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10.10.105.2\data\data_112\13-資訊室\02-主計公告事項\"/>
    </mc:Choice>
  </mc:AlternateContent>
  <xr:revisionPtr revIDLastSave="0" documentId="13_ncr:1_{8653E860-34E7-4B62-9E1C-DDFBD3658D49}" xr6:coauthVersionLast="47" xr6:coauthVersionMax="47" xr10:uidLastSave="{00000000-0000-0000-0000-000000000000}"/>
  <bookViews>
    <workbookView xWindow="-120" yWindow="-120" windowWidth="29040" windowHeight="15840" tabRatio="929" xr2:uid="{00000000-000D-0000-FFFF-FFFF00000000}"/>
  </bookViews>
  <sheets>
    <sheet name="預告統計資料發布時間表" sheetId="136" r:id="rId1"/>
    <sheet name="公庫收支背景說明" sheetId="2" r:id="rId2"/>
    <sheet name="資源回收背景說明 " sheetId="3" r:id="rId3"/>
    <sheet name="垃圾清理狀況背景說明" sheetId="4" r:id="rId4"/>
    <sheet name="都市計畫區域內公共工程實施數量" sheetId="83" r:id="rId5"/>
    <sheet name="實施都市計畫面積及人口" sheetId="84" r:id="rId6"/>
    <sheet name="都市計畫地區種類" sheetId="85" r:id="rId7"/>
    <sheet name="都市計畫公共設施用地計畫面積" sheetId="87" r:id="rId8"/>
    <sheet name="都市公共設施用地取得面積" sheetId="6" r:id="rId9"/>
    <sheet name="都市計畫土地使用分區面積" sheetId="7" r:id="rId10"/>
    <sheet name="都市計畫公共設施用地已開闢建面積" sheetId="86" r:id="rId11"/>
    <sheet name="都市區域內現有已開闢道路長度及面積" sheetId="8" r:id="rId12"/>
    <sheet name="停車位概況-都市計畫區內路外" sheetId="9" r:id="rId13"/>
    <sheet name="停車位概況-路邊停車位" sheetId="10" r:id="rId14"/>
    <sheet name="區內路外身心障礙者專用停車位" sheetId="11" r:id="rId15"/>
    <sheet name="路邊停車-身心障礙者專用停車位" sheetId="12" r:id="rId16"/>
    <sheet name="耕地面積背景說明" sheetId="13" r:id="rId17"/>
    <sheet name="現有農機數量" sheetId="14" r:id="rId18"/>
    <sheet name="農路改善及維護工程" sheetId="15" r:id="rId19"/>
    <sheet name="治山防災整體工程" sheetId="169" r:id="rId20"/>
    <sheet name="森林災害報告" sheetId="256" r:id="rId21"/>
    <sheet name="獨居老人人數及服務概況" sheetId="16" r:id="rId22"/>
    <sheet name="推行社區發展工作成果" sheetId="17" r:id="rId23"/>
    <sheet name="社會福利工作人員數" sheetId="18" r:id="rId24"/>
    <sheet name="社會工作專職人員數" sheetId="19" r:id="rId25"/>
    <sheet name="環保人員概況背景說明" sheetId="20" r:id="rId26"/>
    <sheet name="垃圾處理(廠)處理量及垃圾清理車輛與機具" sheetId="21" r:id="rId27"/>
    <sheet name="環境保護預算概況" sheetId="165" r:id="rId28"/>
    <sheet name="環境保護決算概況" sheetId="168" r:id="rId29"/>
    <sheet name="公墓設施概況統計資料背景說明" sheetId="22" r:id="rId30"/>
    <sheet name="骨灰(骸)存放設施概況背景說明" sheetId="23" r:id="rId31"/>
    <sheet name="火化場設施概況背景說明背景說明" sheetId="24" r:id="rId32"/>
    <sheet name="殯儀館設施概況背景說明背景說明" sheetId="25" r:id="rId33"/>
    <sheet name="殯葬管理業務概況背景說明" sheetId="26" r:id="rId34"/>
    <sheet name="殯葬服務業概況背景說明" sheetId="27" r:id="rId35"/>
    <sheet name="寺廟登記概況" sheetId="32" r:id="rId36"/>
    <sheet name="各級宗教財團法人概況" sheetId="34" r:id="rId37"/>
    <sheet name="教會(堂)概況" sheetId="33" r:id="rId38"/>
    <sheet name="宗教團體興辦公益慈善及社會教化事業概況" sheetId="35" r:id="rId39"/>
    <sheet name="調解業務概況" sheetId="28" r:id="rId40"/>
    <sheet name="調解委員會組織概況" sheetId="29" r:id="rId41"/>
    <sheet name="調解方式概況" sheetId="30" r:id="rId42"/>
    <sheet name="111年12公庫收支" sheetId="178" r:id="rId43"/>
    <sheet name="112年1月公庫收支" sheetId="198" r:id="rId44"/>
    <sheet name="112年2月公庫收支" sheetId="199" r:id="rId45"/>
    <sheet name="112年3月公庫收支" sheetId="209" r:id="rId46"/>
    <sheet name="112年4月公庫收支" sheetId="220" r:id="rId47"/>
    <sheet name="112年5月公庫收支" sheetId="222" r:id="rId48"/>
    <sheet name="112年6月公庫收支" sheetId="237" r:id="rId49"/>
    <sheet name="112年7月公庫收支" sheetId="268" r:id="rId50"/>
    <sheet name="112年8月公庫收支" sheetId="272" r:id="rId51"/>
    <sheet name="112年9月公庫收支" sheetId="275" r:id="rId52"/>
    <sheet name="111年12月資源回收" sheetId="180" r:id="rId53"/>
    <sheet name="112年1月資源回收" sheetId="186" r:id="rId54"/>
    <sheet name="112年2月資源回收" sheetId="200" r:id="rId55"/>
    <sheet name="112年3月資源回收" sheetId="211" r:id="rId56"/>
    <sheet name="112年4月資源回收" sheetId="218" r:id="rId57"/>
    <sheet name="112年5月資源回收" sheetId="223" r:id="rId58"/>
    <sheet name="112年6月資源回收" sheetId="232" r:id="rId59"/>
    <sheet name="112年7月資源回收" sheetId="262" r:id="rId60"/>
    <sheet name="112年8月資源回收" sheetId="269" r:id="rId61"/>
    <sheet name="112年9月資源回收" sheetId="273" r:id="rId62"/>
    <sheet name="111年12月垃圾處理 " sheetId="181" r:id="rId63"/>
    <sheet name="112年1月垃圾處理" sheetId="187" r:id="rId64"/>
    <sheet name="112年2月垃圾處理" sheetId="201" r:id="rId65"/>
    <sheet name="112年3月垃圾處理" sheetId="212" r:id="rId66"/>
    <sheet name="112年4月垃圾處理" sheetId="219" r:id="rId67"/>
    <sheet name="112年5月垃圾處理" sheetId="224" r:id="rId68"/>
    <sheet name="112年6月垃圾處理" sheetId="233" r:id="rId69"/>
    <sheet name="112年7月垃圾處理" sheetId="263" r:id="rId70"/>
    <sheet name="112年8月垃圾處理" sheetId="270" r:id="rId71"/>
    <sheet name="112年9月垃圾處理" sheetId="274" r:id="rId72"/>
    <sheet name="111下年環保人員概況2-1" sheetId="225" r:id="rId73"/>
    <sheet name="111下半年環保人員概況2-2" sheetId="226" r:id="rId74"/>
    <sheet name="112上半年環保人員概況2-1" sheetId="265" r:id="rId75"/>
    <sheet name="112上半年環保人員概況2-2" sheetId="266" r:id="rId76"/>
    <sheet name="111年7-12月垃圾處理場(廠)及垃圾回收清除車輛統計" sheetId="227" r:id="rId77"/>
    <sheet name="112年1-6月垃圾處理場(廠)及垃圾回收清除車輛統計" sheetId="261" r:id="rId78"/>
    <sheet name="環境保護預算總計4-1" sheetId="249" r:id="rId79"/>
    <sheet name="環境保護預算總計4-2" sheetId="250" r:id="rId80"/>
    <sheet name="環境保護預算總計4-3" sheetId="251" r:id="rId81"/>
    <sheet name="環境保護預算總計4-4" sheetId="252" r:id="rId82"/>
    <sheet name="環境保護決算總計4-1" sheetId="245" r:id="rId83"/>
    <sheet name="環境保護決算總計4-2" sheetId="246" r:id="rId84"/>
    <sheet name="環境保護決算總計4-3" sheetId="247" r:id="rId85"/>
    <sheet name="環境保護決算總計4-4" sheetId="248" r:id="rId86"/>
    <sheet name="農耕土地面積" sheetId="228" r:id="rId87"/>
    <sheet name="有效農機使用證之農機數量" sheetId="231" r:id="rId88"/>
    <sheet name="農路改善及護工程" sheetId="236" r:id="rId89"/>
    <sheet name="治山防災 2-1" sheetId="234" r:id="rId90"/>
    <sheet name="治山防災-2-2" sheetId="235" r:id="rId91"/>
    <sheet name="111年第4季停車位都市計畫區內路外-" sheetId="182" r:id="rId92"/>
    <sheet name="112年第1季停車位都市計畫區內路外-" sheetId="214" r:id="rId93"/>
    <sheet name="112年第2季停車位都市計畫區內路外" sheetId="257" r:id="rId94"/>
    <sheet name="111年第4季停車位路邊停車位" sheetId="183" r:id="rId95"/>
    <sheet name="112年第1季停車位路邊停車位" sheetId="215" r:id="rId96"/>
    <sheet name="112年第2季停車位路邊停車位" sheetId="258" r:id="rId97"/>
    <sheet name="111年第4季停車位概況－區內路外身心障礙專用停車位" sheetId="184" r:id="rId98"/>
    <sheet name="112年第1季停車位概況－區內路外身心障礙專用停車位" sheetId="216" r:id="rId99"/>
    <sheet name="112年第2季停車位概況－區內路外身心障礙專用停車位" sheetId="259" r:id="rId100"/>
    <sheet name="111年第4季停車位概況－區外路外身心障礙專用停車位" sheetId="185" r:id="rId101"/>
    <sheet name="112年第1季停車位概況－區外路外身心障礙專用停車位" sheetId="217" r:id="rId102"/>
    <sheet name="112年第2季停車位概況－區外路外身心障礙專用停車位" sheetId="260" r:id="rId103"/>
    <sheet name="111年第4季獨居老人" sheetId="202" r:id="rId104"/>
    <sheet name="112年第1季獨居老人" sheetId="213" r:id="rId105"/>
    <sheet name="112年第2季獨居老人" sheetId="264" r:id="rId106"/>
    <sheet name="111年都市計畫區域內公共工程實施數量" sheetId="253" r:id="rId107"/>
    <sheet name="都市計畫地區面積及人口" sheetId="192" r:id="rId108"/>
    <sheet name="都市計畫地區種類 (2)" sheetId="193" r:id="rId109"/>
    <sheet name="都市計畫公共設施用地計畫面積 (2)" sheetId="194" r:id="rId110"/>
    <sheet name="都市計畫公共設施用地已取得面積" sheetId="195" r:id="rId111"/>
    <sheet name="都市計畫土地使用分區面積 (2)" sheetId="196" r:id="rId112"/>
    <sheet name="都市計畫公共設施用地已闢建面積" sheetId="197" r:id="rId113"/>
    <sheet name="111年都市計畫區域內現有已開闢道路長度及面積" sheetId="254" r:id="rId114"/>
    <sheet name="111年調解業務概況" sheetId="188" r:id="rId115"/>
    <sheet name="111年調解委員會組織概況" sheetId="189" r:id="rId116"/>
    <sheet name="111年辦理調解方式" sheetId="190" r:id="rId117"/>
    <sheet name="111年推行社區發展工作" sheetId="203" r:id="rId118"/>
    <sheet name="從事社會福利工作人員數" sheetId="191" r:id="rId119"/>
    <sheet name="公墓設施概況" sheetId="204" r:id="rId120"/>
    <sheet name="骨灰骸存放設施概況" sheetId="205" r:id="rId121"/>
    <sheet name="火化場設施概況" sheetId="238" r:id="rId122"/>
    <sheet name="殯儀館設施概況" sheetId="207" r:id="rId123"/>
    <sheet name="殯葬管理業務概況" sheetId="208" r:id="rId124"/>
    <sheet name="殯葬服務業概況" sheetId="239" r:id="rId125"/>
    <sheet name="111年各級宗教財團法人概況2-1" sheetId="240" r:id="rId126"/>
    <sheet name="111年各級宗教財團法人概況 2-2" sheetId="241" r:id="rId127"/>
    <sheet name="111年寺廟登記概況" sheetId="242" r:id="rId128"/>
    <sheet name="111年教會(堂)概況" sheetId="244" r:id="rId129"/>
    <sheet name="111年宗教團體興辦公益慈善及社會教化事業概況" sheetId="243" r:id="rId130"/>
  </sheets>
  <externalReferences>
    <externalReference r:id="rId131"/>
    <externalReference r:id="rId132"/>
  </externalReferences>
  <definedNames>
    <definedName name="\d" localSheetId="76">#REF!</definedName>
    <definedName name="\d" localSheetId="115">#REF!</definedName>
    <definedName name="\d" localSheetId="114">#REF!</definedName>
    <definedName name="\d" localSheetId="116">#REF!</definedName>
    <definedName name="\d" localSheetId="63">#REF!</definedName>
    <definedName name="\d" localSheetId="53">#REF!</definedName>
    <definedName name="\d" localSheetId="118">#REF!</definedName>
    <definedName name="\d" localSheetId="10">#REF!</definedName>
    <definedName name="\d" localSheetId="7">#REF!</definedName>
    <definedName name="\d" localSheetId="6">#REF!</definedName>
    <definedName name="\d" localSheetId="4">#REF!</definedName>
    <definedName name="\d" localSheetId="5">#REF!</definedName>
    <definedName name="\d" localSheetId="27">#REF!</definedName>
    <definedName name="\d">#REF!</definedName>
    <definedName name="\l" localSheetId="76">#REF!</definedName>
    <definedName name="\l" localSheetId="115">#REF!</definedName>
    <definedName name="\l" localSheetId="114">#REF!</definedName>
    <definedName name="\l" localSheetId="116">#REF!</definedName>
    <definedName name="\l" localSheetId="63">#REF!</definedName>
    <definedName name="\l" localSheetId="53">#REF!</definedName>
    <definedName name="\l" localSheetId="118">#REF!</definedName>
    <definedName name="\l" localSheetId="10">#REF!</definedName>
    <definedName name="\l" localSheetId="7">#REF!</definedName>
    <definedName name="\l" localSheetId="6">#REF!</definedName>
    <definedName name="\l" localSheetId="4">#REF!</definedName>
    <definedName name="\l" localSheetId="5">#REF!</definedName>
    <definedName name="\l" localSheetId="27">#REF!</definedName>
    <definedName name="\l">#REF!</definedName>
    <definedName name="\m" localSheetId="76">#REF!</definedName>
    <definedName name="\m" localSheetId="115">#REF!</definedName>
    <definedName name="\m" localSheetId="114">#REF!</definedName>
    <definedName name="\m" localSheetId="116">#REF!</definedName>
    <definedName name="\m" localSheetId="63">#REF!</definedName>
    <definedName name="\m" localSheetId="53">#REF!</definedName>
    <definedName name="\m" localSheetId="118">#REF!</definedName>
    <definedName name="\m" localSheetId="10">#REF!</definedName>
    <definedName name="\m" localSheetId="7">#REF!</definedName>
    <definedName name="\m" localSheetId="6">#REF!</definedName>
    <definedName name="\m" localSheetId="4">#REF!</definedName>
    <definedName name="\m" localSheetId="5">#REF!</definedName>
    <definedName name="\m" localSheetId="27">#REF!</definedName>
    <definedName name="\m">#REF!</definedName>
    <definedName name="____________pp1" localSheetId="115">#REF!</definedName>
    <definedName name="____________pp1" localSheetId="114">#REF!</definedName>
    <definedName name="____________pp1" localSheetId="116">#REF!</definedName>
    <definedName name="____________pp1" localSheetId="63">#REF!</definedName>
    <definedName name="____________pp1" localSheetId="53">#REF!</definedName>
    <definedName name="____________pp1" localSheetId="118">#REF!</definedName>
    <definedName name="____________pp1" localSheetId="27">#REF!</definedName>
    <definedName name="____________pp1">#REF!</definedName>
    <definedName name="____________pp2" localSheetId="115">#REF!</definedName>
    <definedName name="____________pp2" localSheetId="114">#REF!</definedName>
    <definedName name="____________pp2" localSheetId="116">#REF!</definedName>
    <definedName name="____________pp2" localSheetId="63">#REF!</definedName>
    <definedName name="____________pp2" localSheetId="53">#REF!</definedName>
    <definedName name="____________pp2" localSheetId="118">#REF!</definedName>
    <definedName name="____________pp2" localSheetId="27">#REF!</definedName>
    <definedName name="____________pp2">#REF!</definedName>
    <definedName name="___________pp1" localSheetId="115">#REF!</definedName>
    <definedName name="___________pp1" localSheetId="114">#REF!</definedName>
    <definedName name="___________pp1" localSheetId="116">#REF!</definedName>
    <definedName name="___________pp1" localSheetId="63">#REF!</definedName>
    <definedName name="___________pp1" localSheetId="53">#REF!</definedName>
    <definedName name="___________pp1" localSheetId="118">#REF!</definedName>
    <definedName name="___________pp1" localSheetId="27">#REF!</definedName>
    <definedName name="___________pp1">#REF!</definedName>
    <definedName name="___________pp2" localSheetId="115">#REF!</definedName>
    <definedName name="___________pp2" localSheetId="114">#REF!</definedName>
    <definedName name="___________pp2" localSheetId="116">#REF!</definedName>
    <definedName name="___________pp2" localSheetId="63">#REF!</definedName>
    <definedName name="___________pp2" localSheetId="53">#REF!</definedName>
    <definedName name="___________pp2" localSheetId="118">#REF!</definedName>
    <definedName name="___________pp2" localSheetId="27">#REF!</definedName>
    <definedName name="___________pp2">#REF!</definedName>
    <definedName name="__________pp1" localSheetId="115">#REF!</definedName>
    <definedName name="__________pp1" localSheetId="114">#REF!</definedName>
    <definedName name="__________pp1" localSheetId="116">#REF!</definedName>
    <definedName name="__________pp1" localSheetId="63">#REF!</definedName>
    <definedName name="__________pp1" localSheetId="53">#REF!</definedName>
    <definedName name="__________pp1" localSheetId="118">#REF!</definedName>
    <definedName name="__________pp1" localSheetId="27">#REF!</definedName>
    <definedName name="__________pp1">#REF!</definedName>
    <definedName name="__________pp2" localSheetId="115">#REF!</definedName>
    <definedName name="__________pp2" localSheetId="114">#REF!</definedName>
    <definedName name="__________pp2" localSheetId="116">#REF!</definedName>
    <definedName name="__________pp2" localSheetId="63">#REF!</definedName>
    <definedName name="__________pp2" localSheetId="53">#REF!</definedName>
    <definedName name="__________pp2" localSheetId="118">#REF!</definedName>
    <definedName name="__________pp2" localSheetId="27">#REF!</definedName>
    <definedName name="__________pp2">#REF!</definedName>
    <definedName name="_________pp1" localSheetId="115">#REF!</definedName>
    <definedName name="_________pp1" localSheetId="114">#REF!</definedName>
    <definedName name="_________pp1" localSheetId="116">#REF!</definedName>
    <definedName name="_________pp1" localSheetId="63">#REF!</definedName>
    <definedName name="_________pp1" localSheetId="53">#REF!</definedName>
    <definedName name="_________pp1" localSheetId="118">#REF!</definedName>
    <definedName name="_________pp1" localSheetId="10">#REF!</definedName>
    <definedName name="_________pp1" localSheetId="7">#REF!</definedName>
    <definedName name="_________pp1" localSheetId="6">#REF!</definedName>
    <definedName name="_________pp1" localSheetId="4">#REF!</definedName>
    <definedName name="_________pp1" localSheetId="5">#REF!</definedName>
    <definedName name="_________pp1" localSheetId="27">#REF!</definedName>
    <definedName name="_________pp1">#REF!</definedName>
    <definedName name="_________pp2" localSheetId="115">#REF!</definedName>
    <definedName name="_________pp2" localSheetId="114">#REF!</definedName>
    <definedName name="_________pp2" localSheetId="116">#REF!</definedName>
    <definedName name="_________pp2" localSheetId="63">#REF!</definedName>
    <definedName name="_________pp2" localSheetId="53">#REF!</definedName>
    <definedName name="_________pp2" localSheetId="118">#REF!</definedName>
    <definedName name="_________pp2" localSheetId="10">#REF!</definedName>
    <definedName name="_________pp2" localSheetId="7">#REF!</definedName>
    <definedName name="_________pp2" localSheetId="6">#REF!</definedName>
    <definedName name="_________pp2" localSheetId="4">#REF!</definedName>
    <definedName name="_________pp2" localSheetId="5">#REF!</definedName>
    <definedName name="_________pp2" localSheetId="27">#REF!</definedName>
    <definedName name="_________pp2">#REF!</definedName>
    <definedName name="_________PRN1" localSheetId="115">#REF!</definedName>
    <definedName name="_________PRN1" localSheetId="114">#REF!</definedName>
    <definedName name="_________PRN1" localSheetId="116">#REF!</definedName>
    <definedName name="_________PRN1" localSheetId="63">#REF!</definedName>
    <definedName name="_________PRN1" localSheetId="53">#REF!</definedName>
    <definedName name="_________PRN1" localSheetId="118">#REF!</definedName>
    <definedName name="_________PRN1" localSheetId="27">#REF!</definedName>
    <definedName name="_________PRN1">#REF!</definedName>
    <definedName name="_________PRN2" localSheetId="115">#REF!</definedName>
    <definedName name="_________PRN2" localSheetId="114">#REF!</definedName>
    <definedName name="_________PRN2" localSheetId="116">#REF!</definedName>
    <definedName name="_________PRN2" localSheetId="63">#REF!</definedName>
    <definedName name="_________PRN2" localSheetId="53">#REF!</definedName>
    <definedName name="_________PRN2" localSheetId="118">#REF!</definedName>
    <definedName name="_________PRN2" localSheetId="27">#REF!</definedName>
    <definedName name="_________PRN2">#REF!</definedName>
    <definedName name="________pp1" localSheetId="115">#REF!</definedName>
    <definedName name="________pp1" localSheetId="114">#REF!</definedName>
    <definedName name="________pp1" localSheetId="116">#REF!</definedName>
    <definedName name="________pp1" localSheetId="63">#REF!</definedName>
    <definedName name="________pp1" localSheetId="53">#REF!</definedName>
    <definedName name="________pp1" localSheetId="118">#REF!</definedName>
    <definedName name="________pp1" localSheetId="10">#REF!</definedName>
    <definedName name="________pp1" localSheetId="7">#REF!</definedName>
    <definedName name="________pp1" localSheetId="6">#REF!</definedName>
    <definedName name="________pp1" localSheetId="4">#REF!</definedName>
    <definedName name="________pp1" localSheetId="5">#REF!</definedName>
    <definedName name="________pp1" localSheetId="27">#REF!</definedName>
    <definedName name="________pp1">#REF!</definedName>
    <definedName name="________pp2" localSheetId="115">#REF!</definedName>
    <definedName name="________pp2" localSheetId="114">#REF!</definedName>
    <definedName name="________pp2" localSheetId="116">#REF!</definedName>
    <definedName name="________pp2" localSheetId="63">#REF!</definedName>
    <definedName name="________pp2" localSheetId="53">#REF!</definedName>
    <definedName name="________pp2" localSheetId="118">#REF!</definedName>
    <definedName name="________pp2" localSheetId="10">#REF!</definedName>
    <definedName name="________pp2" localSheetId="7">#REF!</definedName>
    <definedName name="________pp2" localSheetId="6">#REF!</definedName>
    <definedName name="________pp2" localSheetId="4">#REF!</definedName>
    <definedName name="________pp2" localSheetId="5">#REF!</definedName>
    <definedName name="________pp2" localSheetId="27">#REF!</definedName>
    <definedName name="________pp2">#REF!</definedName>
    <definedName name="________PRN1" localSheetId="115">#REF!</definedName>
    <definedName name="________PRN1" localSheetId="114">#REF!</definedName>
    <definedName name="________PRN1" localSheetId="116">#REF!</definedName>
    <definedName name="________PRN1" localSheetId="63">#REF!</definedName>
    <definedName name="________PRN1" localSheetId="53">#REF!</definedName>
    <definedName name="________PRN1" localSheetId="118">#REF!</definedName>
    <definedName name="________PRN1" localSheetId="27">#REF!</definedName>
    <definedName name="________PRN1">#REF!</definedName>
    <definedName name="________PRN2" localSheetId="115">#REF!</definedName>
    <definedName name="________PRN2" localSheetId="114">#REF!</definedName>
    <definedName name="________PRN2" localSheetId="116">#REF!</definedName>
    <definedName name="________PRN2" localSheetId="63">#REF!</definedName>
    <definedName name="________PRN2" localSheetId="53">#REF!</definedName>
    <definedName name="________PRN2" localSheetId="118">#REF!</definedName>
    <definedName name="________PRN2" localSheetId="27">#REF!</definedName>
    <definedName name="________PRN2">#REF!</definedName>
    <definedName name="_______pp1" localSheetId="115">#REF!</definedName>
    <definedName name="_______pp1" localSheetId="114">#REF!</definedName>
    <definedName name="_______pp1" localSheetId="116">#REF!</definedName>
    <definedName name="_______pp1" localSheetId="63">#REF!</definedName>
    <definedName name="_______pp1" localSheetId="53">#REF!</definedName>
    <definedName name="_______pp1" localSheetId="118">#REF!</definedName>
    <definedName name="_______pp1" localSheetId="10">#REF!</definedName>
    <definedName name="_______pp1" localSheetId="7">#REF!</definedName>
    <definedName name="_______pp1" localSheetId="6">#REF!</definedName>
    <definedName name="_______pp1" localSheetId="4">#REF!</definedName>
    <definedName name="_______pp1" localSheetId="5">#REF!</definedName>
    <definedName name="_______pp1" localSheetId="27">#REF!</definedName>
    <definedName name="_______pp1">#REF!</definedName>
    <definedName name="_______pp2" localSheetId="115">#REF!</definedName>
    <definedName name="_______pp2" localSheetId="114">#REF!</definedName>
    <definedName name="_______pp2" localSheetId="116">#REF!</definedName>
    <definedName name="_______pp2" localSheetId="63">#REF!</definedName>
    <definedName name="_______pp2" localSheetId="53">#REF!</definedName>
    <definedName name="_______pp2" localSheetId="118">#REF!</definedName>
    <definedName name="_______pp2" localSheetId="10">#REF!</definedName>
    <definedName name="_______pp2" localSheetId="7">#REF!</definedName>
    <definedName name="_______pp2" localSheetId="6">#REF!</definedName>
    <definedName name="_______pp2" localSheetId="4">#REF!</definedName>
    <definedName name="_______pp2" localSheetId="5">#REF!</definedName>
    <definedName name="_______pp2" localSheetId="27">#REF!</definedName>
    <definedName name="_______pp2">#REF!</definedName>
    <definedName name="_______PRN1" localSheetId="115">#REF!</definedName>
    <definedName name="_______PRN1" localSheetId="114">#REF!</definedName>
    <definedName name="_______PRN1" localSheetId="116">#REF!</definedName>
    <definedName name="_______PRN1" localSheetId="63">#REF!</definedName>
    <definedName name="_______PRN1" localSheetId="53">#REF!</definedName>
    <definedName name="_______PRN1" localSheetId="118">#REF!</definedName>
    <definedName name="_______PRN1" localSheetId="27">#REF!</definedName>
    <definedName name="_______PRN1">#REF!</definedName>
    <definedName name="_______PRN2" localSheetId="115">#REF!</definedName>
    <definedName name="_______PRN2" localSheetId="114">#REF!</definedName>
    <definedName name="_______PRN2" localSheetId="116">#REF!</definedName>
    <definedName name="_______PRN2" localSheetId="63">#REF!</definedName>
    <definedName name="_______PRN2" localSheetId="53">#REF!</definedName>
    <definedName name="_______PRN2" localSheetId="118">#REF!</definedName>
    <definedName name="_______PRN2" localSheetId="27">#REF!</definedName>
    <definedName name="_______PRN2">#REF!</definedName>
    <definedName name="______pp1" localSheetId="115">#REF!</definedName>
    <definedName name="______pp1" localSheetId="114">#REF!</definedName>
    <definedName name="______pp1" localSheetId="116">#REF!</definedName>
    <definedName name="______pp1" localSheetId="63">#REF!</definedName>
    <definedName name="______pp1" localSheetId="53">#REF!</definedName>
    <definedName name="______pp1" localSheetId="118">#REF!</definedName>
    <definedName name="______pp1" localSheetId="10">#REF!</definedName>
    <definedName name="______pp1" localSheetId="7">#REF!</definedName>
    <definedName name="______pp1" localSheetId="6">#REF!</definedName>
    <definedName name="______pp1" localSheetId="4">#REF!</definedName>
    <definedName name="______pp1" localSheetId="5">#REF!</definedName>
    <definedName name="______pp1" localSheetId="27">#REF!</definedName>
    <definedName name="______pp1">#REF!</definedName>
    <definedName name="______pp2" localSheetId="115">#REF!</definedName>
    <definedName name="______pp2" localSheetId="114">#REF!</definedName>
    <definedName name="______pp2" localSheetId="116">#REF!</definedName>
    <definedName name="______pp2" localSheetId="63">#REF!</definedName>
    <definedName name="______pp2" localSheetId="53">#REF!</definedName>
    <definedName name="______pp2" localSheetId="118">#REF!</definedName>
    <definedName name="______pp2" localSheetId="10">#REF!</definedName>
    <definedName name="______pp2" localSheetId="7">#REF!</definedName>
    <definedName name="______pp2" localSheetId="6">#REF!</definedName>
    <definedName name="______pp2" localSheetId="4">#REF!</definedName>
    <definedName name="______pp2" localSheetId="5">#REF!</definedName>
    <definedName name="______pp2" localSheetId="27">#REF!</definedName>
    <definedName name="______pp2">#REF!</definedName>
    <definedName name="______PRN1" localSheetId="115">#REF!</definedName>
    <definedName name="______PRN1" localSheetId="114">#REF!</definedName>
    <definedName name="______PRN1" localSheetId="116">#REF!</definedName>
    <definedName name="______PRN1" localSheetId="63">#REF!</definedName>
    <definedName name="______PRN1" localSheetId="53">#REF!</definedName>
    <definedName name="______PRN1" localSheetId="118">#REF!</definedName>
    <definedName name="______PRN1" localSheetId="10">#REF!</definedName>
    <definedName name="______PRN1" localSheetId="7">#REF!</definedName>
    <definedName name="______PRN1" localSheetId="6">#REF!</definedName>
    <definedName name="______PRN1" localSheetId="4">#REF!</definedName>
    <definedName name="______PRN1" localSheetId="5">#REF!</definedName>
    <definedName name="______PRN1" localSheetId="27">#REF!</definedName>
    <definedName name="______PRN1">#REF!</definedName>
    <definedName name="______PRN2" localSheetId="115">#REF!</definedName>
    <definedName name="______PRN2" localSheetId="114">#REF!</definedName>
    <definedName name="______PRN2" localSheetId="116">#REF!</definedName>
    <definedName name="______PRN2" localSheetId="63">#REF!</definedName>
    <definedName name="______PRN2" localSheetId="53">#REF!</definedName>
    <definedName name="______PRN2" localSheetId="118">#REF!</definedName>
    <definedName name="______PRN2" localSheetId="10">#REF!</definedName>
    <definedName name="______PRN2" localSheetId="7">#REF!</definedName>
    <definedName name="______PRN2" localSheetId="6">#REF!</definedName>
    <definedName name="______PRN2" localSheetId="4">#REF!</definedName>
    <definedName name="______PRN2" localSheetId="5">#REF!</definedName>
    <definedName name="______PRN2" localSheetId="27">#REF!</definedName>
    <definedName name="______PRN2">#REF!</definedName>
    <definedName name="_____pp1" localSheetId="115">#REF!</definedName>
    <definedName name="_____pp1" localSheetId="114">#REF!</definedName>
    <definedName name="_____pp1" localSheetId="116">#REF!</definedName>
    <definedName name="_____pp1" localSheetId="63">#REF!</definedName>
    <definedName name="_____pp1" localSheetId="53">#REF!</definedName>
    <definedName name="_____pp1" localSheetId="118">#REF!</definedName>
    <definedName name="_____pp1" localSheetId="10">#REF!</definedName>
    <definedName name="_____pp1" localSheetId="7">#REF!</definedName>
    <definedName name="_____pp1" localSheetId="6">#REF!</definedName>
    <definedName name="_____pp1" localSheetId="4">#REF!</definedName>
    <definedName name="_____pp1" localSheetId="5">#REF!</definedName>
    <definedName name="_____pp1" localSheetId="27">#REF!</definedName>
    <definedName name="_____pp1">#REF!</definedName>
    <definedName name="_____pp2" localSheetId="115">#REF!</definedName>
    <definedName name="_____pp2" localSheetId="114">#REF!</definedName>
    <definedName name="_____pp2" localSheetId="116">#REF!</definedName>
    <definedName name="_____pp2" localSheetId="63">#REF!</definedName>
    <definedName name="_____pp2" localSheetId="53">#REF!</definedName>
    <definedName name="_____pp2" localSheetId="118">#REF!</definedName>
    <definedName name="_____pp2" localSheetId="10">#REF!</definedName>
    <definedName name="_____pp2" localSheetId="7">#REF!</definedName>
    <definedName name="_____pp2" localSheetId="6">#REF!</definedName>
    <definedName name="_____pp2" localSheetId="4">#REF!</definedName>
    <definedName name="_____pp2" localSheetId="5">#REF!</definedName>
    <definedName name="_____pp2" localSheetId="27">#REF!</definedName>
    <definedName name="_____pp2">#REF!</definedName>
    <definedName name="_____PRN1" localSheetId="115">#REF!</definedName>
    <definedName name="_____PRN1" localSheetId="114">#REF!</definedName>
    <definedName name="_____PRN1" localSheetId="116">#REF!</definedName>
    <definedName name="_____PRN1" localSheetId="63">#REF!</definedName>
    <definedName name="_____PRN1" localSheetId="53">#REF!</definedName>
    <definedName name="_____PRN1" localSheetId="118">#REF!</definedName>
    <definedName name="_____PRN1" localSheetId="10">#REF!</definedName>
    <definedName name="_____PRN1" localSheetId="7">#REF!</definedName>
    <definedName name="_____PRN1" localSheetId="6">#REF!</definedName>
    <definedName name="_____PRN1" localSheetId="4">#REF!</definedName>
    <definedName name="_____PRN1" localSheetId="5">#REF!</definedName>
    <definedName name="_____PRN1" localSheetId="27">#REF!</definedName>
    <definedName name="_____PRN1">#REF!</definedName>
    <definedName name="_____PRN2" localSheetId="115">#REF!</definedName>
    <definedName name="_____PRN2" localSheetId="114">#REF!</definedName>
    <definedName name="_____PRN2" localSheetId="116">#REF!</definedName>
    <definedName name="_____PRN2" localSheetId="63">#REF!</definedName>
    <definedName name="_____PRN2" localSheetId="53">#REF!</definedName>
    <definedName name="_____PRN2" localSheetId="118">#REF!</definedName>
    <definedName name="_____PRN2" localSheetId="10">#REF!</definedName>
    <definedName name="_____PRN2" localSheetId="7">#REF!</definedName>
    <definedName name="_____PRN2" localSheetId="6">#REF!</definedName>
    <definedName name="_____PRN2" localSheetId="4">#REF!</definedName>
    <definedName name="_____PRN2" localSheetId="5">#REF!</definedName>
    <definedName name="_____PRN2" localSheetId="27">#REF!</definedName>
    <definedName name="_____PRN2">#REF!</definedName>
    <definedName name="____pp1" localSheetId="115">#REF!</definedName>
    <definedName name="____pp1" localSheetId="114">#REF!</definedName>
    <definedName name="____pp1" localSheetId="116">#REF!</definedName>
    <definedName name="____pp1" localSheetId="63">#REF!</definedName>
    <definedName name="____pp1" localSheetId="53">#REF!</definedName>
    <definedName name="____pp1" localSheetId="118">#REF!</definedName>
    <definedName name="____pp1" localSheetId="10">#REF!</definedName>
    <definedName name="____pp1" localSheetId="7">#REF!</definedName>
    <definedName name="____pp1" localSheetId="6">#REF!</definedName>
    <definedName name="____pp1" localSheetId="4">#REF!</definedName>
    <definedName name="____pp1" localSheetId="5">#REF!</definedName>
    <definedName name="____pp1" localSheetId="27">#REF!</definedName>
    <definedName name="____pp1">#REF!</definedName>
    <definedName name="____pp2" localSheetId="115">#REF!</definedName>
    <definedName name="____pp2" localSheetId="114">#REF!</definedName>
    <definedName name="____pp2" localSheetId="116">#REF!</definedName>
    <definedName name="____pp2" localSheetId="63">#REF!</definedName>
    <definedName name="____pp2" localSheetId="53">#REF!</definedName>
    <definedName name="____pp2" localSheetId="118">#REF!</definedName>
    <definedName name="____pp2" localSheetId="10">#REF!</definedName>
    <definedName name="____pp2" localSheetId="7">#REF!</definedName>
    <definedName name="____pp2" localSheetId="6">#REF!</definedName>
    <definedName name="____pp2" localSheetId="4">#REF!</definedName>
    <definedName name="____pp2" localSheetId="5">#REF!</definedName>
    <definedName name="____pp2" localSheetId="27">#REF!</definedName>
    <definedName name="____pp2">#REF!</definedName>
    <definedName name="____PRN1" localSheetId="115">#REF!</definedName>
    <definedName name="____PRN1" localSheetId="114">#REF!</definedName>
    <definedName name="____PRN1" localSheetId="116">#REF!</definedName>
    <definedName name="____PRN1" localSheetId="63">#REF!</definedName>
    <definedName name="____PRN1" localSheetId="53">#REF!</definedName>
    <definedName name="____PRN1" localSheetId="118">#REF!</definedName>
    <definedName name="____PRN1" localSheetId="10">#REF!</definedName>
    <definedName name="____PRN1" localSheetId="7">#REF!</definedName>
    <definedName name="____PRN1" localSheetId="6">#REF!</definedName>
    <definedName name="____PRN1" localSheetId="4">#REF!</definedName>
    <definedName name="____PRN1" localSheetId="5">#REF!</definedName>
    <definedName name="____PRN1" localSheetId="27">#REF!</definedName>
    <definedName name="____PRN1">#REF!</definedName>
    <definedName name="____PRN2" localSheetId="115">#REF!</definedName>
    <definedName name="____PRN2" localSheetId="114">#REF!</definedName>
    <definedName name="____PRN2" localSheetId="116">#REF!</definedName>
    <definedName name="____PRN2" localSheetId="63">#REF!</definedName>
    <definedName name="____PRN2" localSheetId="53">#REF!</definedName>
    <definedName name="____PRN2" localSheetId="118">#REF!</definedName>
    <definedName name="____PRN2" localSheetId="10">#REF!</definedName>
    <definedName name="____PRN2" localSheetId="7">#REF!</definedName>
    <definedName name="____PRN2" localSheetId="6">#REF!</definedName>
    <definedName name="____PRN2" localSheetId="4">#REF!</definedName>
    <definedName name="____PRN2" localSheetId="5">#REF!</definedName>
    <definedName name="____PRN2" localSheetId="27">#REF!</definedName>
    <definedName name="____PRN2">#REF!</definedName>
    <definedName name="___pp1" localSheetId="115">#REF!</definedName>
    <definedName name="___pp1" localSheetId="114">#REF!</definedName>
    <definedName name="___pp1" localSheetId="116">#REF!</definedName>
    <definedName name="___pp1" localSheetId="63">#REF!</definedName>
    <definedName name="___pp1" localSheetId="53">#REF!</definedName>
    <definedName name="___pp1" localSheetId="118">#REF!</definedName>
    <definedName name="___pp1" localSheetId="10">#REF!</definedName>
    <definedName name="___pp1" localSheetId="7">#REF!</definedName>
    <definedName name="___pp1" localSheetId="6">#REF!</definedName>
    <definedName name="___pp1" localSheetId="4">#REF!</definedName>
    <definedName name="___pp1" localSheetId="5">#REF!</definedName>
    <definedName name="___pp1" localSheetId="27">#REF!</definedName>
    <definedName name="___pp1">#REF!</definedName>
    <definedName name="___pp2" localSheetId="115">#REF!</definedName>
    <definedName name="___pp2" localSheetId="114">#REF!</definedName>
    <definedName name="___pp2" localSheetId="116">#REF!</definedName>
    <definedName name="___pp2" localSheetId="63">#REF!</definedName>
    <definedName name="___pp2" localSheetId="53">#REF!</definedName>
    <definedName name="___pp2" localSheetId="118">#REF!</definedName>
    <definedName name="___pp2" localSheetId="10">#REF!</definedName>
    <definedName name="___pp2" localSheetId="7">#REF!</definedName>
    <definedName name="___pp2" localSheetId="6">#REF!</definedName>
    <definedName name="___pp2" localSheetId="4">#REF!</definedName>
    <definedName name="___pp2" localSheetId="5">#REF!</definedName>
    <definedName name="___pp2" localSheetId="27">#REF!</definedName>
    <definedName name="___pp2">#REF!</definedName>
    <definedName name="___PRN1" localSheetId="115">#REF!</definedName>
    <definedName name="___PRN1" localSheetId="114">#REF!</definedName>
    <definedName name="___PRN1" localSheetId="116">#REF!</definedName>
    <definedName name="___PRN1" localSheetId="63">#REF!</definedName>
    <definedName name="___PRN1" localSheetId="53">#REF!</definedName>
    <definedName name="___PRN1" localSheetId="118">#REF!</definedName>
    <definedName name="___PRN1" localSheetId="10">#REF!</definedName>
    <definedName name="___PRN1" localSheetId="7">#REF!</definedName>
    <definedName name="___PRN1" localSheetId="6">#REF!</definedName>
    <definedName name="___PRN1" localSheetId="4">#REF!</definedName>
    <definedName name="___PRN1" localSheetId="5">#REF!</definedName>
    <definedName name="___PRN1" localSheetId="27">#REF!</definedName>
    <definedName name="___PRN1">#REF!</definedName>
    <definedName name="___PRN2" localSheetId="115">#REF!</definedName>
    <definedName name="___PRN2" localSheetId="114">#REF!</definedName>
    <definedName name="___PRN2" localSheetId="116">#REF!</definedName>
    <definedName name="___PRN2" localSheetId="63">#REF!</definedName>
    <definedName name="___PRN2" localSheetId="53">#REF!</definedName>
    <definedName name="___PRN2" localSheetId="118">#REF!</definedName>
    <definedName name="___PRN2" localSheetId="10">#REF!</definedName>
    <definedName name="___PRN2" localSheetId="7">#REF!</definedName>
    <definedName name="___PRN2" localSheetId="6">#REF!</definedName>
    <definedName name="___PRN2" localSheetId="4">#REF!</definedName>
    <definedName name="___PRN2" localSheetId="5">#REF!</definedName>
    <definedName name="___PRN2" localSheetId="27">#REF!</definedName>
    <definedName name="___PRN2">#REF!</definedName>
    <definedName name="__pp1" localSheetId="115">#REF!</definedName>
    <definedName name="__pp1" localSheetId="114">#REF!</definedName>
    <definedName name="__pp1" localSheetId="116">#REF!</definedName>
    <definedName name="__pp1" localSheetId="63">#REF!</definedName>
    <definedName name="__pp1" localSheetId="53">#REF!</definedName>
    <definedName name="__pp1" localSheetId="118">#REF!</definedName>
    <definedName name="__pp1" localSheetId="10">#REF!</definedName>
    <definedName name="__pp1" localSheetId="7">#REF!</definedName>
    <definedName name="__pp1" localSheetId="6">#REF!</definedName>
    <definedName name="__pp1" localSheetId="4">#REF!</definedName>
    <definedName name="__pp1" localSheetId="5">#REF!</definedName>
    <definedName name="__pp1" localSheetId="27">#REF!</definedName>
    <definedName name="__pp1">#REF!</definedName>
    <definedName name="__pp2" localSheetId="115">#REF!</definedName>
    <definedName name="__pp2" localSheetId="114">#REF!</definedName>
    <definedName name="__pp2" localSheetId="116">#REF!</definedName>
    <definedName name="__pp2" localSheetId="63">#REF!</definedName>
    <definedName name="__pp2" localSheetId="53">#REF!</definedName>
    <definedName name="__pp2" localSheetId="118">#REF!</definedName>
    <definedName name="__pp2" localSheetId="10">#REF!</definedName>
    <definedName name="__pp2" localSheetId="7">#REF!</definedName>
    <definedName name="__pp2" localSheetId="6">#REF!</definedName>
    <definedName name="__pp2" localSheetId="4">#REF!</definedName>
    <definedName name="__pp2" localSheetId="5">#REF!</definedName>
    <definedName name="__pp2" localSheetId="27">#REF!</definedName>
    <definedName name="__pp2">#REF!</definedName>
    <definedName name="__PRN1" localSheetId="115">#REF!</definedName>
    <definedName name="__PRN1" localSheetId="114">#REF!</definedName>
    <definedName name="__PRN1" localSheetId="116">#REF!</definedName>
    <definedName name="__PRN1" localSheetId="63">#REF!</definedName>
    <definedName name="__PRN1" localSheetId="53">#REF!</definedName>
    <definedName name="__PRN1" localSheetId="118">#REF!</definedName>
    <definedName name="__PRN1" localSheetId="10">#REF!</definedName>
    <definedName name="__PRN1" localSheetId="7">#REF!</definedName>
    <definedName name="__PRN1" localSheetId="6">#REF!</definedName>
    <definedName name="__PRN1" localSheetId="4">#REF!</definedName>
    <definedName name="__PRN1" localSheetId="5">#REF!</definedName>
    <definedName name="__PRN1" localSheetId="27">#REF!</definedName>
    <definedName name="__PRN1">#REF!</definedName>
    <definedName name="__PRN2" localSheetId="115">#REF!</definedName>
    <definedName name="__PRN2" localSheetId="114">#REF!</definedName>
    <definedName name="__PRN2" localSheetId="116">#REF!</definedName>
    <definedName name="__PRN2" localSheetId="63">#REF!</definedName>
    <definedName name="__PRN2" localSheetId="53">#REF!</definedName>
    <definedName name="__PRN2" localSheetId="118">#REF!</definedName>
    <definedName name="__PRN2" localSheetId="10">#REF!</definedName>
    <definedName name="__PRN2" localSheetId="7">#REF!</definedName>
    <definedName name="__PRN2" localSheetId="6">#REF!</definedName>
    <definedName name="__PRN2" localSheetId="4">#REF!</definedName>
    <definedName name="__PRN2" localSheetId="5">#REF!</definedName>
    <definedName name="__PRN2" localSheetId="27">#REF!</definedName>
    <definedName name="__PRN2">#REF!</definedName>
    <definedName name="_00" localSheetId="115">#REF!</definedName>
    <definedName name="_00" localSheetId="114">#REF!</definedName>
    <definedName name="_00" localSheetId="116">#REF!</definedName>
    <definedName name="_00" localSheetId="63">#REF!</definedName>
    <definedName name="_00" localSheetId="53">#REF!</definedName>
    <definedName name="_00" localSheetId="87">#REF!</definedName>
    <definedName name="_00" localSheetId="118">#REF!</definedName>
    <definedName name="_00" localSheetId="10">#REF!</definedName>
    <definedName name="_00" localSheetId="7">#REF!</definedName>
    <definedName name="_00" localSheetId="6">#REF!</definedName>
    <definedName name="_00" localSheetId="4">#REF!</definedName>
    <definedName name="_00" localSheetId="5">#REF!</definedName>
    <definedName name="_00" localSheetId="27">#REF!</definedName>
    <definedName name="_00">#REF!</definedName>
    <definedName name="_11" localSheetId="115">#REF!</definedName>
    <definedName name="_11" localSheetId="114">#REF!</definedName>
    <definedName name="_11" localSheetId="116">#REF!</definedName>
    <definedName name="_11" localSheetId="63">#REF!</definedName>
    <definedName name="_11" localSheetId="53">#REF!</definedName>
    <definedName name="_11" localSheetId="87">#REF!</definedName>
    <definedName name="_11" localSheetId="118">#REF!</definedName>
    <definedName name="_11" localSheetId="10">#REF!</definedName>
    <definedName name="_11" localSheetId="7">#REF!</definedName>
    <definedName name="_11" localSheetId="6">#REF!</definedName>
    <definedName name="_11" localSheetId="4">#REF!</definedName>
    <definedName name="_11" localSheetId="5">#REF!</definedName>
    <definedName name="_11" localSheetId="27">#REF!</definedName>
    <definedName name="_11">#REF!</definedName>
    <definedName name="_pp1" localSheetId="115">#REF!</definedName>
    <definedName name="_pp1" localSheetId="114">#REF!</definedName>
    <definedName name="_pp1" localSheetId="116">#REF!</definedName>
    <definedName name="_pp1" localSheetId="63">#REF!</definedName>
    <definedName name="_pp1" localSheetId="53">#REF!</definedName>
    <definedName name="_pp1" localSheetId="118">#REF!</definedName>
    <definedName name="_pp1" localSheetId="10">#REF!</definedName>
    <definedName name="_pp1" localSheetId="7">#REF!</definedName>
    <definedName name="_pp1" localSheetId="6">#REF!</definedName>
    <definedName name="_pp1" localSheetId="4">#REF!</definedName>
    <definedName name="_pp1" localSheetId="5">#REF!</definedName>
    <definedName name="_pp1" localSheetId="27">#REF!</definedName>
    <definedName name="_pp1">#REF!</definedName>
    <definedName name="_pp2" localSheetId="115">#REF!</definedName>
    <definedName name="_pp2" localSheetId="114">#REF!</definedName>
    <definedName name="_pp2" localSheetId="116">#REF!</definedName>
    <definedName name="_pp2" localSheetId="63">#REF!</definedName>
    <definedName name="_pp2" localSheetId="53">#REF!</definedName>
    <definedName name="_pp2" localSheetId="118">#REF!</definedName>
    <definedName name="_pp2" localSheetId="10">#REF!</definedName>
    <definedName name="_pp2" localSheetId="7">#REF!</definedName>
    <definedName name="_pp2" localSheetId="6">#REF!</definedName>
    <definedName name="_pp2" localSheetId="4">#REF!</definedName>
    <definedName name="_pp2" localSheetId="5">#REF!</definedName>
    <definedName name="_pp2" localSheetId="27">#REF!</definedName>
    <definedName name="_pp2">#REF!</definedName>
    <definedName name="_PRN1" localSheetId="115">#REF!</definedName>
    <definedName name="_PRN1" localSheetId="114">#REF!</definedName>
    <definedName name="_PRN1" localSheetId="116">#REF!</definedName>
    <definedName name="_PRN1" localSheetId="63">#REF!</definedName>
    <definedName name="_PRN1" localSheetId="53">#REF!</definedName>
    <definedName name="_PRN1" localSheetId="118">#REF!</definedName>
    <definedName name="_PRN1" localSheetId="10">#REF!</definedName>
    <definedName name="_PRN1" localSheetId="7">#REF!</definedName>
    <definedName name="_PRN1" localSheetId="6">#REF!</definedName>
    <definedName name="_PRN1" localSheetId="4">#REF!</definedName>
    <definedName name="_PRN1" localSheetId="5">#REF!</definedName>
    <definedName name="_PRN1" localSheetId="27">#REF!</definedName>
    <definedName name="_PRN1">#REF!</definedName>
    <definedName name="_PRN2" localSheetId="115">#REF!</definedName>
    <definedName name="_PRN2" localSheetId="114">#REF!</definedName>
    <definedName name="_PRN2" localSheetId="116">#REF!</definedName>
    <definedName name="_PRN2" localSheetId="63">#REF!</definedName>
    <definedName name="_PRN2" localSheetId="53">#REF!</definedName>
    <definedName name="_PRN2" localSheetId="118">#REF!</definedName>
    <definedName name="_PRN2" localSheetId="10">#REF!</definedName>
    <definedName name="_PRN2" localSheetId="7">#REF!</definedName>
    <definedName name="_PRN2" localSheetId="6">#REF!</definedName>
    <definedName name="_PRN2" localSheetId="4">#REF!</definedName>
    <definedName name="_PRN2" localSheetId="5">#REF!</definedName>
    <definedName name="_PRN2" localSheetId="27">#REF!</definedName>
    <definedName name="_PRN2">#REF!</definedName>
    <definedName name="A" localSheetId="115">#REF!</definedName>
    <definedName name="A" localSheetId="114">#REF!</definedName>
    <definedName name="A" localSheetId="116">#REF!</definedName>
    <definedName name="A" localSheetId="63">#REF!</definedName>
    <definedName name="A" localSheetId="53">#REF!</definedName>
    <definedName name="A" localSheetId="87">#REF!</definedName>
    <definedName name="A" localSheetId="118">#REF!</definedName>
    <definedName name="A" localSheetId="10">#REF!</definedName>
    <definedName name="A" localSheetId="7">#REF!</definedName>
    <definedName name="A" localSheetId="6">#REF!</definedName>
    <definedName name="A" localSheetId="4">#REF!</definedName>
    <definedName name="A" localSheetId="5">#REF!</definedName>
    <definedName name="A" localSheetId="27">#REF!</definedName>
    <definedName name="A">#REF!</definedName>
    <definedName name="aa" localSheetId="115">#REF!</definedName>
    <definedName name="aa" localSheetId="114">#REF!</definedName>
    <definedName name="aa" localSheetId="116">#REF!</definedName>
    <definedName name="aa" localSheetId="63">#REF!</definedName>
    <definedName name="aa" localSheetId="53">#REF!</definedName>
    <definedName name="aa" localSheetId="118">#REF!</definedName>
    <definedName name="aa" localSheetId="10">#REF!</definedName>
    <definedName name="aa" localSheetId="7">#REF!</definedName>
    <definedName name="aa" localSheetId="6">#REF!</definedName>
    <definedName name="aa" localSheetId="4">#REF!</definedName>
    <definedName name="aa" localSheetId="5">#REF!</definedName>
    <definedName name="aa" localSheetId="27">#REF!</definedName>
    <definedName name="aa">#REF!</definedName>
    <definedName name="adf" localSheetId="115">#REF!</definedName>
    <definedName name="adf" localSheetId="114">#REF!</definedName>
    <definedName name="adf" localSheetId="116">#REF!</definedName>
    <definedName name="adf" localSheetId="63">#REF!</definedName>
    <definedName name="adf" localSheetId="53">#REF!</definedName>
    <definedName name="adf" localSheetId="118">#REF!</definedName>
    <definedName name="adf" localSheetId="10">#REF!</definedName>
    <definedName name="adf" localSheetId="7">#REF!</definedName>
    <definedName name="adf" localSheetId="6">#REF!</definedName>
    <definedName name="adf" localSheetId="4">#REF!</definedName>
    <definedName name="adf" localSheetId="5">#REF!</definedName>
    <definedName name="adf" localSheetId="27">#REF!</definedName>
    <definedName name="adf">#REF!</definedName>
    <definedName name="AR" localSheetId="115">#REF!</definedName>
    <definedName name="AR" localSheetId="114">#REF!</definedName>
    <definedName name="AR" localSheetId="116">#REF!</definedName>
    <definedName name="AR" localSheetId="63">#REF!</definedName>
    <definedName name="AR" localSheetId="53">#REF!</definedName>
    <definedName name="AR" localSheetId="118">#REF!</definedName>
    <definedName name="AR" localSheetId="27">#REF!</definedName>
    <definedName name="AR">#REF!</definedName>
    <definedName name="bb" localSheetId="76">[1]垃圾清理狀況背景說明!#REF!</definedName>
    <definedName name="bb" localSheetId="63">[2]垃圾清理狀況背景說明!#REF!</definedName>
    <definedName name="bb" localSheetId="53">[2]垃圾清理狀況背景說明!#REF!</definedName>
    <definedName name="bb" localSheetId="10">[2]垃圾清理狀況背景說明!#REF!</definedName>
    <definedName name="bb" localSheetId="7">[2]垃圾清理狀況背景說明!#REF!</definedName>
    <definedName name="bb" localSheetId="6">[2]垃圾清理狀況背景說明!#REF!</definedName>
    <definedName name="bb" localSheetId="4">[2]垃圾清理狀況背景說明!#REF!</definedName>
    <definedName name="bb" localSheetId="5">[2]垃圾清理狀況背景說明!#REF!</definedName>
    <definedName name="bb" localSheetId="27">[2]垃圾清理狀況背景說明!#REF!</definedName>
    <definedName name="bb">[2]垃圾清理狀況背景說明!#REF!</definedName>
    <definedName name="L" localSheetId="76">#REF!</definedName>
    <definedName name="L" localSheetId="115">#REF!</definedName>
    <definedName name="L" localSheetId="114">#REF!</definedName>
    <definedName name="L" localSheetId="116">#REF!</definedName>
    <definedName name="L" localSheetId="63">#REF!</definedName>
    <definedName name="L" localSheetId="53">#REF!</definedName>
    <definedName name="L" localSheetId="118">#REF!</definedName>
    <definedName name="L" localSheetId="10">#REF!</definedName>
    <definedName name="L" localSheetId="7">#REF!</definedName>
    <definedName name="L" localSheetId="6">#REF!</definedName>
    <definedName name="L" localSheetId="4">#REF!</definedName>
    <definedName name="L" localSheetId="5">#REF!</definedName>
    <definedName name="L" localSheetId="27">#REF!</definedName>
    <definedName name="L">#REF!</definedName>
    <definedName name="LL" localSheetId="76">#REF!</definedName>
    <definedName name="LL" localSheetId="115">#REF!</definedName>
    <definedName name="LL" localSheetId="114">#REF!</definedName>
    <definedName name="LL" localSheetId="116">#REF!</definedName>
    <definedName name="LL" localSheetId="63">#REF!</definedName>
    <definedName name="LL" localSheetId="53">#REF!</definedName>
    <definedName name="LL" localSheetId="118">#REF!</definedName>
    <definedName name="LL" localSheetId="10">#REF!</definedName>
    <definedName name="LL" localSheetId="7">#REF!</definedName>
    <definedName name="LL" localSheetId="6">#REF!</definedName>
    <definedName name="LL" localSheetId="4">#REF!</definedName>
    <definedName name="LL" localSheetId="5">#REF!</definedName>
    <definedName name="LL" localSheetId="27">#REF!</definedName>
    <definedName name="LL">#REF!</definedName>
    <definedName name="M" localSheetId="76">#REF!</definedName>
    <definedName name="M" localSheetId="115">#REF!</definedName>
    <definedName name="M" localSheetId="114">#REF!</definedName>
    <definedName name="M" localSheetId="116">#REF!</definedName>
    <definedName name="M" localSheetId="63">#REF!</definedName>
    <definedName name="M" localSheetId="53">#REF!</definedName>
    <definedName name="M" localSheetId="118">#REF!</definedName>
    <definedName name="M" localSheetId="10">#REF!</definedName>
    <definedName name="M" localSheetId="7">#REF!</definedName>
    <definedName name="M" localSheetId="6">#REF!</definedName>
    <definedName name="M" localSheetId="4">#REF!</definedName>
    <definedName name="M" localSheetId="5">#REF!</definedName>
    <definedName name="M" localSheetId="27">#REF!</definedName>
    <definedName name="M">#REF!</definedName>
    <definedName name="pp" localSheetId="115">#REF!</definedName>
    <definedName name="pp" localSheetId="114">#REF!</definedName>
    <definedName name="pp" localSheetId="116">#REF!</definedName>
    <definedName name="pp" localSheetId="63">#REF!</definedName>
    <definedName name="pp" localSheetId="53">#REF!</definedName>
    <definedName name="pp" localSheetId="118">#REF!</definedName>
    <definedName name="pp" localSheetId="10">#REF!</definedName>
    <definedName name="pp" localSheetId="7">#REF!</definedName>
    <definedName name="pp" localSheetId="6">#REF!</definedName>
    <definedName name="pp" localSheetId="4">#REF!</definedName>
    <definedName name="pp" localSheetId="5">#REF!</definedName>
    <definedName name="pp" localSheetId="27">#REF!</definedName>
    <definedName name="pp">#REF!</definedName>
    <definedName name="_xlnm.Print_Area" localSheetId="62">'111年12月垃圾處理 '!$A$1:$H$30</definedName>
    <definedName name="_xlnm.Print_Area" localSheetId="52">'111年12月資源回收'!$A$1:$J$32</definedName>
    <definedName name="_xlnm.Print_Area" localSheetId="126">'111年各級宗教財團法人概況 2-2'!$A$1:$O$20</definedName>
    <definedName name="_xlnm.Print_Area" localSheetId="125">'111年各級宗教財團法人概況2-1'!$A$1:$O$16</definedName>
    <definedName name="_xlnm.Print_Area" localSheetId="129">'111年宗教團體興辦公益慈善及社會教化事業概況'!$A$1:$T$39</definedName>
    <definedName name="_xlnm.Print_Area" localSheetId="63">'112年1月垃圾處理'!$A$1:$H$30</definedName>
    <definedName name="_xlnm.Print_Area" localSheetId="53">'112年1月資源回收'!$A$1:$J$32</definedName>
    <definedName name="_xlnm.Print_Area" localSheetId="89">'治山防災 2-1'!$A$1:$I$25</definedName>
    <definedName name="_xlnm.Print_Area" localSheetId="90">'治山防災-2-2'!$A$1:$L$30</definedName>
    <definedName name="_xlnm.Print_Area" localSheetId="118">從事社會福利工作人員數!$A$1:$AF$32</definedName>
    <definedName name="_xlnm.Print_Area" localSheetId="107">都市計畫地區面積及人口!$A$1:$K$21</definedName>
    <definedName name="_xlnm.Print_Area" localSheetId="108">'都市計畫地區種類 (2)'!$A$1:$I$25</definedName>
    <definedName name="_xlnm.Print_Area" localSheetId="88">農路改善及護工程!$A$1:$H$40</definedName>
    <definedName name="_xlnm.Print_Area" localSheetId="82">'環境保護決算總計4-1'!$A$1:$G$26</definedName>
    <definedName name="_xlnm.Print_Area" localSheetId="83">'環境保護決算總計4-2'!$A$1:$G$25</definedName>
    <definedName name="_xlnm.Print_Area" localSheetId="84">'環境保護決算總計4-3'!$A$1:$G$26</definedName>
    <definedName name="_xlnm.Print_Area" localSheetId="78">'環境保護預算總計4-1'!$A$1:$G$26</definedName>
    <definedName name="_xlnm.Print_Area" localSheetId="79">'環境保護預算總計4-2'!$A$1:$G$25</definedName>
    <definedName name="_xlnm.Print_Area" localSheetId="80">'環境保護預算總計4-3'!$A$1:$G$26</definedName>
    <definedName name="_xlnm.Print_Area" localSheetId="124">殯葬服務業概況!$A$1:$Q$21</definedName>
    <definedName name="_xlnm.Print_Titles" localSheetId="0">預告統計資料發布時間表!$1:$10</definedName>
    <definedName name="PRNT" localSheetId="115">#REF!</definedName>
    <definedName name="PRNT" localSheetId="114">#REF!</definedName>
    <definedName name="PRNT" localSheetId="116">#REF!</definedName>
    <definedName name="PRNT" localSheetId="63">#REF!</definedName>
    <definedName name="PRNT" localSheetId="53">#REF!</definedName>
    <definedName name="PRNT" localSheetId="118">#REF!</definedName>
    <definedName name="PRNT" localSheetId="10">#REF!</definedName>
    <definedName name="PRNT" localSheetId="7">#REF!</definedName>
    <definedName name="PRNT" localSheetId="6">#REF!</definedName>
    <definedName name="PRNT" localSheetId="4">#REF!</definedName>
    <definedName name="PRNT" localSheetId="5">#REF!</definedName>
    <definedName name="PRNT" localSheetId="27">#REF!</definedName>
    <definedName name="PRNT">#REF!</definedName>
    <definedName name="qq" localSheetId="115">#REF!</definedName>
    <definedName name="qq" localSheetId="114">#REF!</definedName>
    <definedName name="qq" localSheetId="116">#REF!</definedName>
    <definedName name="qq" localSheetId="63">#REF!</definedName>
    <definedName name="qq" localSheetId="53">#REF!</definedName>
    <definedName name="qq" localSheetId="118">#REF!</definedName>
    <definedName name="qq" localSheetId="10">#REF!</definedName>
    <definedName name="qq" localSheetId="7">#REF!</definedName>
    <definedName name="qq" localSheetId="6">#REF!</definedName>
    <definedName name="qq" localSheetId="4">#REF!</definedName>
    <definedName name="qq" localSheetId="5">#REF!</definedName>
    <definedName name="qq" localSheetId="27">#REF!</definedName>
    <definedName name="qq">#REF!</definedName>
    <definedName name="TOT" localSheetId="115">#REF!</definedName>
    <definedName name="TOT" localSheetId="114">#REF!</definedName>
    <definedName name="TOT" localSheetId="116">#REF!</definedName>
    <definedName name="TOT" localSheetId="63">#REF!</definedName>
    <definedName name="TOT" localSheetId="53">#REF!</definedName>
    <definedName name="TOT" localSheetId="118">#REF!</definedName>
    <definedName name="TOT" localSheetId="10">#REF!</definedName>
    <definedName name="TOT" localSheetId="7">#REF!</definedName>
    <definedName name="TOT" localSheetId="6">#REF!</definedName>
    <definedName name="TOT" localSheetId="4">#REF!</definedName>
    <definedName name="TOT" localSheetId="5">#REF!</definedName>
    <definedName name="TOT" localSheetId="27">#REF!</definedName>
    <definedName name="TOT">#REF!</definedName>
    <definedName name="TOTMAN" localSheetId="115">#REF!</definedName>
    <definedName name="TOTMAN" localSheetId="114">#REF!</definedName>
    <definedName name="TOTMAN" localSheetId="116">#REF!</definedName>
    <definedName name="TOTMAN" localSheetId="63">#REF!</definedName>
    <definedName name="TOTMAN" localSheetId="53">#REF!</definedName>
    <definedName name="TOTMAN" localSheetId="118">#REF!</definedName>
    <definedName name="TOTMAN" localSheetId="10">#REF!</definedName>
    <definedName name="TOTMAN" localSheetId="7">#REF!</definedName>
    <definedName name="TOTMAN" localSheetId="6">#REF!</definedName>
    <definedName name="TOTMAN" localSheetId="4">#REF!</definedName>
    <definedName name="TOTMAN" localSheetId="5">#REF!</definedName>
    <definedName name="TOTMAN" localSheetId="27">#REF!</definedName>
    <definedName name="TOTMAN">#REF!</definedName>
    <definedName name="測試" localSheetId="76">[1]垃圾清理狀況背景說明!#REF!</definedName>
    <definedName name="測試" localSheetId="63">[2]垃圾清理狀況背景說明!#REF!</definedName>
    <definedName name="測試" localSheetId="53">[2]垃圾清理狀況背景說明!#REF!</definedName>
    <definedName name="測試" localSheetId="10">[2]垃圾清理狀況背景說明!#REF!</definedName>
    <definedName name="測試" localSheetId="7">[2]垃圾清理狀況背景說明!#REF!</definedName>
    <definedName name="測試" localSheetId="6">[2]垃圾清理狀況背景說明!#REF!</definedName>
    <definedName name="測試" localSheetId="4">[2]垃圾清理狀況背景說明!#REF!</definedName>
    <definedName name="測試" localSheetId="5">[2]垃圾清理狀況背景說明!#REF!</definedName>
    <definedName name="測試" localSheetId="27">[2]垃圾清理狀況背景說明!#REF!</definedName>
    <definedName name="測試">[2]垃圾清理狀況背景說明!#REF!</definedName>
    <definedName name="鄉鎮資料" localSheetId="76">[1]垃圾清理狀況背景說明!#REF!</definedName>
    <definedName name="鄉鎮資料" localSheetId="63">[2]垃圾清理狀況背景說明!#REF!</definedName>
    <definedName name="鄉鎮資料" localSheetId="53">[2]垃圾清理狀況背景說明!#REF!</definedName>
    <definedName name="鄉鎮資料" localSheetId="10">[2]垃圾清理狀況背景說明!#REF!</definedName>
    <definedName name="鄉鎮資料" localSheetId="7">[2]垃圾清理狀況背景說明!#REF!</definedName>
    <definedName name="鄉鎮資料" localSheetId="6">[2]垃圾清理狀況背景說明!#REF!</definedName>
    <definedName name="鄉鎮資料" localSheetId="4">[2]垃圾清理狀況背景說明!#REF!</definedName>
    <definedName name="鄉鎮資料" localSheetId="5">[2]垃圾清理狀況背景說明!#REF!</definedName>
    <definedName name="鄉鎮資料" localSheetId="27">[2]垃圾清理狀況背景說明!#REF!</definedName>
    <definedName name="鄉鎮資料">[2]垃圾清理狀況背景說明!#REF!</definedName>
    <definedName name="臺東縣各鄉鎮市公庫收支月報" localSheetId="76">[1]垃圾清理狀況背景說明!#REF!</definedName>
    <definedName name="臺東縣各鄉鎮市公庫收支月報" localSheetId="63">[2]垃圾清理狀況背景說明!#REF!</definedName>
    <definedName name="臺東縣各鄉鎮市公庫收支月報" localSheetId="53">[2]垃圾清理狀況背景說明!#REF!</definedName>
    <definedName name="臺東縣各鄉鎮市公庫收支月報" localSheetId="10">[2]垃圾清理狀況背景說明!#REF!</definedName>
    <definedName name="臺東縣各鄉鎮市公庫收支月報" localSheetId="7">[2]垃圾清理狀況背景說明!#REF!</definedName>
    <definedName name="臺東縣各鄉鎮市公庫收支月報" localSheetId="6">[2]垃圾清理狀況背景說明!#REF!</definedName>
    <definedName name="臺東縣各鄉鎮市公庫收支月報" localSheetId="4">[2]垃圾清理狀況背景說明!#REF!</definedName>
    <definedName name="臺東縣各鄉鎮市公庫收支月報" localSheetId="5">[2]垃圾清理狀況背景說明!#REF!</definedName>
    <definedName name="臺東縣各鄉鎮市公庫收支月報" localSheetId="27">[2]垃圾清理狀況背景說明!#REF!</definedName>
    <definedName name="臺東縣各鄉鎮市公庫收支月報">[2]垃圾清理狀況背景說明!#REF!</definedName>
    <definedName name="環境保護決算" localSheetId="73">#REF!</definedName>
    <definedName name="環境保護決算" localSheetId="72">#REF!</definedName>
    <definedName name="環境保護決算" localSheetId="113">#REF!</definedName>
    <definedName name="環境保護決算" localSheetId="115">#REF!</definedName>
    <definedName name="環境保護決算" localSheetId="114">#REF!</definedName>
    <definedName name="環境保護決算" localSheetId="116">#REF!</definedName>
    <definedName name="環境保護決算" localSheetId="74">#REF!</definedName>
    <definedName name="環境保護決算" localSheetId="75">#REF!</definedName>
    <definedName name="環境保護決算" localSheetId="63">#REF!</definedName>
    <definedName name="環境保護決算" localSheetId="53">#REF!</definedName>
    <definedName name="環境保護決算" localSheetId="118">#REF!</definedName>
    <definedName name="環境保護決算">#REF!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6" i="275" l="1"/>
  <c r="G18" i="274"/>
  <c r="F18" i="274"/>
  <c r="E18" i="274"/>
  <c r="D18" i="274"/>
  <c r="G15" i="274"/>
  <c r="F15" i="274"/>
  <c r="E15" i="274"/>
  <c r="D15" i="274"/>
  <c r="F14" i="274"/>
  <c r="F12" i="274" s="1"/>
  <c r="E14" i="274"/>
  <c r="D14" i="274"/>
  <c r="D12" i="274" s="1"/>
  <c r="G12" i="274"/>
  <c r="G8" i="274"/>
  <c r="F8" i="274"/>
  <c r="E8" i="274"/>
  <c r="D8" i="274"/>
  <c r="D30" i="273"/>
  <c r="D29" i="273"/>
  <c r="D28" i="273"/>
  <c r="D27" i="273"/>
  <c r="D26" i="273"/>
  <c r="D25" i="273"/>
  <c r="D24" i="273"/>
  <c r="D23" i="273"/>
  <c r="D22" i="273"/>
  <c r="D21" i="273"/>
  <c r="D20" i="273"/>
  <c r="D19" i="273"/>
  <c r="D18" i="273"/>
  <c r="D17" i="273"/>
  <c r="D16" i="273"/>
  <c r="D15" i="273"/>
  <c r="D14" i="273"/>
  <c r="D13" i="273"/>
  <c r="D12" i="273"/>
  <c r="D11" i="273"/>
  <c r="D10" i="273"/>
  <c r="D9" i="273"/>
  <c r="D8" i="273"/>
  <c r="I7" i="273"/>
  <c r="G7" i="273"/>
  <c r="F7" i="273"/>
  <c r="G18" i="270"/>
  <c r="F18" i="270"/>
  <c r="E18" i="270"/>
  <c r="D18" i="270"/>
  <c r="G15" i="270"/>
  <c r="F15" i="270"/>
  <c r="E15" i="270"/>
  <c r="D15" i="270"/>
  <c r="F14" i="270"/>
  <c r="F12" i="270" s="1"/>
  <c r="E14" i="270"/>
  <c r="D14" i="270"/>
  <c r="D12" i="270" s="1"/>
  <c r="G12" i="270"/>
  <c r="G8" i="270"/>
  <c r="F8" i="270"/>
  <c r="E8" i="270"/>
  <c r="D8" i="270"/>
  <c r="D30" i="269"/>
  <c r="D29" i="269"/>
  <c r="D28" i="269"/>
  <c r="D27" i="269"/>
  <c r="D26" i="269"/>
  <c r="D25" i="269"/>
  <c r="D24" i="269"/>
  <c r="D23" i="269"/>
  <c r="D22" i="269"/>
  <c r="D21" i="269"/>
  <c r="D20" i="269"/>
  <c r="D19" i="269"/>
  <c r="D18" i="269"/>
  <c r="D17" i="269"/>
  <c r="D16" i="269"/>
  <c r="D15" i="269"/>
  <c r="D14" i="269"/>
  <c r="D13" i="269"/>
  <c r="D12" i="269"/>
  <c r="D11" i="269"/>
  <c r="D10" i="269"/>
  <c r="D9" i="269"/>
  <c r="D8" i="269"/>
  <c r="I7" i="269"/>
  <c r="G7" i="269"/>
  <c r="F7" i="269"/>
  <c r="D14" i="266"/>
  <c r="C14" i="266"/>
  <c r="C7" i="266" s="1"/>
  <c r="D13" i="266"/>
  <c r="C13" i="266"/>
  <c r="B13" i="266" s="1"/>
  <c r="D12" i="266"/>
  <c r="C12" i="266"/>
  <c r="B12" i="266" s="1"/>
  <c r="D11" i="266"/>
  <c r="C11" i="266"/>
  <c r="B11" i="266"/>
  <c r="D10" i="266"/>
  <c r="B10" i="266"/>
  <c r="D9" i="266"/>
  <c r="B9" i="266" s="1"/>
  <c r="C9" i="266"/>
  <c r="D8" i="266"/>
  <c r="C8" i="266"/>
  <c r="B8" i="266"/>
  <c r="G7" i="266"/>
  <c r="F7" i="266"/>
  <c r="E7" i="266"/>
  <c r="C37" i="265"/>
  <c r="C36" i="265"/>
  <c r="C35" i="265"/>
  <c r="C34" i="265"/>
  <c r="C33" i="265"/>
  <c r="I32" i="265"/>
  <c r="H32" i="265"/>
  <c r="G32" i="265"/>
  <c r="F32" i="265"/>
  <c r="E32" i="265"/>
  <c r="D32" i="265"/>
  <c r="C32" i="265"/>
  <c r="C30" i="265"/>
  <c r="C29" i="265"/>
  <c r="I28" i="265"/>
  <c r="H28" i="265"/>
  <c r="G28" i="265"/>
  <c r="F28" i="265"/>
  <c r="E28" i="265"/>
  <c r="D28" i="265"/>
  <c r="C28" i="265"/>
  <c r="C27" i="265"/>
  <c r="C26" i="265"/>
  <c r="C25" i="265"/>
  <c r="C20" i="265" s="1"/>
  <c r="C24" i="265"/>
  <c r="C23" i="265"/>
  <c r="C22" i="265"/>
  <c r="C21" i="265"/>
  <c r="I20" i="265"/>
  <c r="H20" i="265"/>
  <c r="G20" i="265"/>
  <c r="F20" i="265"/>
  <c r="E20" i="265"/>
  <c r="D20" i="265"/>
  <c r="C18" i="265"/>
  <c r="C13" i="265" s="1"/>
  <c r="C17" i="265"/>
  <c r="C14" i="265"/>
  <c r="G13" i="265"/>
  <c r="F13" i="265"/>
  <c r="E13" i="265"/>
  <c r="D13" i="265"/>
  <c r="D8" i="265" s="1"/>
  <c r="C12" i="265"/>
  <c r="C11" i="265"/>
  <c r="C10" i="265"/>
  <c r="C9" i="265" s="1"/>
  <c r="I9" i="265"/>
  <c r="H9" i="265"/>
  <c r="G9" i="265"/>
  <c r="F9" i="265"/>
  <c r="E9" i="265"/>
  <c r="D9" i="265"/>
  <c r="G8" i="265"/>
  <c r="F8" i="265"/>
  <c r="E8" i="265"/>
  <c r="R19" i="264"/>
  <c r="O19" i="264"/>
  <c r="L19" i="264"/>
  <c r="I19" i="264"/>
  <c r="F19" i="264"/>
  <c r="E19" i="264"/>
  <c r="D19" i="264"/>
  <c r="C19" i="264"/>
  <c r="R18" i="264"/>
  <c r="O18" i="264"/>
  <c r="L18" i="264"/>
  <c r="I18" i="264"/>
  <c r="F18" i="264"/>
  <c r="E18" i="264"/>
  <c r="C18" i="264" s="1"/>
  <c r="D18" i="264"/>
  <c r="R17" i="264"/>
  <c r="O17" i="264"/>
  <c r="L17" i="264"/>
  <c r="I17" i="264"/>
  <c r="F17" i="264"/>
  <c r="E17" i="264"/>
  <c r="D17" i="264"/>
  <c r="C17" i="264" s="1"/>
  <c r="R16" i="264"/>
  <c r="O16" i="264"/>
  <c r="L16" i="264"/>
  <c r="I16" i="264"/>
  <c r="F16" i="264"/>
  <c r="E16" i="264"/>
  <c r="D16" i="264"/>
  <c r="C16" i="264"/>
  <c r="R15" i="264"/>
  <c r="O15" i="264"/>
  <c r="L15" i="264"/>
  <c r="I15" i="264"/>
  <c r="F15" i="264"/>
  <c r="E15" i="264"/>
  <c r="C15" i="264" s="1"/>
  <c r="D15" i="264"/>
  <c r="T14" i="264"/>
  <c r="S14" i="264"/>
  <c r="R14" i="264"/>
  <c r="Q14" i="264"/>
  <c r="P14" i="264"/>
  <c r="O14" i="264"/>
  <c r="N14" i="264"/>
  <c r="M14" i="264"/>
  <c r="L14" i="264"/>
  <c r="K14" i="264"/>
  <c r="J14" i="264"/>
  <c r="I14" i="264" s="1"/>
  <c r="H14" i="264"/>
  <c r="G14" i="264"/>
  <c r="F14" i="264"/>
  <c r="E14" i="264"/>
  <c r="D14" i="264"/>
  <c r="C14" i="264"/>
  <c r="R13" i="264"/>
  <c r="O13" i="264"/>
  <c r="L13" i="264"/>
  <c r="I13" i="264"/>
  <c r="F13" i="264"/>
  <c r="E13" i="264"/>
  <c r="C13" i="264" s="1"/>
  <c r="D13" i="264"/>
  <c r="R12" i="264"/>
  <c r="O12" i="264"/>
  <c r="L12" i="264"/>
  <c r="I12" i="264"/>
  <c r="F12" i="264"/>
  <c r="E12" i="264"/>
  <c r="D12" i="264"/>
  <c r="C12" i="264" s="1"/>
  <c r="R11" i="264"/>
  <c r="O11" i="264"/>
  <c r="L11" i="264"/>
  <c r="I11" i="264"/>
  <c r="F11" i="264"/>
  <c r="E11" i="264"/>
  <c r="D11" i="264"/>
  <c r="C11" i="264"/>
  <c r="R10" i="264"/>
  <c r="O10" i="264"/>
  <c r="L10" i="264"/>
  <c r="I10" i="264"/>
  <c r="F10" i="264"/>
  <c r="E10" i="264"/>
  <c r="C10" i="264" s="1"/>
  <c r="D10" i="264"/>
  <c r="R9" i="264"/>
  <c r="O9" i="264"/>
  <c r="L9" i="264"/>
  <c r="I9" i="264"/>
  <c r="F9" i="264"/>
  <c r="E9" i="264"/>
  <c r="D9" i="264"/>
  <c r="C9" i="264" s="1"/>
  <c r="T8" i="264"/>
  <c r="S8" i="264"/>
  <c r="R8" i="264"/>
  <c r="Q8" i="264"/>
  <c r="P8" i="264"/>
  <c r="O8" i="264"/>
  <c r="N8" i="264"/>
  <c r="L8" i="264" s="1"/>
  <c r="M8" i="264"/>
  <c r="K8" i="264"/>
  <c r="I8" i="264" s="1"/>
  <c r="J8" i="264"/>
  <c r="H8" i="264"/>
  <c r="G8" i="264"/>
  <c r="F8" i="264"/>
  <c r="D8" i="264"/>
  <c r="G18" i="263"/>
  <c r="F18" i="263"/>
  <c r="E18" i="263"/>
  <c r="D18" i="263"/>
  <c r="G15" i="263"/>
  <c r="F15" i="263"/>
  <c r="E15" i="263"/>
  <c r="D15" i="263"/>
  <c r="F14" i="263"/>
  <c r="F12" i="263" s="1"/>
  <c r="E14" i="263"/>
  <c r="D14" i="263"/>
  <c r="G12" i="263"/>
  <c r="D12" i="263"/>
  <c r="G8" i="263"/>
  <c r="F8" i="263"/>
  <c r="E8" i="263"/>
  <c r="D8" i="263"/>
  <c r="D30" i="262"/>
  <c r="D29" i="262"/>
  <c r="D28" i="262"/>
  <c r="D27" i="262"/>
  <c r="D26" i="262"/>
  <c r="D25" i="262"/>
  <c r="D24" i="262"/>
  <c r="D23" i="262"/>
  <c r="D22" i="262"/>
  <c r="D21" i="262"/>
  <c r="D20" i="262"/>
  <c r="D19" i="262"/>
  <c r="D18" i="262"/>
  <c r="D17" i="262"/>
  <c r="D16" i="262"/>
  <c r="D15" i="262"/>
  <c r="D14" i="262"/>
  <c r="D13" i="262"/>
  <c r="D12" i="262"/>
  <c r="D11" i="262"/>
  <c r="D10" i="262"/>
  <c r="D9" i="262"/>
  <c r="D8" i="262"/>
  <c r="I7" i="262"/>
  <c r="G7" i="262"/>
  <c r="F7" i="262"/>
  <c r="F14" i="261"/>
  <c r="V16" i="203"/>
  <c r="V15" i="203"/>
  <c r="V14" i="203"/>
  <c r="V13" i="203"/>
  <c r="V12" i="203"/>
  <c r="X11" i="203"/>
  <c r="W11" i="203"/>
  <c r="V11" i="203"/>
  <c r="U11" i="203"/>
  <c r="T11" i="203"/>
  <c r="S11" i="203"/>
  <c r="R11" i="203"/>
  <c r="Q11" i="203"/>
  <c r="P11" i="203"/>
  <c r="O11" i="203"/>
  <c r="N11" i="203"/>
  <c r="M11" i="203"/>
  <c r="L11" i="203"/>
  <c r="K11" i="203"/>
  <c r="J11" i="203"/>
  <c r="I11" i="203"/>
  <c r="H11" i="203"/>
  <c r="G11" i="203"/>
  <c r="F11" i="203"/>
  <c r="E11" i="203"/>
  <c r="D11" i="203"/>
  <c r="B11" i="258"/>
  <c r="B9" i="258"/>
  <c r="B8" i="258"/>
  <c r="E12" i="254"/>
  <c r="D12" i="254"/>
  <c r="C12" i="254"/>
  <c r="D7" i="273" l="1"/>
  <c r="D7" i="269"/>
  <c r="D7" i="266"/>
  <c r="B14" i="266"/>
  <c r="B7" i="266" s="1"/>
  <c r="C8" i="265"/>
  <c r="E8" i="264"/>
  <c r="C8" i="264" s="1"/>
  <c r="D7" i="262"/>
  <c r="G18" i="233"/>
  <c r="F18" i="233"/>
  <c r="E18" i="233"/>
  <c r="D18" i="233"/>
  <c r="G15" i="233"/>
  <c r="F15" i="233"/>
  <c r="E15" i="233"/>
  <c r="D15" i="233"/>
  <c r="F14" i="233"/>
  <c r="F12" i="233" s="1"/>
  <c r="E14" i="233"/>
  <c r="E12" i="233" s="1"/>
  <c r="D14" i="233"/>
  <c r="G12" i="233"/>
  <c r="D12" i="233"/>
  <c r="G8" i="233"/>
  <c r="F8" i="233"/>
  <c r="E8" i="233"/>
  <c r="D8" i="233"/>
  <c r="D30" i="232"/>
  <c r="D29" i="232"/>
  <c r="D28" i="232"/>
  <c r="D27" i="232"/>
  <c r="D26" i="232"/>
  <c r="D25" i="232"/>
  <c r="D24" i="232"/>
  <c r="D23" i="232"/>
  <c r="D22" i="232"/>
  <c r="D21" i="232"/>
  <c r="D20" i="232"/>
  <c r="D19" i="232"/>
  <c r="D18" i="232"/>
  <c r="D17" i="232"/>
  <c r="D16" i="232"/>
  <c r="D15" i="232"/>
  <c r="D14" i="232"/>
  <c r="D13" i="232"/>
  <c r="D12" i="232"/>
  <c r="D11" i="232"/>
  <c r="D10" i="232"/>
  <c r="D9" i="232"/>
  <c r="D8" i="232"/>
  <c r="I7" i="232"/>
  <c r="G7" i="232"/>
  <c r="F7" i="232"/>
  <c r="F14" i="227"/>
  <c r="D14" i="226"/>
  <c r="C14" i="226"/>
  <c r="B14" i="226" s="1"/>
  <c r="D13" i="226"/>
  <c r="C13" i="226"/>
  <c r="B13" i="226"/>
  <c r="D12" i="226"/>
  <c r="C12" i="226"/>
  <c r="B12" i="226" s="1"/>
  <c r="D11" i="226"/>
  <c r="C11" i="226"/>
  <c r="B11" i="226"/>
  <c r="D10" i="226"/>
  <c r="B10" i="226" s="1"/>
  <c r="D9" i="226"/>
  <c r="C9" i="226"/>
  <c r="B9" i="226" s="1"/>
  <c r="D8" i="226"/>
  <c r="C8" i="226"/>
  <c r="B8" i="226"/>
  <c r="G7" i="226"/>
  <c r="F7" i="226"/>
  <c r="E7" i="226"/>
  <c r="D7" i="226"/>
  <c r="C37" i="225"/>
  <c r="C36" i="225"/>
  <c r="C35" i="225"/>
  <c r="C34" i="225"/>
  <c r="C33" i="225"/>
  <c r="I32" i="225"/>
  <c r="H32" i="225"/>
  <c r="G32" i="225"/>
  <c r="F32" i="225"/>
  <c r="E32" i="225"/>
  <c r="D32" i="225"/>
  <c r="C30" i="225"/>
  <c r="C29" i="225"/>
  <c r="I28" i="225"/>
  <c r="H28" i="225"/>
  <c r="G28" i="225"/>
  <c r="F28" i="225"/>
  <c r="E28" i="225"/>
  <c r="D28" i="225"/>
  <c r="C27" i="225"/>
  <c r="C26" i="225"/>
  <c r="C25" i="225"/>
  <c r="C24" i="225"/>
  <c r="C23" i="225"/>
  <c r="C22" i="225"/>
  <c r="C21" i="225"/>
  <c r="I20" i="225"/>
  <c r="H20" i="225"/>
  <c r="G20" i="225"/>
  <c r="F20" i="225"/>
  <c r="E20" i="225"/>
  <c r="D20" i="225"/>
  <c r="C18" i="225"/>
  <c r="C17" i="225"/>
  <c r="C16" i="225"/>
  <c r="C15" i="225"/>
  <c r="C14" i="225"/>
  <c r="G13" i="225"/>
  <c r="F13" i="225"/>
  <c r="E13" i="225"/>
  <c r="D13" i="225"/>
  <c r="C12" i="225"/>
  <c r="C11" i="225"/>
  <c r="C10" i="225"/>
  <c r="C9" i="225" s="1"/>
  <c r="I9" i="225"/>
  <c r="H9" i="225"/>
  <c r="G9" i="225"/>
  <c r="G8" i="225" s="1"/>
  <c r="F9" i="225"/>
  <c r="F8" i="225" s="1"/>
  <c r="E9" i="225"/>
  <c r="D9" i="225"/>
  <c r="D8" i="225" s="1"/>
  <c r="E8" i="225"/>
  <c r="D7" i="232" l="1"/>
  <c r="C7" i="226"/>
  <c r="B7" i="226"/>
  <c r="C20" i="225"/>
  <c r="C32" i="225"/>
  <c r="C13" i="225"/>
  <c r="C28" i="225"/>
  <c r="C8" i="225"/>
  <c r="G18" i="224" l="1"/>
  <c r="F18" i="224"/>
  <c r="E18" i="224"/>
  <c r="D18" i="224"/>
  <c r="G15" i="224"/>
  <c r="F15" i="224"/>
  <c r="E15" i="224"/>
  <c r="D15" i="224"/>
  <c r="F14" i="224"/>
  <c r="E14" i="224"/>
  <c r="D14" i="224"/>
  <c r="G12" i="224"/>
  <c r="F12" i="224"/>
  <c r="E12" i="224"/>
  <c r="D12" i="224"/>
  <c r="G8" i="224"/>
  <c r="F8" i="224"/>
  <c r="E8" i="224"/>
  <c r="D8" i="224"/>
  <c r="D30" i="223"/>
  <c r="D29" i="223"/>
  <c r="D28" i="223"/>
  <c r="D27" i="223"/>
  <c r="D26" i="223"/>
  <c r="D25" i="223"/>
  <c r="D24" i="223"/>
  <c r="D23" i="223"/>
  <c r="D22" i="223"/>
  <c r="D21" i="223"/>
  <c r="D20" i="223"/>
  <c r="D19" i="223"/>
  <c r="D18" i="223"/>
  <c r="D17" i="223"/>
  <c r="D16" i="223"/>
  <c r="D15" i="223"/>
  <c r="D14" i="223"/>
  <c r="D13" i="223"/>
  <c r="D12" i="223"/>
  <c r="D11" i="223"/>
  <c r="D10" i="223"/>
  <c r="D9" i="223"/>
  <c r="D8" i="223"/>
  <c r="I7" i="223"/>
  <c r="G7" i="223"/>
  <c r="F7" i="223"/>
  <c r="G18" i="219"/>
  <c r="F18" i="219"/>
  <c r="E18" i="219"/>
  <c r="D18" i="219"/>
  <c r="G15" i="219"/>
  <c r="F15" i="219"/>
  <c r="E15" i="219"/>
  <c r="D15" i="219"/>
  <c r="F14" i="219"/>
  <c r="E14" i="219"/>
  <c r="D14" i="219"/>
  <c r="G12" i="219"/>
  <c r="F12" i="219"/>
  <c r="E12" i="219"/>
  <c r="D12" i="219"/>
  <c r="G8" i="219"/>
  <c r="F8" i="219"/>
  <c r="E8" i="219"/>
  <c r="D8" i="219"/>
  <c r="D30" i="218"/>
  <c r="D29" i="218"/>
  <c r="D28" i="218"/>
  <c r="D27" i="218"/>
  <c r="D26" i="218"/>
  <c r="D25" i="218"/>
  <c r="D24" i="218"/>
  <c r="D23" i="218"/>
  <c r="D22" i="218"/>
  <c r="D21" i="218"/>
  <c r="D20" i="218"/>
  <c r="D19" i="218"/>
  <c r="D18" i="218"/>
  <c r="D17" i="218"/>
  <c r="D16" i="218"/>
  <c r="D15" i="218"/>
  <c r="D14" i="218"/>
  <c r="D13" i="218"/>
  <c r="D12" i="218"/>
  <c r="D11" i="218"/>
  <c r="D10" i="218"/>
  <c r="D9" i="218"/>
  <c r="D8" i="218"/>
  <c r="I7" i="218"/>
  <c r="G7" i="218"/>
  <c r="F7" i="218"/>
  <c r="B11" i="215"/>
  <c r="B9" i="215"/>
  <c r="B8" i="215"/>
  <c r="R13" i="213"/>
  <c r="O13" i="213"/>
  <c r="L13" i="213"/>
  <c r="I13" i="213"/>
  <c r="F13" i="213"/>
  <c r="E13" i="213"/>
  <c r="D13" i="213"/>
  <c r="C13" i="213" s="1"/>
  <c r="R12" i="213"/>
  <c r="O12" i="213"/>
  <c r="L12" i="213"/>
  <c r="I12" i="213"/>
  <c r="F12" i="213"/>
  <c r="E12" i="213"/>
  <c r="D12" i="213"/>
  <c r="R11" i="213"/>
  <c r="O11" i="213"/>
  <c r="L11" i="213"/>
  <c r="I11" i="213"/>
  <c r="F11" i="213"/>
  <c r="E11" i="213"/>
  <c r="D11" i="213"/>
  <c r="C11" i="213" s="1"/>
  <c r="R10" i="213"/>
  <c r="O10" i="213"/>
  <c r="L10" i="213"/>
  <c r="I10" i="213"/>
  <c r="F10" i="213"/>
  <c r="E10" i="213"/>
  <c r="D10" i="213"/>
  <c r="R9" i="213"/>
  <c r="O9" i="213"/>
  <c r="L9" i="213"/>
  <c r="I9" i="213"/>
  <c r="F9" i="213"/>
  <c r="E9" i="213"/>
  <c r="D9" i="213"/>
  <c r="T8" i="213"/>
  <c r="S8" i="213"/>
  <c r="R8" i="213" s="1"/>
  <c r="Q8" i="213"/>
  <c r="P8" i="213"/>
  <c r="O8" i="213" s="1"/>
  <c r="N8" i="213"/>
  <c r="L8" i="213" s="1"/>
  <c r="M8" i="213"/>
  <c r="K8" i="213"/>
  <c r="J8" i="213"/>
  <c r="I8" i="213" s="1"/>
  <c r="H8" i="213"/>
  <c r="E8" i="213" s="1"/>
  <c r="G8" i="213"/>
  <c r="U8" i="213"/>
  <c r="U14" i="213"/>
  <c r="C18" i="213"/>
  <c r="E15" i="213"/>
  <c r="E16" i="213"/>
  <c r="E17" i="213"/>
  <c r="E18" i="213"/>
  <c r="E19" i="213"/>
  <c r="D15" i="213"/>
  <c r="C15" i="213" s="1"/>
  <c r="D16" i="213"/>
  <c r="C16" i="213" s="1"/>
  <c r="D17" i="213"/>
  <c r="C17" i="213" s="1"/>
  <c r="D18" i="213"/>
  <c r="D19" i="213"/>
  <c r="C19" i="213" s="1"/>
  <c r="F15" i="213"/>
  <c r="F16" i="213"/>
  <c r="F17" i="213"/>
  <c r="F18" i="213"/>
  <c r="F19" i="213"/>
  <c r="H14" i="213"/>
  <c r="E14" i="213" s="1"/>
  <c r="G14" i="213"/>
  <c r="D14" i="213" s="1"/>
  <c r="C14" i="213" s="1"/>
  <c r="I15" i="213"/>
  <c r="I16" i="213"/>
  <c r="I17" i="213"/>
  <c r="I18" i="213"/>
  <c r="I19" i="213"/>
  <c r="K14" i="213"/>
  <c r="J14" i="213"/>
  <c r="I14" i="213" s="1"/>
  <c r="R15" i="213"/>
  <c r="R16" i="213"/>
  <c r="R17" i="213"/>
  <c r="R18" i="213"/>
  <c r="R19" i="213"/>
  <c r="O15" i="213"/>
  <c r="O16" i="213"/>
  <c r="O17" i="213"/>
  <c r="O18" i="213"/>
  <c r="O19" i="213"/>
  <c r="L15" i="213"/>
  <c r="L16" i="213"/>
  <c r="L17" i="213"/>
  <c r="L18" i="213"/>
  <c r="L19" i="213"/>
  <c r="N14" i="213"/>
  <c r="M14" i="213"/>
  <c r="L14" i="213" s="1"/>
  <c r="Q14" i="213"/>
  <c r="P14" i="213"/>
  <c r="T14" i="213"/>
  <c r="S14" i="213"/>
  <c r="F14" i="213"/>
  <c r="G18" i="212"/>
  <c r="F18" i="212"/>
  <c r="E18" i="212"/>
  <c r="D18" i="212"/>
  <c r="G15" i="212"/>
  <c r="F15" i="212"/>
  <c r="E15" i="212"/>
  <c r="D15" i="212"/>
  <c r="F14" i="212"/>
  <c r="E14" i="212"/>
  <c r="E12" i="212" s="1"/>
  <c r="D14" i="212"/>
  <c r="G12" i="212"/>
  <c r="F12" i="212"/>
  <c r="D12" i="212"/>
  <c r="G8" i="212"/>
  <c r="F8" i="212"/>
  <c r="E8" i="212"/>
  <c r="D8" i="212"/>
  <c r="D30" i="211"/>
  <c r="D29" i="211"/>
  <c r="D28" i="211"/>
  <c r="D27" i="211"/>
  <c r="D26" i="211"/>
  <c r="D25" i="211"/>
  <c r="D24" i="211"/>
  <c r="D23" i="211"/>
  <c r="D22" i="211"/>
  <c r="D21" i="211"/>
  <c r="D20" i="211"/>
  <c r="D19" i="211"/>
  <c r="D18" i="211"/>
  <c r="D17" i="211"/>
  <c r="D16" i="211"/>
  <c r="D15" i="211"/>
  <c r="D14" i="211"/>
  <c r="D13" i="211"/>
  <c r="D12" i="211"/>
  <c r="D11" i="211"/>
  <c r="D10" i="211"/>
  <c r="D9" i="211"/>
  <c r="D8" i="211"/>
  <c r="I7" i="211"/>
  <c r="G7" i="211"/>
  <c r="F7" i="211"/>
  <c r="D7" i="223" l="1"/>
  <c r="D7" i="218"/>
  <c r="O14" i="213"/>
  <c r="C10" i="213"/>
  <c r="F8" i="213"/>
  <c r="C9" i="213"/>
  <c r="C12" i="213"/>
  <c r="D8" i="213"/>
  <c r="C8" i="213" s="1"/>
  <c r="R14" i="213"/>
  <c r="D7" i="211"/>
  <c r="P10" i="205"/>
  <c r="M10" i="205"/>
  <c r="J10" i="205"/>
  <c r="G10" i="205"/>
  <c r="D10" i="205"/>
  <c r="P9" i="205"/>
  <c r="M9" i="205"/>
  <c r="J9" i="205"/>
  <c r="G9" i="205"/>
  <c r="D9" i="205"/>
  <c r="AK13" i="203"/>
  <c r="AK14" i="203"/>
  <c r="AK15" i="203"/>
  <c r="AK16" i="203"/>
  <c r="AK12" i="203"/>
  <c r="AR11" i="203"/>
  <c r="AQ11" i="203"/>
  <c r="AP11" i="203"/>
  <c r="AO11" i="203"/>
  <c r="AN11" i="203"/>
  <c r="AM11" i="203"/>
  <c r="AL11" i="203"/>
  <c r="AJ11" i="203"/>
  <c r="AI11" i="203"/>
  <c r="AH11" i="203"/>
  <c r="AG11" i="203"/>
  <c r="AF11" i="203"/>
  <c r="AE11" i="203"/>
  <c r="AD11" i="203"/>
  <c r="AC11" i="203"/>
  <c r="AB11" i="203"/>
  <c r="AA11" i="203"/>
  <c r="Z11" i="203"/>
  <c r="AK11" i="203" l="1"/>
  <c r="E8" i="201" l="1"/>
  <c r="F8" i="201"/>
  <c r="G8" i="201"/>
  <c r="D8" i="201"/>
  <c r="E12" i="201"/>
  <c r="G12" i="201"/>
  <c r="D12" i="201"/>
  <c r="E18" i="201"/>
  <c r="F18" i="201"/>
  <c r="G18" i="201"/>
  <c r="D18" i="201"/>
  <c r="G15" i="201"/>
  <c r="F15" i="201"/>
  <c r="E15" i="201"/>
  <c r="D15" i="201"/>
  <c r="F14" i="201"/>
  <c r="F12" i="201" s="1"/>
  <c r="E14" i="201"/>
  <c r="D14" i="201"/>
  <c r="D30" i="200"/>
  <c r="D29" i="200"/>
  <c r="D28" i="200"/>
  <c r="D27" i="200"/>
  <c r="D26" i="200"/>
  <c r="D25" i="200"/>
  <c r="D24" i="200"/>
  <c r="D23" i="200"/>
  <c r="D22" i="200"/>
  <c r="D21" i="200"/>
  <c r="D20" i="200"/>
  <c r="D19" i="200"/>
  <c r="D18" i="200"/>
  <c r="D17" i="200"/>
  <c r="D16" i="200"/>
  <c r="D15" i="200"/>
  <c r="D14" i="200"/>
  <c r="D13" i="200"/>
  <c r="D12" i="200"/>
  <c r="D11" i="200"/>
  <c r="D10" i="200"/>
  <c r="D9" i="200"/>
  <c r="D8" i="200"/>
  <c r="I7" i="200"/>
  <c r="G7" i="200"/>
  <c r="F7" i="200"/>
  <c r="D7" i="200" l="1"/>
  <c r="B6" i="197"/>
  <c r="C7" i="196"/>
  <c r="L7" i="196"/>
  <c r="B7" i="196" l="1"/>
  <c r="B6" i="195"/>
  <c r="B6" i="194"/>
  <c r="G18" i="187" l="1"/>
  <c r="F18" i="187"/>
  <c r="G15" i="187"/>
  <c r="F15" i="187"/>
  <c r="E15" i="187"/>
  <c r="D15" i="187"/>
  <c r="F14" i="187"/>
  <c r="E14" i="187"/>
  <c r="D14" i="187"/>
  <c r="F8" i="187"/>
  <c r="D30" i="186"/>
  <c r="D29" i="186"/>
  <c r="D28" i="186"/>
  <c r="D27" i="186"/>
  <c r="D26" i="186"/>
  <c r="D25" i="186"/>
  <c r="D24" i="186"/>
  <c r="D23" i="186"/>
  <c r="D22" i="186"/>
  <c r="D21" i="186"/>
  <c r="D20" i="186"/>
  <c r="D19" i="186"/>
  <c r="D18" i="186"/>
  <c r="D17" i="186"/>
  <c r="D16" i="186"/>
  <c r="D15" i="186"/>
  <c r="D14" i="186"/>
  <c r="D13" i="186"/>
  <c r="D12" i="186"/>
  <c r="D11" i="186"/>
  <c r="D10" i="186"/>
  <c r="D9" i="186"/>
  <c r="D8" i="186"/>
  <c r="I7" i="186"/>
  <c r="G7" i="186"/>
  <c r="F7" i="186"/>
  <c r="D7" i="186" l="1"/>
  <c r="B8" i="183"/>
  <c r="B9" i="183"/>
  <c r="B11" i="183"/>
  <c r="F8" i="181"/>
  <c r="D14" i="181"/>
  <c r="E14" i="181"/>
  <c r="F14" i="181"/>
  <c r="D15" i="181"/>
  <c r="E15" i="181"/>
  <c r="F15" i="181"/>
  <c r="G15" i="181"/>
  <c r="F18" i="181"/>
  <c r="G18" i="181"/>
  <c r="F7" i="180"/>
  <c r="G7" i="180"/>
  <c r="I7" i="180"/>
  <c r="D8" i="180"/>
  <c r="D9" i="180"/>
  <c r="D10" i="180"/>
  <c r="D11" i="180"/>
  <c r="D12" i="180"/>
  <c r="D13" i="180"/>
  <c r="D14" i="180"/>
  <c r="D15" i="180"/>
  <c r="D16" i="180"/>
  <c r="D17" i="180"/>
  <c r="D18" i="180"/>
  <c r="D19" i="180"/>
  <c r="D20" i="180"/>
  <c r="D21" i="180"/>
  <c r="D22" i="180"/>
  <c r="D23" i="180"/>
  <c r="D24" i="180"/>
  <c r="D25" i="180"/>
  <c r="D26" i="180"/>
  <c r="D27" i="180"/>
  <c r="D28" i="180"/>
  <c r="D29" i="180"/>
  <c r="D30" i="180"/>
  <c r="D7" i="180" l="1"/>
  <c r="H152" i="178"/>
  <c r="F152" i="178"/>
  <c r="H150" i="178"/>
  <c r="G150" i="178"/>
  <c r="F150" i="178"/>
  <c r="E150" i="178"/>
</calcChain>
</file>

<file path=xl/sharedStrings.xml><?xml version="1.0" encoding="utf-8"?>
<sst xmlns="http://schemas.openxmlformats.org/spreadsheetml/2006/main" count="11830" uniqueCount="2098">
  <si>
    <r>
      <t>「臺東縣金峰鄉公所公庫收支</t>
    </r>
    <r>
      <rPr>
        <b/>
        <sz val="14"/>
        <color indexed="53"/>
        <rFont val="標楷體"/>
        <family val="4"/>
        <charset val="136"/>
      </rPr>
      <t>月報</t>
    </r>
    <r>
      <rPr>
        <b/>
        <sz val="14"/>
        <color indexed="8"/>
        <rFont val="標楷體"/>
        <family val="4"/>
        <charset val="136"/>
      </rPr>
      <t>」統計資料背景說明</t>
    </r>
    <phoneticPr fontId="2" type="noConversion"/>
  </si>
  <si>
    <t>回發布時間表</t>
    <phoneticPr fontId="2" type="noConversion"/>
  </si>
  <si>
    <t>資料種類：財政統計</t>
  </si>
  <si>
    <t>資料項目：臺東縣金峰鄉公所公庫收支月報</t>
    <phoneticPr fontId="2" type="noConversion"/>
  </si>
  <si>
    <t>一、發布及編製機關單位</t>
  </si>
  <si>
    <t>＊發布機關、單位：臺東縣金峰鄉公所主計室</t>
    <phoneticPr fontId="2" type="noConversion"/>
  </si>
  <si>
    <t>＊編製單位： 臺東縣金峰鄉公所主計室</t>
    <phoneticPr fontId="2" type="noConversion"/>
  </si>
  <si>
    <t>＊聯絡電話：089-751287</t>
    <phoneticPr fontId="2" type="noConversion"/>
  </si>
  <si>
    <t>＊傳真：089-751129</t>
    <phoneticPr fontId="2" type="noConversion"/>
  </si>
  <si>
    <t>＊電子信箱：3765465A@ebas.gov.tw</t>
    <phoneticPr fontId="2" type="noConversion"/>
  </si>
  <si>
    <t>二、發布形式</t>
  </si>
  <si>
    <r>
      <t>＊</t>
    </r>
    <r>
      <rPr>
        <sz val="7"/>
        <color indexed="8"/>
        <rFont val="Times New Roman"/>
        <family val="1"/>
      </rPr>
      <t xml:space="preserve">     </t>
    </r>
    <r>
      <rPr>
        <sz val="14"/>
        <color indexed="8"/>
        <rFont val="標楷體"/>
        <family val="4"/>
        <charset val="136"/>
      </rPr>
      <t xml:space="preserve">書面：       （ ）新聞稿   （◎）報表  </t>
    </r>
  </si>
  <si>
    <t>三、資料範圍、週期及時效</t>
  </si>
  <si>
    <t>＊統計地區範圍及對象：臺東縣金峰鄉公所公庫歲入及歲出等收支之實際數。</t>
    <phoneticPr fontId="2" type="noConversion"/>
  </si>
  <si>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</si>
  <si>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</si>
  <si>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phoneticPr fontId="2" type="noConversion"/>
  </si>
  <si>
    <r>
      <t>（</t>
    </r>
    <r>
      <rPr>
        <sz val="14"/>
        <color indexed="8"/>
        <rFont val="標楷體"/>
        <family val="4"/>
        <charset val="136"/>
      </rPr>
      <t xml:space="preserve">二）融資性收支：因舉債及償債所發生的收支。 </t>
    </r>
    <phoneticPr fontId="2" type="noConversion"/>
  </si>
  <si>
    <t>（三）本期結存：本月收入總計－本月支出總計。</t>
    <phoneticPr fontId="2" type="noConversion"/>
  </si>
  <si>
    <t>＊統計單位：新台幣千元。</t>
  </si>
  <si>
    <t>＊統計分類：分本年度及以前年度。</t>
    <phoneticPr fontId="2" type="noConversion"/>
  </si>
  <si>
    <t>＊發布週期（指資料編製或產生之頻率，如月、季、年等）：月。</t>
  </si>
  <si>
    <t>＊資料變革：無。</t>
  </si>
  <si>
    <t>四、公開資料發布訊息</t>
  </si>
  <si>
    <t>＊同步發送單位（說明資料發布時同步發送之單位或可同步查得該資料之網址）：臺東縣政府主計處。</t>
    <phoneticPr fontId="2" type="noConversion"/>
  </si>
  <si>
    <t>五、資料品質</t>
  </si>
  <si>
    <t>＊統計指標編製方法與資料來源說明：收入以縣庫每日收入為準；支出依主計處提供資料彙編。</t>
    <phoneticPr fontId="2" type="noConversion"/>
  </si>
  <si>
    <t>＊統計資料交叉查核及確保資料合理性之機制（說明各項資料之相互關係及不同資料來源之相關統計差異性）：各項收支數額合計應等於總計數額。</t>
    <phoneticPr fontId="2" type="noConversion"/>
  </si>
  <si>
    <t>六、須注意及預定改變之事項（說明預定修正之資料、定義、統計方法等及其修正原因）：無。</t>
    <phoneticPr fontId="2" type="noConversion"/>
  </si>
  <si>
    <t>七、其他事項：無。</t>
  </si>
  <si>
    <t>「臺東縣金峰鄉公所資源回收成果統計表」統計資料背景說明</t>
    <phoneticPr fontId="2" type="noConversion"/>
  </si>
  <si>
    <t>資料種類：環境統計-廢棄物統計</t>
  </si>
  <si>
    <t>資料項目：臺東縣金峰鄉資源回收成果統計</t>
  </si>
  <si>
    <t>＊發布機關、單位：臺東縣金峰鄉公所主計室</t>
  </si>
  <si>
    <t>＊編製單位：清潔隊</t>
  </si>
  <si>
    <t>＊傳真：089-751129</t>
  </si>
  <si>
    <t>＊ 口頭：（）記者會或說明會</t>
  </si>
  <si>
    <r>
      <t>＊ 書面：（）新聞稿（</t>
    </r>
    <r>
      <rPr>
        <sz val="13"/>
        <color indexed="8"/>
        <rFont val="標楷體"/>
        <family val="4"/>
        <charset val="136"/>
      </rPr>
      <t>ˇ</t>
    </r>
    <r>
      <rPr>
        <sz val="14"/>
        <color indexed="8"/>
        <rFont val="標楷體"/>
        <family val="4"/>
        <charset val="136"/>
      </rPr>
      <t>）報表（）書刊，刊名：</t>
    </r>
  </si>
  <si>
    <t>＊統計地區範圍及對象：</t>
  </si>
  <si>
    <t>本所(清潔隊)、社區、學校、機關團體等回收單位回收之資源垃圾均為統計對象。</t>
  </si>
  <si>
    <t>＊統計標準時間：以每月一日至月底之事實為準。</t>
  </si>
  <si>
    <t>(一)資源垃圾：指依廢棄務清理法第五條第六項公告之一般廢棄物回收項目及</t>
  </si>
  <si>
    <t>第十五條第二項公告應回收之物品或其包裝、容器經食用或使用後產生之</t>
  </si>
  <si>
    <t>一般廢棄物，包括直轄市、縣（市）主管機關增訂並報請中央主管機關備</t>
  </si>
  <si>
    <t>查之其他一般廢棄物回收項目，然「機動車輛」、「廚餘」、「巨大垃圾」回</t>
  </si>
  <si>
    <t>收量已另案統計不在本表範圍。</t>
  </si>
  <si>
    <t>(二)回收單位：指清潔隊、社區、學校、機關團體四大類單位，其中機關團體</t>
  </si>
  <si>
    <t>包括一般私人企業、公務部門、風景遊樂區、慈善團體等(不含回收商)等，</t>
  </si>
  <si>
    <t>如由回收商取得回收資料，不可與清潔隊、社區、學校、機關團體提供之</t>
  </si>
  <si>
    <t>資料重複計算。另拾荒者若納入各執行機關輔導之義工時，清潔隊可製作</t>
  </si>
  <si>
    <t>表格供其填報，並審核其所提報資料無誤且不重複，可將其資料納入。</t>
  </si>
  <si>
    <t>(三)環保單位自行清運：為本縣環境保護局及各鄉鎮市區公所(清潔隊)自行回</t>
  </si>
  <si>
    <t>收之資源垃圾。</t>
  </si>
  <si>
    <t>(四)環保單位委託清運：為本縣環境保護局及各鄉鎮市區公所委託資源回收列</t>
  </si>
  <si>
    <t>冊個體業者或公民營廢棄物清除機構回收之資源垃圾。</t>
  </si>
  <si>
    <t>(五)公私處所自行或委託清運：為公私處所(社區、學校、機關團體)自行或委</t>
  </si>
  <si>
    <t>託公民營廢棄物清除機構回收之資源垃圾。</t>
  </si>
  <si>
    <t>(六)紙類：指紙及其製品(紙容器除外)，如電腦報表紙、報紙、宣傳單、牛皮</t>
  </si>
  <si>
    <t>紙袋、包裝紙、雜誌、書籍、影印紙、傳真紙等。</t>
  </si>
  <si>
    <t>(七)紙容器：指以紙為主要材質製成供裝填用之紙容器，包括裝填食品及物品</t>
  </si>
  <si>
    <t>之紙盒包、一次性使用之免洗餐具(如杯、碗、盤、托盤、碟、餐盒及餐盒內盛裝食物之內盤與上蓋)、氣密或液密包裝之紙容器及其他紙製平板容器。另以植物纖維為主要材質之容器亦歸此類。</t>
  </si>
  <si>
    <t>(八)鋁箔包：指以含紙、鋁箔及塑膠之複合材質製成供裝填用之鋁箔包容器。</t>
  </si>
  <si>
    <t>(九)鋁容器：指以鋁為主要材質製成供裝填用之鋁容器，如鋁罐。</t>
  </si>
  <si>
    <t>(十)鐵容器：指以鐵為主要材質製成供裝填用之鐵容器，如鐵罐。</t>
  </si>
  <si>
    <t>(十一)其他金屬製品：指公告應回收廢棄物鋁容器及鐵容器項目以外之其他金屬製品，如一般鐵、鋁、銅...等金屬製品。</t>
  </si>
  <si>
    <t>(十二)塑膠容器：指以ＰＥＴ(俗稱寶特瓶)、發泡ＰＳ(俗稱保麗龍)、未發泡ＰＳ、ＰＶＣ、ＰＥ、ＰＰ、ＰＣ、ＰＬＡ(俗稱生質塑膠)、美耐皿、壓</t>
  </si>
  <si>
    <t>克力等材質(即塑膠材質回收辨識碼至)製成供裝填用之塑膠容器，如牛奶瓶、養樂多瓶等飲料瓶、手搖飲料杯、家庭用食用品油瓶、清潔劑瓶(指液體清潔劑、洗髮精、潤髮乳、沐浴乳等)、一次性使用之免洗餐具(如杯、碗、盤、托盤、碟、餐盒及餐盒內盛裝食物之內盤與上蓋)與一般環境用藥等塑膠容器等。</t>
  </si>
  <si>
    <t>(十三)包裝用發泡塑膠：指以發泡聚苯乙烯（EPS）、發泡聚乙烯（EPE）、發泡聚丙烯（EPP）、發泡乙烯聚合物（EPO）等材質作為緩衝材、保溫絕熱材之包裝(即保麗龍)。</t>
  </si>
  <si>
    <t>(十四)其他塑膠製品：指公告應回收廢棄物塑膠容器項目及包裝用發泡塑膠以外之其他塑膠製品，如水管、水桶、保鮮盒、臉盆、雨衣雨鞋等，但不含</t>
  </si>
  <si>
    <t>塑膠袋。</t>
  </si>
  <si>
    <t>(十五)輪胎：指使用於機動車輛及腳踏車之橡膠材質外胎，但不包括實心胎。</t>
  </si>
  <si>
    <t>(十六)玻璃容器：指以玻璃材質製成供裝填用之容器，如玻璃瓶罐等。</t>
  </si>
  <si>
    <t>(十七)其他玻璃製品：指公告應回收廢棄物玻璃容器項目以外之其他玻璃製</t>
  </si>
  <si>
    <t>品，如玻璃杯、玻璃盤、玻璃碗、玻璃燭臺及碎玻璃等，但不含強化玻璃、</t>
  </si>
  <si>
    <t>隔熱玻璃及裝潢修繕產生的大型玻璃。</t>
  </si>
  <si>
    <t>(十八)照明光源：指公告應回收之白熾燈泡(燈帽直徑2.6公分以上)、含汞照</t>
  </si>
  <si>
    <t>明光源及發光二極體(即LED)照明光源。含汞照明光源包括直管日光燈、</t>
  </si>
  <si>
    <t>環管日光燈、安定器內藏式螢光燈泡、緊密型螢光燈管、高強度照明燈管、</t>
  </si>
  <si>
    <t>冷陰極燈、感應式螢光燈及其他含汞燈。發光二極體照明光源包括直管</t>
  </si>
  <si>
    <t>型、環管型、安定器內藏式型及緊密型。</t>
  </si>
  <si>
    <t>(十九)乾電池：指以化學能直接轉換成電能，組裝前單只重量小於一公斤，密閉式之小型電池，包括一次電池及二次電池，如圓筒、方筒、鈕釦型及組</t>
  </si>
  <si>
    <t>裝型之鹼性電池、鋰電池、鎳鎘電池、鎳氫電池及水銀電池等。</t>
  </si>
  <si>
    <t>(二十)鉛蓄電池：包括發動活塞引擎用及其他鉛酸蓄電池，如電瓶。</t>
  </si>
  <si>
    <t>(二十一)家電：指公告應回收之電子電器物品，包括電視機、電冰箱、洗衣機、冷暖氣機、電風扇等，及其他大小型家電，如電熱水瓶、電磁爐、電鍋、</t>
  </si>
  <si>
    <t>飲水機、微波爐、烤箱、咖啡機、吹風機、吸塵器、電暖器、錄放影機等。</t>
  </si>
  <si>
    <t>(二十二)資訊物品：指公告應回收之資訊物品，包括筆記型電腦、平板電腦及用於個人電腦之主機板、硬式磁碟機、電源器、機殼、顯示器、印表機、</t>
  </si>
  <si>
    <t>鍵盤等。</t>
  </si>
  <si>
    <t>(二十三)行動電話(含充電器)：指行動電話及其充電器(包括座充及旅充)。</t>
  </si>
  <si>
    <t>(二十四)農藥容器及特殊環境用藥容器：指以塑膠、玻璃、金屬、紙、鋁箔或</t>
  </si>
  <si>
    <t>其他經行政院環境保護署公告之單一或複合材質製成，用以直接裝填成品</t>
  </si>
  <si>
    <t>農藥或特殊環境用藥之容器。</t>
  </si>
  <si>
    <t>(二十五)食用油：指可供食用之動植物油脂。</t>
  </si>
  <si>
    <t>(二十六)其他：指無法直接歸類之回收項目或直轄市、縣（市）主管機關增訂</t>
  </si>
  <si>
    <t>並報請中央主管機關備查之其他一般廢棄物回收項目，如潤滑油，塑膠袋</t>
  </si>
  <si>
    <t>等。</t>
  </si>
  <si>
    <t>＊統計單位：</t>
  </si>
  <si>
    <t>本表皆以公斤為單位，若無法得其實際重量，請至「生活廢棄物質管理資訊系統」主管機關頁面&gt;點選「常見問題區」中「資源回收項目重量折算標準」可供參考，網址：http://hwms.epa.gov.tw/。</t>
  </si>
  <si>
    <t>＊統計分類：</t>
  </si>
  <si>
    <t>(一)縱行項目按清運單位別分。</t>
  </si>
  <si>
    <t>(二)橫列項目按回收項目別分。</t>
  </si>
  <si>
    <t>＊發布週期：月</t>
  </si>
  <si>
    <t>＊資料變革：無</t>
  </si>
  <si>
    <t>＊預告發布日期：</t>
  </si>
  <si>
    <t>＊同步發送單位：無</t>
  </si>
  <si>
    <t>＊統計指標編製方法與資料來源說明：</t>
  </si>
  <si>
    <t>依據本所清潔隊提報之資源回收成果報告月報表資料彙總編製。</t>
  </si>
  <si>
    <t>＊統計資料交叉查核及確保資料合理性之機制：</t>
  </si>
  <si>
    <t>依上述之統計項目定義，採電腦作業且具查核機制，以確保資料之合理性。</t>
  </si>
  <si>
    <t>六、須注意及預定改變之事項：無</t>
  </si>
  <si>
    <t>七、其他事項：無</t>
  </si>
  <si>
    <t>「臺東縣金峰鄉公所垃圾清理狀況」統計資料背景說明</t>
    <phoneticPr fontId="2" type="noConversion"/>
  </si>
  <si>
    <t>資料種類：環境統計-廢棄物統計</t>
    <phoneticPr fontId="2" type="noConversion"/>
  </si>
  <si>
    <t>資料項目：臺東縣金峰鄉垃圾清理狀況</t>
  </si>
  <si>
    <t>＊電子信箱：3765465A@ebas.gov.tw</t>
  </si>
  <si>
    <t>＊電子媒體：無</t>
  </si>
  <si>
    <t>（）磁片（）光碟片（）其他</t>
  </si>
  <si>
    <t>本鄉及各社區、學校之垃圾清理狀況均為統計對象。</t>
  </si>
  <si>
    <t>(一) 一般垃圾：指由家戶、公共場所及其他非事業所產生巨大垃圾、資源垃</t>
  </si>
  <si>
    <t>圾、有害垃圾及廚餘以外之一般廢棄物。家戶係指民眾居住處，其垃圾</t>
  </si>
  <si>
    <t>由垃圾車沿街清運收受者。公共場所如社區、公園、街道、河堤、人行</t>
  </si>
  <si>
    <t>道、水溝及大型活動等。其他非事業如學校、公務機關、風景遊樂區、</t>
  </si>
  <si>
    <t>慈善團體、辦公大樓、夜市、市場及非公告事業之營業場所等。另外亦</t>
  </si>
  <si>
    <t>包含非常態性產生之一般垃圾，如天然災害、集中燃燒之紙錢及檢調單</t>
  </si>
  <si>
    <t>位扣押沒入品等。</t>
  </si>
  <si>
    <t>(二) 廚餘：指由家戶、公共場所及其他非事業所丟棄之生、熟食物及其殘渣</t>
  </si>
  <si>
    <t>或有機性廢棄物。</t>
  </si>
  <si>
    <t>(三) 環保單位自行清運：為本縣環境保護局及各鄉鎮市區公所自行清運之垃</t>
  </si>
  <si>
    <t>圾量。</t>
  </si>
  <si>
    <t>(四) 環保單位委託清運：為本所委託公民營廢棄物清除機構清運之垃圾量，不含轉運量。</t>
  </si>
  <si>
    <t>(五) 公私處所自行或委託清運：為公私處所自行或委託公民營廢棄物清除機</t>
  </si>
  <si>
    <t>構清運至處理場(廠)之垃圾量，不含轉運量。公私處所如社區、學校、</t>
  </si>
  <si>
    <t>機關團體、一般住宅大樓、辦公大樓及其他非公告事業之營業場所等。</t>
  </si>
  <si>
    <t>(六) 焚化:指利用焚化爐高溫燃燒，將垃圾轉變為安定之氣體或物質之處理</t>
  </si>
  <si>
    <t>方法。</t>
  </si>
  <si>
    <t>(七) 衛生掩埋：指將垃圾掩埋於以不透水材質或低滲水性土壤所構築，並設</t>
  </si>
  <si>
    <t>有滲出水、廢氣收集及處理設施及地下水監測裝置掩埋場之處理方法。</t>
  </si>
  <si>
    <t>經由清潔隊或公民營機構收集之廚餘，以下列方法處理再利用者均應計</t>
  </si>
  <si>
    <t>入，包括：</t>
  </si>
  <si>
    <t>1. 堆肥：指將廚餘回收後經生物醱酵作用轉化成安定之腐植質或土壤改良</t>
  </si>
  <si>
    <t>劑之處理方法。</t>
  </si>
  <si>
    <t>2. 養豬：指將廚餘回收後送至養豬場或標售，經高溫蒸煮後作為養豬飼料</t>
  </si>
  <si>
    <t>之處理方法。</t>
  </si>
  <si>
    <t>3. 其他廚餘再利用：非採上述二種方法處理之廚餘回收再利用數量，例</t>
  </si>
  <si>
    <t>如：製成家禽飼料、厭氧發酵等。</t>
  </si>
  <si>
    <t>(九) 其他：指將垃圾採安定掩埋，暫時堆置或貯存等方式處理者。</t>
  </si>
  <si>
    <t>＊統計單位：公噸</t>
  </si>
  <si>
    <t>(一)縱行項目按項目別分。</t>
  </si>
  <si>
    <t>(二)橫列項目按清運單位別及按處理方式別分。</t>
  </si>
  <si>
    <t>每月終了10日內(若遇例假日順延)以公務統計報表發布，發布日期上載於本所網站之「資訊公開專區\預告統計資料發布時間表」。</t>
  </si>
  <si>
    <t>依據本所清潔隊提報之垃圾清理資料彙總編製。</t>
  </si>
  <si>
    <t>回發布時間表</t>
  </si>
  <si>
    <t>「臺東縣金峰鄉都市公共設施用地取得面積」統計資料背景說明</t>
    <phoneticPr fontId="2" type="noConversion"/>
  </si>
  <si>
    <t>資料種類：建設類</t>
    <phoneticPr fontId="2" type="noConversion"/>
  </si>
  <si>
    <t>資料項目：臺東縣金峰鄉都市公共設施用地取得面積</t>
    <phoneticPr fontId="2" type="noConversion"/>
  </si>
  <si>
    <t>＊編製單位：財經課</t>
    <phoneticPr fontId="2" type="noConversion"/>
  </si>
  <si>
    <t>＊統計地區範圍及對象：臺東縣金峰鄉公所各類資料均為統計對象。</t>
    <phoneticPr fontId="2" type="noConversion"/>
  </si>
  <si>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</si>
  <si>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</si>
  <si>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</si>
  <si>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</si>
  <si>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phoneticPr fontId="2" type="noConversion"/>
  </si>
  <si>
    <t>＊時效（指統計標準時間至資料發布時間之間隔時間）：12個月。</t>
  </si>
  <si>
    <t>＊同步發送單位（說明資料發布時同步發送之單位或可同步查得該資料之網址）：無。</t>
  </si>
  <si>
    <t>＊統計指標編製方法與資料來源說明：臺東縣金峰鄉公所各業務單位所造送之統計報表、本室直接向有關機關蒐集或向民間調查所獲得之資料。</t>
    <phoneticPr fontId="2" type="noConversion"/>
  </si>
  <si>
    <t>＊統計資料交叉查核及確保資料合理性之機制（說明各項資料之相互關係及不同資料來源之相關統計差異性）：為確保資料品質，運用電腦程式進行檢誤，對於異常資料再請各相關機關補正。</t>
  </si>
  <si>
    <t>六、須注意及預定改變之事項（說明預定修正之資料、定義、統計方法等及其修正原因）：無。</t>
  </si>
  <si>
    <t>「臺東縣金峰鄉都市土地使用分區面積」統計資料背景說明</t>
    <phoneticPr fontId="2" type="noConversion"/>
  </si>
  <si>
    <t>資料項目：臺東縣金峰鄉都市土地使用分區面積</t>
    <phoneticPr fontId="2" type="noConversion"/>
  </si>
  <si>
    <t>＊統計地區範圍及對象：臺東縣金峰鄉公所各類資料均為統計對象。</t>
    <phoneticPr fontId="2" type="noConversion"/>
  </si>
  <si>
    <t>＊發布週期（指資料編製或產生之頻率，如月、季、年等）：按年。</t>
    <phoneticPr fontId="2" type="noConversion"/>
  </si>
  <si>
    <t>＊統計指標編製方法與資料來源說明：臺東縣金峰鄉公所各業務單位所造送之統計報表、本室直接向有關機關蒐集或向民間調查所獲得之資料。</t>
    <phoneticPr fontId="2" type="noConversion"/>
  </si>
  <si>
    <t>「臺東縣金峰鄉都市區域內現有已開闢道路長度及面積」統計資料背景說明</t>
    <phoneticPr fontId="2" type="noConversion"/>
  </si>
  <si>
    <t>資料項目：臺東縣金峰鄉都市區域內現有已開闢道路長度及面積</t>
    <phoneticPr fontId="2" type="noConversion"/>
  </si>
  <si>
    <t>資料項目：臺東縣金峰鄉停車位概況-都市計畫區內路外統計</t>
    <phoneticPr fontId="2" type="noConversion"/>
  </si>
  <si>
    <t xml:space="preserve">  ＊發布機關、單位：臺東縣金峰鄉公所主計室</t>
    <phoneticPr fontId="2" type="noConversion"/>
  </si>
  <si>
    <t xml:space="preserve">  ＊編製單位：財經課</t>
    <phoneticPr fontId="2" type="noConversion"/>
  </si>
  <si>
    <t xml:space="preserve">  ＊傳真：089-751129</t>
    <phoneticPr fontId="2" type="noConversion"/>
  </si>
  <si>
    <t xml:space="preserve">  ＊電子信箱：3765465A@ebas.gov.tw</t>
    <phoneticPr fontId="2" type="noConversion"/>
  </si>
  <si>
    <t>＊發布週期（指資料編製或產生之頻率，如月、季、年等）：按季。</t>
  </si>
  <si>
    <r>
      <t>「臺東縣金峰鄉公所停車位概況-路邊停車位</t>
    </r>
    <r>
      <rPr>
        <b/>
        <sz val="14"/>
        <color indexed="8"/>
        <rFont val="標楷體"/>
        <family val="4"/>
        <charset val="136"/>
      </rPr>
      <t>」統計資料背景說明</t>
    </r>
    <phoneticPr fontId="2" type="noConversion"/>
  </si>
  <si>
    <t>資料項目：臺東縣金峰鄉停車位概況-路邊停車位統計</t>
    <phoneticPr fontId="2" type="noConversion"/>
  </si>
  <si>
    <r>
      <t>「臺東縣金峰鄉公所區內路外身心障礙者專用停車位</t>
    </r>
    <r>
      <rPr>
        <b/>
        <sz val="14"/>
        <color indexed="8"/>
        <rFont val="標楷體"/>
        <family val="4"/>
        <charset val="136"/>
      </rPr>
      <t>」統計資料背景說明</t>
    </r>
    <phoneticPr fontId="2" type="noConversion"/>
  </si>
  <si>
    <t>資料項目：臺東縣金峰鄉區內路外身心障礙者專用停車位統計</t>
    <phoneticPr fontId="2" type="noConversion"/>
  </si>
  <si>
    <r>
      <t>「臺東縣金峰鄉公所路邊停車-身心障礙者專用停車位</t>
    </r>
    <r>
      <rPr>
        <b/>
        <sz val="14"/>
        <color indexed="8"/>
        <rFont val="標楷體"/>
        <family val="4"/>
        <charset val="136"/>
      </rPr>
      <t>」統計資料背景說明</t>
    </r>
    <phoneticPr fontId="2" type="noConversion"/>
  </si>
  <si>
    <t>資料項目：臺東縣金峰鄉路邊停車-身心障礙者專用停車位統計</t>
    <phoneticPr fontId="2" type="noConversion"/>
  </si>
  <si>
    <t>資料種類：農業類</t>
    <phoneticPr fontId="2" type="noConversion"/>
  </si>
  <si>
    <t>一、發布及編製機關單位</t>
    <phoneticPr fontId="2" type="noConversion"/>
  </si>
  <si>
    <t>臺東縣金峰鄉公所現有農機數量統計資料背景說明</t>
    <phoneticPr fontId="2" type="noConversion"/>
  </si>
  <si>
    <t>資料項目：臺東縣金峰鄉現有農機數量</t>
    <phoneticPr fontId="2" type="noConversion"/>
  </si>
  <si>
    <t>資料項目：臺東縣金峰鄉農路改善及維護工程</t>
    <phoneticPr fontId="2" type="noConversion"/>
  </si>
  <si>
    <t>臺東縣金峰鄉公所農路改善及維護工程統計資料背景說明</t>
    <phoneticPr fontId="2" type="noConversion"/>
  </si>
  <si>
    <t>資料種類：社會類</t>
    <phoneticPr fontId="2" type="noConversion"/>
  </si>
  <si>
    <t xml:space="preserve">  ＊編製單位：社會課</t>
    <phoneticPr fontId="2" type="noConversion"/>
  </si>
  <si>
    <t>＊發布週期（指資料編製或產生之頻率，如月、季、年等）：按半年。</t>
    <phoneticPr fontId="2" type="noConversion"/>
  </si>
  <si>
    <t>資料項目：臺東縣金峰鄉推行社區發展工作成果</t>
    <phoneticPr fontId="2" type="noConversion"/>
  </si>
  <si>
    <t>臺東縣金峰鄉推行社區發展工作成果背景說明</t>
    <phoneticPr fontId="2" type="noConversion"/>
  </si>
  <si>
    <t>資料種類：其他統計</t>
  </si>
  <si>
    <t>資料項目：臺東縣金峰鄉社會福利工作人員數</t>
    <phoneticPr fontId="2" type="noConversion"/>
  </si>
  <si>
    <t>＊統計地區範圍及對象：臺東縣東河鄉公所各類資料均為統計對象。</t>
  </si>
  <si>
    <t>＊發布週期（指資料編製或產生之頻率，如月、季、年等）：按年。</t>
  </si>
  <si>
    <t>＊統計指標編製方法與資料來源說明：臺東縣東河鄉公所各業務單位所造送之統計報表、本室直接向有關機關蒐集或向民間調查所獲得之資料。</t>
  </si>
  <si>
    <r>
      <t>臺東縣金峰鄉社會福利工作人員數</t>
    </r>
    <r>
      <rPr>
        <b/>
        <sz val="14"/>
        <color indexed="8"/>
        <rFont val="標楷體"/>
        <family val="4"/>
        <charset val="136"/>
      </rPr>
      <t>背景說明</t>
    </r>
    <phoneticPr fontId="2" type="noConversion"/>
  </si>
  <si>
    <t>資料項目：臺東縣金峰鄉社會工作專職人員數</t>
    <phoneticPr fontId="2" type="noConversion"/>
  </si>
  <si>
    <r>
      <t>臺東縣金峰鄉社會工作專職人員數</t>
    </r>
    <r>
      <rPr>
        <b/>
        <sz val="14"/>
        <color indexed="8"/>
        <rFont val="標楷體"/>
        <family val="4"/>
        <charset val="136"/>
      </rPr>
      <t>背景說明</t>
    </r>
    <phoneticPr fontId="2" type="noConversion"/>
  </si>
  <si>
    <t>資料種類：環境統計-其他有關統計類</t>
    <phoneticPr fontId="2" type="noConversion"/>
  </si>
  <si>
    <r>
      <t>＊</t>
    </r>
    <r>
      <rPr>
        <sz val="7"/>
        <color indexed="8"/>
        <rFont val="Times New Roman"/>
        <family val="1"/>
      </rPr>
      <t xml:space="preserve">     </t>
    </r>
    <r>
      <rPr>
        <sz val="14"/>
        <color indexed="8"/>
        <rFont val="標楷體"/>
        <family val="4"/>
        <charset val="136"/>
      </rPr>
      <t xml:space="preserve">書面：       （ ）新聞稿   （◎）報表  </t>
    </r>
    <phoneticPr fontId="2" type="noConversion"/>
  </si>
  <si>
    <r>
      <t>＊統計標準時間：靜態資料以每年6月、12月底之事實為準，動態資料以每年1月至</t>
    </r>
    <r>
      <rPr>
        <sz val="14"/>
        <color indexed="8"/>
        <rFont val="標楷體"/>
        <family val="4"/>
        <charset val="136"/>
      </rPr>
      <t>6</t>
    </r>
    <r>
      <rPr>
        <sz val="14"/>
        <color indexed="8"/>
        <rFont val="標楷體"/>
        <family val="4"/>
        <charset val="136"/>
      </rPr>
      <t>月至</t>
    </r>
    <r>
      <rPr>
        <sz val="14"/>
        <color indexed="8"/>
        <rFont val="標楷體"/>
        <family val="4"/>
        <charset val="136"/>
      </rPr>
      <t>7月至12月</t>
    </r>
    <r>
      <rPr>
        <sz val="14"/>
        <color indexed="8"/>
        <rFont val="標楷體"/>
        <family val="4"/>
        <charset val="136"/>
      </rPr>
      <t>之事實為準。</t>
    </r>
    <phoneticPr fontId="2" type="noConversion"/>
  </si>
  <si>
    <t>＊統計單位：人。</t>
    <phoneticPr fontId="2" type="noConversion"/>
  </si>
  <si>
    <t>＊統計分類：縱行項目按業務別、類別及性別分</t>
    <phoneticPr fontId="2" type="noConversion"/>
  </si>
  <si>
    <t xml:space="preserve">            橫列項目按單位別分。</t>
    <phoneticPr fontId="2" type="noConversion"/>
  </si>
  <si>
    <t>＊發布週期（指資料編製或產生之頻率，如月、季、年等）：半年。</t>
    <phoneticPr fontId="2" type="noConversion"/>
  </si>
  <si>
    <t>＊統計指標編製方法與資料來源說明：依據本鄉於期間終了1個月內提報之人員概況資料彙總編製。</t>
    <phoneticPr fontId="2" type="noConversion"/>
  </si>
  <si>
    <t>＊統計資料交叉查核及確保資料合理性之機制（說明各項資料之相互關係及不同資料來源之相關統計差異性）：無</t>
    <phoneticPr fontId="2" type="noConversion"/>
  </si>
  <si>
    <t>資料項目：臺東縣金峰鄉公所環保人員概況統計</t>
    <phoneticPr fontId="2" type="noConversion"/>
  </si>
  <si>
    <r>
      <t>「臺東縣金峰鄉公所環保人員概況</t>
    </r>
    <r>
      <rPr>
        <b/>
        <sz val="14"/>
        <color indexed="8"/>
        <rFont val="標楷體"/>
        <family val="4"/>
        <charset val="136"/>
      </rPr>
      <t>」統計資料背景說明</t>
    </r>
    <phoneticPr fontId="2" type="noConversion"/>
  </si>
  <si>
    <t>資料種類：環保統計</t>
    <phoneticPr fontId="2" type="noConversion"/>
  </si>
  <si>
    <t>＊統計地區範圍及對象：本鄉所轄各垃圾處理場（廠）及清潔單位之垃圾處理場 (廠)處理量及其清車輛與機具均為統計對象。</t>
    <phoneticPr fontId="2" type="noConversion"/>
  </si>
  <si>
    <t>（一）垃圾處理總量含處理位於河川行水區內垃圾棄置場之垃圾量、原以打包方式貯存之舊圾垃量；但不包含建築廢棄物及廢土。</t>
    <phoneticPr fontId="2" type="noConversion"/>
  </si>
  <si>
    <t>（二）焚化:指利用焚化爐高溫燃燒，將廢棄物轉變為安定之氣體或物質之處理方法。</t>
    <phoneticPr fontId="2" type="noConversion"/>
  </si>
  <si>
    <t>（三）衛生掩埋：指將廢棄物掩埋於以不透水材質或低滲水性土壤所構築，並設有滲出水、廢氣收集及處理設施及地下水監測裝置掩埋場之處理方法。</t>
    <phoneticPr fontId="2" type="noConversion"/>
  </si>
  <si>
    <t>（四）一般掩埋：指將廢棄物傾倒於未設置有防污設施之空地，而只經過覆土作業之處理方法。</t>
    <phoneticPr fontId="2" type="noConversion"/>
  </si>
  <si>
    <t>（五）堆肥：指將廢棄物運送至堆肥廠，經生物醱酵作用轉化成穩定之有機肥料之處理方法。</t>
    <phoneticPr fontId="2" type="noConversion"/>
  </si>
  <si>
    <t>（六）堆置：指將廢棄物棄置於未設置有防污設施之凹地或空地或河川行水區，而未經覆土作業之處理方法。</t>
    <phoneticPr fontId="2" type="noConversion"/>
  </si>
  <si>
    <t>(七）垃圾清理經費：依據本鄉編列之垃圾清理經費於一月至六月（或七月至十二月）分配預算數（包括清潔隊人事費）。</t>
    <phoneticPr fontId="2" type="noConversion"/>
  </si>
  <si>
    <t>（八）清潔規費徵收金額：指本鄉清潔隊每年實際徵收之清潔費，包括下述二項：</t>
    <phoneticPr fontId="2" type="noConversion"/>
  </si>
  <si>
    <t>1、 依「一般廢棄物清除處理費徵收辦法」徵收規費：指隨水費附加徵收、非自來水用戶按戶徵收及其他經行政院環境保護署核定公告方式徵收之一般廢棄物清除處理費。</t>
    <phoneticPr fontId="2" type="noConversion"/>
  </si>
  <si>
    <t>2、其他清潔規費：除前項之外其他清潔規費。</t>
    <phoneticPr fontId="2" type="noConversion"/>
  </si>
  <si>
    <t>＊統計單位：千噸、千元、各、輛、台。</t>
    <phoneticPr fontId="2" type="noConversion"/>
  </si>
  <si>
    <t>臺東縣金峰鄉公墓設施概況統計資料背景說明</t>
    <phoneticPr fontId="2" type="noConversion"/>
  </si>
  <si>
    <t>資料種類：民政類</t>
    <phoneticPr fontId="2" type="noConversion"/>
  </si>
  <si>
    <t>資料項目：臺東縣金峰鄉公墓設施概況</t>
    <phoneticPr fontId="2" type="noConversion"/>
  </si>
  <si>
    <t>＊編製單位：臺東縣金峰鄉公所民政課</t>
    <phoneticPr fontId="2" type="noConversion"/>
  </si>
  <si>
    <t>臺東縣金峰鄉骨灰(骸) 存放設施概況背景說明</t>
    <phoneticPr fontId="2" type="noConversion"/>
  </si>
  <si>
    <t>資料項目：臺東縣金峰鄉骨灰(骸)存放設施概況</t>
    <phoneticPr fontId="2" type="noConversion"/>
  </si>
  <si>
    <t>＊預告發布日期（含預告方式及週期）：每年三月底前以電子書刊發布。</t>
    <phoneticPr fontId="2" type="noConversion"/>
  </si>
  <si>
    <t>臺東縣金峰鄉火化場設施概況背景說明</t>
    <phoneticPr fontId="2" type="noConversion"/>
  </si>
  <si>
    <t>資料項目：臺東縣金峰鄉火化場設施概況</t>
    <phoneticPr fontId="2" type="noConversion"/>
  </si>
  <si>
    <t>臺東縣金峰鄉殯儀館設施概況背景說明</t>
    <phoneticPr fontId="2" type="noConversion"/>
  </si>
  <si>
    <t>資料項目：臺東縣金峰鄉殯儀館設施概況</t>
    <phoneticPr fontId="2" type="noConversion"/>
  </si>
  <si>
    <t>臺東縣金峰鄉殯葬管理業務概況背景說明</t>
    <phoneticPr fontId="2" type="noConversion"/>
  </si>
  <si>
    <t>資料項目：臺東縣金峰鄉殯葬管理業務概況</t>
    <phoneticPr fontId="2" type="noConversion"/>
  </si>
  <si>
    <t>臺東縣金峰鄉殯葬服務業概況背景說明</t>
    <phoneticPr fontId="2" type="noConversion"/>
  </si>
  <si>
    <t>資料項目：臺東縣金峰鄉殯葬服務業概況</t>
    <phoneticPr fontId="2" type="noConversion"/>
  </si>
  <si>
    <t>臺東縣金峰鄉辦理調解業務概況背景說明</t>
    <phoneticPr fontId="2" type="noConversion"/>
  </si>
  <si>
    <t>資料種類：法制類</t>
    <phoneticPr fontId="2" type="noConversion"/>
  </si>
  <si>
    <t>資料項目：臺東縣金峰鄉辦理調解業務概況</t>
    <phoneticPr fontId="2" type="noConversion"/>
  </si>
  <si>
    <t>＊編製單位：臺東縣金峰鄉公所秘書室</t>
    <phoneticPr fontId="2" type="noConversion"/>
  </si>
  <si>
    <t>臺東縣金峰鄉調解委員會組織概況背景說明</t>
    <phoneticPr fontId="2" type="noConversion"/>
  </si>
  <si>
    <t>資料項目：臺東縣金峰鄉調解委員會組織概況</t>
    <phoneticPr fontId="2" type="noConversion"/>
  </si>
  <si>
    <t>臺東縣金峰鄉辦理調解方式概況背景說明</t>
    <phoneticPr fontId="2" type="noConversion"/>
  </si>
  <si>
    <t>資料項目：臺東縣金峰鄉辦理調解方式概況</t>
    <phoneticPr fontId="2" type="noConversion"/>
  </si>
  <si>
    <t>資料項目：臺東縣金峰鄉寺廟登記概況</t>
    <phoneticPr fontId="2" type="noConversion"/>
  </si>
  <si>
    <t>＊聯絡電話：089-751144#112</t>
    <phoneticPr fontId="2" type="noConversion"/>
  </si>
  <si>
    <t>臺東縣金峰鄉教會(堂)概況背景說明</t>
    <phoneticPr fontId="2" type="noConversion"/>
  </si>
  <si>
    <t>資料項目：臺東縣金峰鄉教會(堂)概況</t>
    <phoneticPr fontId="2" type="noConversion"/>
  </si>
  <si>
    <t>臺東縣金峰鄉宗教團體興辦公益慈善及社會教化事業概況背景說明</t>
    <phoneticPr fontId="2" type="noConversion"/>
  </si>
  <si>
    <t>資料項目：臺東縣金峰鄉宗教團體興辦公益慈善及社會教化事業概況</t>
    <phoneticPr fontId="2" type="noConversion"/>
  </si>
  <si>
    <t>臺東縣金峰鄉寺廟登記概況背景說明</t>
    <phoneticPr fontId="2" type="noConversion"/>
  </si>
  <si>
    <t>＊聯絡電話：089-751144#232</t>
    <phoneticPr fontId="2" type="noConversion"/>
  </si>
  <si>
    <t xml:space="preserve">  ＊編製單位：農業課</t>
    <phoneticPr fontId="2" type="noConversion"/>
  </si>
  <si>
    <t xml:space="preserve">  ＊聯絡電話：089-751144#127</t>
    <phoneticPr fontId="2" type="noConversion"/>
  </si>
  <si>
    <t xml:space="preserve">  ＊聯絡電話：089-751144#125</t>
    <phoneticPr fontId="2" type="noConversion"/>
  </si>
  <si>
    <t>＊聯絡電話：089-751131</t>
    <phoneticPr fontId="1" type="noConversion"/>
  </si>
  <si>
    <t>＊聯絡電話：089-751131</t>
    <phoneticPr fontId="1" type="noConversion"/>
  </si>
  <si>
    <t>＊聯絡電話：089-751144#113</t>
    <phoneticPr fontId="2" type="noConversion"/>
  </si>
  <si>
    <t>「臺東縣金峰鄉都市計畫區域內公共工程實施數量」統計資料背景說明</t>
    <phoneticPr fontId="2" type="noConversion"/>
  </si>
  <si>
    <t>資料項目：臺東縣金峰鄉都市計畫區域內公共工程實施數量</t>
    <phoneticPr fontId="2" type="noConversion"/>
  </si>
  <si>
    <t>「臺東縣金峰鄉都市計畫地區種類」統計資料背景說明</t>
    <phoneticPr fontId="2" type="noConversion"/>
  </si>
  <si>
    <t>資料項目：臺東縣金峰鄉都市計畫地區種類</t>
    <phoneticPr fontId="2" type="noConversion"/>
  </si>
  <si>
    <t>「臺東縣金峰鄉都市計畫公共設施用地已開闢建面積」統計資料背景說明</t>
    <phoneticPr fontId="2" type="noConversion"/>
  </si>
  <si>
    <t>資料項目：臺東縣金峰鄉都市計畫公共設施用地已開闢建面積</t>
    <phoneticPr fontId="2" type="noConversion"/>
  </si>
  <si>
    <t>＊ 口頭：（）記者會或說明會</t>
    <phoneticPr fontId="1" type="noConversion"/>
  </si>
  <si>
    <t>「臺東縣金峰鄉都市計畫公共設施用地計畫面積」統計資料背景說明</t>
    <phoneticPr fontId="2" type="noConversion"/>
  </si>
  <si>
    <t>資料項目：臺東縣金峰鄉都市計畫公共設施用地計畫面積</t>
    <phoneticPr fontId="2" type="noConversion"/>
  </si>
  <si>
    <t>「臺東縣金峰鄉實施都市計畫地區種類」統計資料背景說明</t>
    <phoneticPr fontId="2" type="noConversion"/>
  </si>
  <si>
    <t>資料項目：臺東縣金峰鄉實施都市計畫地區種類</t>
    <phoneticPr fontId="2" type="noConversion"/>
  </si>
  <si>
    <t>＊聯絡電話：089-751131</t>
    <phoneticPr fontId="1" type="noConversion"/>
  </si>
  <si>
    <t xml:space="preserve">  ＊聯絡電話：089-751144#127</t>
    <phoneticPr fontId="2" type="noConversion"/>
  </si>
  <si>
    <t>＊聯絡電話：089-751144#112</t>
    <phoneticPr fontId="2" type="noConversion"/>
  </si>
  <si>
    <t>＊預告發布日期（含預告方式及週期）：次月十五日前以統計報表發布，其中十二月份於次年一月底前編報。</t>
    <phoneticPr fontId="2" type="noConversion"/>
  </si>
  <si>
    <t xml:space="preserve">  1月底前編報，時效日為1個月又5日。</t>
    <phoneticPr fontId="1" type="noConversion"/>
  </si>
  <si>
    <t>＊時效（指統計標準時間至資料發布時間之間隔時間）：20日；但12月份於次年</t>
    <phoneticPr fontId="2" type="noConversion"/>
  </si>
  <si>
    <t>＊時效：15日</t>
    <phoneticPr fontId="1" type="noConversion"/>
  </si>
  <si>
    <t>每月終了10日內(若遇例假日順延)以公務統計報表發布，發布日期上載於本所網網站之「資訊公開專區\預告統計資料發布時間表」。</t>
    <phoneticPr fontId="2" type="noConversion"/>
  </si>
  <si>
    <t>＊預告發布日期（含預告方式及週期）：期間終了二十日內以統計報表發布，(遇例假日順延)。。</t>
    <phoneticPr fontId="1" type="noConversion"/>
  </si>
  <si>
    <t>＊預告發布日期（含預告方式及週期）：次年二月十五日前(若遇例假日順延)以公務統計報表發布。</t>
    <phoneticPr fontId="2" type="noConversion"/>
  </si>
  <si>
    <t>＊預告發布日期（含預告方式及週期）：次年一月底前(若遇例假日順延)以公務統計報表發布。</t>
    <phoneticPr fontId="2" type="noConversion"/>
  </si>
  <si>
    <t>＊預告發布日期（含預告方式及週期）：次年2月底前(若遇例假日順延)以公務統計報表發布。</t>
    <phoneticPr fontId="2" type="noConversion"/>
  </si>
  <si>
    <t>＊預告發布日期（含預告方式及週期）：次年1月底前(若遇例假日順延)以公務統計報表發布。</t>
    <phoneticPr fontId="2" type="noConversion"/>
  </si>
  <si>
    <t>＊預告發布日期（含預告方式及週期）：期間終了一個月內以公務統計報表發布(遇例假日順延)。</t>
    <phoneticPr fontId="2" type="noConversion"/>
  </si>
  <si>
    <t>＊預告發布日期（含預告方式及週期）：每季終了二十日內(若遇例假日順延)以公務統計報表發布。</t>
    <phoneticPr fontId="1" type="noConversion"/>
  </si>
  <si>
    <t>＊預告發布日期（含預告方式及週期）：每季終了二十日內(若遇例假日順延)以公務統計報表發布。</t>
    <phoneticPr fontId="1" type="noConversion"/>
  </si>
  <si>
    <t>＊預告發布日期（含預告方式及週期）：次年二月十五日前(若遇例假日順延)以公務統計報表發布。</t>
    <phoneticPr fontId="2" type="noConversion"/>
  </si>
  <si>
    <t>＊預告發布日期（含預告方式及週期）：每季終了1個月內(若遇例假日順延)以公務統計報表發布。</t>
    <phoneticPr fontId="1" type="noConversion"/>
  </si>
  <si>
    <t>＊預告發布日期（含預告方式及週期）：每年度終了後二個月內(若遇例假日順延)以公務統計報表發布。</t>
    <phoneticPr fontId="1" type="noConversion"/>
  </si>
  <si>
    <t>＊預告發布日期（含預告方式及週期）：每年度終了後一個月內(若遇例假日順延)以公務統計報表發布。</t>
    <phoneticPr fontId="1" type="noConversion"/>
  </si>
  <si>
    <t>＊預告發布日期（含預告方式及週期）：次年2月底前(若遇例假日順延)以公務統計報表發布。</t>
    <phoneticPr fontId="2" type="noConversion"/>
  </si>
  <si>
    <t>＊預告發布日期（含預告方式及週期）：次年三月底前(若遇例假日順延)以公務統計報表發布。</t>
    <phoneticPr fontId="1" type="noConversion"/>
  </si>
  <si>
    <t>＊預告發布日期（含預告方式及週期）：次年三月底前(若遇例假日順延)以公務統計報表發布。</t>
    <phoneticPr fontId="2" type="noConversion"/>
  </si>
  <si>
    <r>
      <t>「臺東縣金峰鄉公所停車位概況-都市計畫區內路外</t>
    </r>
    <r>
      <rPr>
        <b/>
        <sz val="14"/>
        <color indexed="8"/>
        <rFont val="標楷體"/>
        <family val="4"/>
        <charset val="136"/>
      </rPr>
      <t>」統計資料背景說明</t>
    </r>
    <phoneticPr fontId="2" type="noConversion"/>
  </si>
  <si>
    <t>＊時效（指統計標準時間至資料發布時間之間隔時間）：次年1個月又5日</t>
    <phoneticPr fontId="1" type="noConversion"/>
  </si>
  <si>
    <t>＊時效（指統計標準時間至資料發布時間之間隔時間）：1個月又5日</t>
    <phoneticPr fontId="1" type="noConversion"/>
  </si>
  <si>
    <t>＊時效（指統計標準時間至資料發布時間之間隔時間）：25日。</t>
    <phoneticPr fontId="1" type="noConversion"/>
  </si>
  <si>
    <t>＊時效（指統計標準時間至資料發布時間之間隔時間）：2個月又20日。</t>
    <phoneticPr fontId="1" type="noConversion"/>
  </si>
  <si>
    <t>＊時效（指統計標準時間至資料發布時間之間隔時間）：1個月又5日。</t>
    <phoneticPr fontId="1" type="noConversion"/>
  </si>
  <si>
    <t>＊時效（指統計標準時間至資料發布時間之間隔時間）：2個月又5日。</t>
    <phoneticPr fontId="1" type="noConversion"/>
  </si>
  <si>
    <t>＊時效（指統計標準時間至資料發布時間之間隔時間）：2個月又5天。</t>
    <phoneticPr fontId="1" type="noConversion"/>
  </si>
  <si>
    <t>＊時效（指統計標準時間至資料發布時間之間隔時間）：3個月又5日。</t>
    <phoneticPr fontId="1" type="noConversion"/>
  </si>
  <si>
    <t>臺東縣金峰鄉公所</t>
    <phoneticPr fontId="2" type="noConversion"/>
  </si>
  <si>
    <t>預告統計資料發布時間表</t>
    <phoneticPr fontId="2" type="noConversion"/>
  </si>
  <si>
    <t>聯絡人：主計室助理 曾蕾蕾</t>
    <phoneticPr fontId="2" type="noConversion"/>
  </si>
  <si>
    <t>服務單位：金峰鄉公所主計室</t>
    <phoneticPr fontId="2" type="noConversion"/>
  </si>
  <si>
    <t>電話：089-751287</t>
    <phoneticPr fontId="2" type="noConversion"/>
  </si>
  <si>
    <t>傳真：089-751129</t>
    <phoneticPr fontId="2" type="noConversion"/>
  </si>
  <si>
    <t>電子信箱：3765465A@ebas.gov.tw</t>
    <phoneticPr fontId="2" type="noConversion"/>
  </si>
  <si>
    <t>資料
種類</t>
    <phoneticPr fontId="2" type="noConversion"/>
  </si>
  <si>
    <t>資料項目</t>
  </si>
  <si>
    <t>發布
形式</t>
    <phoneticPr fontId="2" type="noConversion"/>
  </si>
  <si>
    <t>預          定          發          布          時          間</t>
    <phoneticPr fontId="2" type="noConversion"/>
  </si>
  <si>
    <t>備註</t>
    <phoneticPr fontId="2" type="noConversion"/>
  </si>
  <si>
    <t>財政
統計</t>
    <phoneticPr fontId="2" type="noConversion"/>
  </si>
  <si>
    <t>臺東縣金峰鄉公庫收支月報</t>
  </si>
  <si>
    <t>報表網路-報表</t>
    <phoneticPr fontId="2" type="noConversion"/>
  </si>
  <si>
    <t>月報</t>
    <phoneticPr fontId="2" type="noConversion"/>
  </si>
  <si>
    <t>環保類</t>
    <phoneticPr fontId="2" type="noConversion"/>
  </si>
  <si>
    <t>臺東縣金峰鄉資源回收成果統計</t>
    <phoneticPr fontId="2" type="noConversion"/>
  </si>
  <si>
    <t>臺東縣金峰鄉一般垃圾及廚餘清理狀況</t>
    <phoneticPr fontId="2" type="noConversion"/>
  </si>
  <si>
    <t>臺東縣金峰鄉環保人員概況</t>
    <phoneticPr fontId="2" type="noConversion"/>
  </si>
  <si>
    <t>2月5日</t>
    <phoneticPr fontId="2" type="noConversion"/>
  </si>
  <si>
    <t>8月5日</t>
    <phoneticPr fontId="2" type="noConversion"/>
  </si>
  <si>
    <t>半年報</t>
    <phoneticPr fontId="2" type="noConversion"/>
  </si>
  <si>
    <t>1月25日</t>
    <phoneticPr fontId="2" type="noConversion"/>
  </si>
  <si>
    <t>7月25日</t>
    <phoneticPr fontId="2" type="noConversion"/>
  </si>
  <si>
    <t>建設類</t>
    <phoneticPr fontId="2" type="noConversion"/>
  </si>
  <si>
    <t>臺東縣金峰鄉都市計畫區域內公共工程實施數量</t>
    <phoneticPr fontId="2" type="noConversion"/>
  </si>
  <si>
    <t>2月20日</t>
    <phoneticPr fontId="2" type="noConversion"/>
  </si>
  <si>
    <t>年報</t>
    <phoneticPr fontId="1" type="noConversion"/>
  </si>
  <si>
    <t>臺東縣金峰鄉都市計畫地區種類</t>
    <phoneticPr fontId="2" type="noConversion"/>
  </si>
  <si>
    <t>年報</t>
    <phoneticPr fontId="2" type="noConversion"/>
  </si>
  <si>
    <t>臺東縣金峰鄉都市計畫面積及人口</t>
    <phoneticPr fontId="2" type="noConversion"/>
  </si>
  <si>
    <t>臺東縣金峰鄉都市計畫公共設施用地計畫面積</t>
    <phoneticPr fontId="2" type="noConversion"/>
  </si>
  <si>
    <t>臺東縣金峰鄉都市計畫公共設施用地已取得面積</t>
    <phoneticPr fontId="2" type="noConversion"/>
  </si>
  <si>
    <t>臺東縣金峰鄉都市計畫土地使用分區面積</t>
    <phoneticPr fontId="2" type="noConversion"/>
  </si>
  <si>
    <t>臺東縣金峰鄉都市計畫公共設施用地已闢建面積</t>
    <phoneticPr fontId="2" type="noConversion"/>
  </si>
  <si>
    <t>臺東縣金峰鄉都市區域內現有已開闢道路長度及面積</t>
    <phoneticPr fontId="2" type="noConversion"/>
  </si>
  <si>
    <t>臺東縣金峰鄉停車位概況-都市計畫區內路外</t>
    <phoneticPr fontId="2" type="noConversion"/>
  </si>
  <si>
    <t>季報</t>
    <phoneticPr fontId="2" type="noConversion"/>
  </si>
  <si>
    <t>臺東縣金峰鄉停車位概況-路邊停車位</t>
    <phoneticPr fontId="2" type="noConversion"/>
  </si>
  <si>
    <t>臺東縣金峰鄉區內路外身心障礙者專用停車位</t>
    <phoneticPr fontId="2" type="noConversion"/>
  </si>
  <si>
    <t>臺東縣金峰鄉停車位概況-路邊身心障礙者專用停車位</t>
    <phoneticPr fontId="2" type="noConversion"/>
  </si>
  <si>
    <t>農業類</t>
    <phoneticPr fontId="2" type="noConversion"/>
  </si>
  <si>
    <t>3月5日</t>
    <phoneticPr fontId="2" type="noConversion"/>
  </si>
  <si>
    <t>臺東縣金峰鄉現有農機數量</t>
    <phoneticPr fontId="2" type="noConversion"/>
  </si>
  <si>
    <t>臺東縣金峰鄉農路改善及維護工程</t>
  </si>
  <si>
    <t>社會類</t>
    <phoneticPr fontId="2" type="noConversion"/>
  </si>
  <si>
    <t>臺東縣金峰鄉獨居老人人數及服務概況表</t>
    <phoneticPr fontId="2" type="noConversion"/>
  </si>
  <si>
    <t>自109年4月改季報</t>
  </si>
  <si>
    <t>臺東縣金峰鄉推行社區發展工作成果</t>
    <phoneticPr fontId="2" type="noConversion"/>
  </si>
  <si>
    <t>3月05日</t>
    <phoneticPr fontId="2" type="noConversion"/>
  </si>
  <si>
    <t>臺東縣金峰鄉社會福利工作人員數</t>
    <phoneticPr fontId="2" type="noConversion"/>
  </si>
  <si>
    <t>2月05日</t>
    <phoneticPr fontId="2" type="noConversion"/>
  </si>
  <si>
    <t>民政類</t>
    <phoneticPr fontId="2" type="noConversion"/>
  </si>
  <si>
    <t>臺東縣金峰鄉公墓設施概況</t>
    <phoneticPr fontId="2" type="noConversion"/>
  </si>
  <si>
    <t>4月05日</t>
    <phoneticPr fontId="2" type="noConversion"/>
  </si>
  <si>
    <t>臺東縣金峰鄉骨灰(骸)存放設施概況</t>
    <phoneticPr fontId="2" type="noConversion"/>
  </si>
  <si>
    <t>臺東縣金峰鄉火化場設施概況</t>
    <phoneticPr fontId="2" type="noConversion"/>
  </si>
  <si>
    <t>臺東縣金峰鄉殯儀館設施概況</t>
    <phoneticPr fontId="2" type="noConversion"/>
  </si>
  <si>
    <t>臺東縣金峰鄉殯葬管理業務概況</t>
    <phoneticPr fontId="2" type="noConversion"/>
  </si>
  <si>
    <t>臺東縣金峰鄉殯葬服務業概況</t>
    <phoneticPr fontId="2" type="noConversion"/>
  </si>
  <si>
    <t>臺東縣金峰鄉各級宗教財團法人概況</t>
    <phoneticPr fontId="2" type="noConversion"/>
  </si>
  <si>
    <t>臺東縣金峰鄉寺廟登記概況</t>
    <phoneticPr fontId="2" type="noConversion"/>
  </si>
  <si>
    <t>臺東縣金峰鄉教會(堂)概況</t>
    <phoneticPr fontId="2" type="noConversion"/>
  </si>
  <si>
    <t>臺東縣金峰鄉宗教團體興辦公益慈善及社會教化事業概況</t>
    <phoneticPr fontId="2" type="noConversion"/>
  </si>
  <si>
    <t>法制類</t>
    <phoneticPr fontId="2" type="noConversion"/>
  </si>
  <si>
    <t>臺東縣金峰鄉辦理調解業務概況</t>
    <phoneticPr fontId="2" type="noConversion"/>
  </si>
  <si>
    <t>臺東縣金峰鄉調解委員會組織概況</t>
    <phoneticPr fontId="2" type="noConversion"/>
  </si>
  <si>
    <t>臺東縣金峰鄉辦理調解方式概況</t>
    <phoneticPr fontId="2" type="noConversion"/>
  </si>
  <si>
    <r>
      <t>臺東縣金峰鄉公所統計獨居老人人數及服務概況</t>
    </r>
    <r>
      <rPr>
        <b/>
        <sz val="14"/>
        <color indexed="8"/>
        <rFont val="標楷體"/>
        <family val="4"/>
        <charset val="136"/>
      </rPr>
      <t>統計資料背景說明</t>
    </r>
    <phoneticPr fontId="2" type="noConversion"/>
  </si>
  <si>
    <t>資料項目：臺東縣金峰鄉公所列冊獨居老人人數及服務概況統計表</t>
    <phoneticPr fontId="2" type="noConversion"/>
  </si>
  <si>
    <t>＊發布週期（指資料編製或產生之頻率，如月、季、年等）：按季。</t>
    <phoneticPr fontId="2" type="noConversion"/>
  </si>
  <si>
    <t>＊統計標準時間：靜態資料第一季以3月底、第二季以6月底、第三季以9月底、第四季以12月底之事實為準。</t>
    <phoneticPr fontId="1" type="noConversion"/>
  </si>
  <si>
    <t>＊時效（指統計標準時間至資料發布時間之間隔時間）：25日。</t>
    <phoneticPr fontId="1" type="noConversion"/>
  </si>
  <si>
    <t>臺東縣金峰鄉環境保護預算概況背景說明</t>
    <phoneticPr fontId="2" type="noConversion"/>
  </si>
  <si>
    <t>資料種類：環保類</t>
    <phoneticPr fontId="2" type="noConversion"/>
  </si>
  <si>
    <t>資料項目：臺東縣金峰鄉環境保護預算概況</t>
    <phoneticPr fontId="2" type="noConversion"/>
  </si>
  <si>
    <t>＊編製單位：臺東縣金峰鄉公所清潔隊</t>
    <phoneticPr fontId="2" type="noConversion"/>
  </si>
  <si>
    <t>＊聯絡電話：089-751131</t>
    <phoneticPr fontId="2" type="noConversion"/>
  </si>
  <si>
    <t>＊統計標準時間：以每年2月底之當年度預算數資料為準。</t>
    <phoneticPr fontId="1" type="noConversion"/>
  </si>
  <si>
    <t>＊預告發布日期（含預告方式及週期）：次年3月底前(若遇例假日順延)以公務統計報表發布。</t>
    <phoneticPr fontId="2" type="noConversion"/>
  </si>
  <si>
    <t>＊時效（指統計標準時間至資料發布時間之間隔時間）：3個月又5日。</t>
    <phoneticPr fontId="1" type="noConversion"/>
  </si>
  <si>
    <t>臺東縣金峰鄉環境保護決算概況背景說明</t>
    <phoneticPr fontId="2" type="noConversion"/>
  </si>
  <si>
    <t>資料項目：臺東縣金峰鄉環境保護決算概況</t>
    <phoneticPr fontId="2" type="noConversion"/>
  </si>
  <si>
    <t>＊統計標準時間：以每年4月底之上年度決算數資料為準。</t>
    <phoneticPr fontId="1" type="noConversion"/>
  </si>
  <si>
    <t>＊預告發布日期（含預告方式及週期）：次年4.5月內(若遇例假日順延)以公務統計報表發布。</t>
    <phoneticPr fontId="2" type="noConversion"/>
  </si>
  <si>
    <t>＊時效（指統計標準時間至資料發布時間之間隔時間）：4個月又20日。</t>
    <phoneticPr fontId="1" type="noConversion"/>
  </si>
  <si>
    <t>臺東縣峰鄉環境保護預算概況</t>
    <phoneticPr fontId="1" type="noConversion"/>
  </si>
  <si>
    <t>3月31日</t>
    <phoneticPr fontId="1" type="noConversion"/>
  </si>
  <si>
    <t>年報</t>
    <phoneticPr fontId="2" type="noConversion"/>
  </si>
  <si>
    <t>4月20日</t>
    <phoneticPr fontId="1" type="noConversion"/>
  </si>
  <si>
    <t>臺東縣峰鄉環境保護決算概況</t>
    <phoneticPr fontId="1" type="noConversion"/>
  </si>
  <si>
    <t>臺東縣金峰鄉公所治山防災整體治理工程統計資料背景說明</t>
    <phoneticPr fontId="2" type="noConversion"/>
  </si>
  <si>
    <t>資料項目：臺東縣金峰鄉治山防災整體工程</t>
    <phoneticPr fontId="2" type="noConversion"/>
  </si>
  <si>
    <t xml:space="preserve">  ＊聯絡電話：089-751144轉305</t>
    <phoneticPr fontId="2" type="noConversion"/>
  </si>
  <si>
    <t>＊統計地區範圍及對象：臺東縣金峰鄉公所各類資料均為統計對象。</t>
    <phoneticPr fontId="2" type="noConversion"/>
  </si>
  <si>
    <t>＊統計標準時間：以會計年度期間之事實為準。</t>
    <phoneticPr fontId="1" type="noConversion"/>
  </si>
  <si>
    <t>＊預告發布日期（含預告方式及週期）：次年2月底前(若遇例假日順延)以公務統計報表發布。</t>
    <phoneticPr fontId="2" type="noConversion"/>
  </si>
  <si>
    <t>＊時效（指統計標準時間至資料發布時間之間隔時間）：2個月又5日。</t>
    <phoneticPr fontId="1" type="noConversion"/>
  </si>
  <si>
    <t>臺東縣金峰鄉治山防災整體治理工程</t>
    <phoneticPr fontId="1" type="noConversion"/>
  </si>
  <si>
    <t>上次預告日期: 110年12月01日</t>
    <phoneticPr fontId="2" type="noConversion"/>
  </si>
  <si>
    <t>本次預告日期: 111年11月21日</t>
    <phoneticPr fontId="1" type="noConversion"/>
  </si>
  <si>
    <t>2月5日
2月20日</t>
    <phoneticPr fontId="1" type="noConversion"/>
  </si>
  <si>
    <t>(111年12月及112年1月)</t>
    <phoneticPr fontId="1" type="noConversion"/>
  </si>
  <si>
    <t>112年1月</t>
  </si>
  <si>
    <t>112年2月</t>
  </si>
  <si>
    <t>112年3月</t>
  </si>
  <si>
    <t>112年4月</t>
  </si>
  <si>
    <t>112年5月</t>
  </si>
  <si>
    <t>112年6月</t>
  </si>
  <si>
    <t>112年7月</t>
  </si>
  <si>
    <t>112年8月</t>
  </si>
  <si>
    <t>112年9月</t>
  </si>
  <si>
    <t>112年10月</t>
  </si>
  <si>
    <t>112年11月</t>
  </si>
  <si>
    <t>112年12月</t>
  </si>
  <si>
    <t>(112年2月)</t>
  </si>
  <si>
    <t>(112年3月)</t>
  </si>
  <si>
    <t>(112年4月)</t>
  </si>
  <si>
    <t>(112年5月)</t>
  </si>
  <si>
    <t>(112年6月)</t>
  </si>
  <si>
    <t>(112年7月)</t>
  </si>
  <si>
    <t>(112年8月)</t>
  </si>
  <si>
    <t>(112年9月)</t>
  </si>
  <si>
    <t>(112年10月)</t>
  </si>
  <si>
    <t>(112年11月)</t>
  </si>
  <si>
    <t>(111年12月)</t>
    <phoneticPr fontId="1" type="noConversion"/>
  </si>
  <si>
    <t>(112年1月)</t>
  </si>
  <si>
    <t>111年7~12月</t>
    <phoneticPr fontId="1" type="noConversion"/>
  </si>
  <si>
    <t>112年1~6月</t>
    <phoneticPr fontId="1" type="noConversion"/>
  </si>
  <si>
    <t>(111年度)</t>
    <phoneticPr fontId="1" type="noConversion"/>
  </si>
  <si>
    <t>111年度</t>
  </si>
  <si>
    <t>111年第四季</t>
    <phoneticPr fontId="1" type="noConversion"/>
  </si>
  <si>
    <t>112年第一季</t>
    <phoneticPr fontId="1" type="noConversion"/>
  </si>
  <si>
    <t>112年第二季</t>
    <phoneticPr fontId="1" type="noConversion"/>
  </si>
  <si>
    <t>112年第三季</t>
    <phoneticPr fontId="1" type="noConversion"/>
  </si>
  <si>
    <t>＊聯絡電話：089-751144轉232</t>
    <phoneticPr fontId="2" type="noConversion"/>
  </si>
  <si>
    <t xml:space="preserve">  ＊聯絡電話：089-751144轉232</t>
    <phoneticPr fontId="2" type="noConversion"/>
  </si>
  <si>
    <t xml:space="preserve">  ＊聯絡電話：089-751144轉305</t>
    <phoneticPr fontId="2" type="noConversion"/>
  </si>
  <si>
    <t xml:space="preserve">  ＊聯絡電話：089-751144轉234~235</t>
    <phoneticPr fontId="2" type="noConversion"/>
  </si>
  <si>
    <t xml:space="preserve">  ＊編製單位：農業課</t>
    <phoneticPr fontId="2" type="noConversion"/>
  </si>
  <si>
    <t>＊聯絡電話：089-751144#112</t>
    <phoneticPr fontId="2" type="noConversion"/>
  </si>
  <si>
    <t>臺東縣金峰鄉各級宗教財團法人概況背景說明</t>
    <phoneticPr fontId="2" type="noConversion"/>
  </si>
  <si>
    <t>資料項目：臺東縣金峰鄉各級宗教財團法人概況</t>
    <phoneticPr fontId="2" type="noConversion"/>
  </si>
  <si>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</si>
  <si>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</si>
  <si>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</si>
  <si>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</si>
  <si>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</si>
  <si>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</si>
  <si>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</si>
  <si>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</si>
  <si>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</si>
  <si>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</si>
  <si>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</si>
  <si>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</si>
  <si>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</si>
  <si>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</si>
  <si>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</si>
  <si>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02</t>
  </si>
  <si>
    <t>　遺產及贈與稅</t>
  </si>
  <si>
    <t>　　遺產稅</t>
  </si>
  <si>
    <t>13</t>
  </si>
  <si>
    <t>　土地稅</t>
  </si>
  <si>
    <t>　　地價稅</t>
  </si>
  <si>
    <t>14</t>
  </si>
  <si>
    <t>　房屋稅</t>
  </si>
  <si>
    <t>　　房屋稅</t>
  </si>
  <si>
    <t>15</t>
  </si>
  <si>
    <t>　契稅</t>
  </si>
  <si>
    <t>　　契稅</t>
  </si>
  <si>
    <t>16</t>
  </si>
  <si>
    <t>　娛樂稅</t>
  </si>
  <si>
    <t>　　娛樂稅</t>
  </si>
  <si>
    <t>17</t>
  </si>
  <si>
    <t>　統籌分配稅</t>
  </si>
  <si>
    <t>　　普通統籌</t>
  </si>
  <si>
    <t>　　特別統籌</t>
  </si>
  <si>
    <t>04</t>
  </si>
  <si>
    <t>罰款及賠償收入</t>
  </si>
  <si>
    <t>03</t>
  </si>
  <si>
    <t>　賠償收入</t>
  </si>
  <si>
    <t>　　一般賠償收入</t>
  </si>
  <si>
    <t>05</t>
  </si>
  <si>
    <t>規費收入</t>
  </si>
  <si>
    <t>　行政規費收入</t>
  </si>
  <si>
    <t>　　證照費</t>
  </si>
  <si>
    <t>　　許可費</t>
  </si>
  <si>
    <t>　使用規費收入</t>
  </si>
  <si>
    <t>　　資料使用費</t>
  </si>
  <si>
    <t>06</t>
  </si>
  <si>
    <t>　　場地設施使用費</t>
  </si>
  <si>
    <t>08</t>
  </si>
  <si>
    <t>　　道路使用費</t>
  </si>
  <si>
    <t>07</t>
  </si>
  <si>
    <t>財產收入</t>
  </si>
  <si>
    <t>　財產孳息</t>
  </si>
  <si>
    <t>　　利息收入</t>
  </si>
  <si>
    <t>　　租金收入</t>
  </si>
  <si>
    <t>　廢舊物資售價</t>
  </si>
  <si>
    <t>　　廢舊物資售價</t>
  </si>
  <si>
    <t>09</t>
  </si>
  <si>
    <t>補助及協助收入</t>
  </si>
  <si>
    <t>　上級政府補助收入</t>
  </si>
  <si>
    <t>　　一般性補助收入</t>
  </si>
  <si>
    <t>　　計畫型補助收入</t>
  </si>
  <si>
    <t>10</t>
  </si>
  <si>
    <t>捐獻及贈與收入</t>
  </si>
  <si>
    <t>　捐獻收入</t>
  </si>
  <si>
    <t>　　一般捐獻</t>
  </si>
  <si>
    <t>12</t>
  </si>
  <si>
    <t>其他收入</t>
  </si>
  <si>
    <t>　學雜費收入</t>
  </si>
  <si>
    <t>　　學雜費收入</t>
  </si>
  <si>
    <t>　雜項收入</t>
  </si>
  <si>
    <t>　　廢棄物清理費</t>
  </si>
  <si>
    <t>　　其他雜項收入</t>
  </si>
  <si>
    <t>資　　本　　門　(小計)</t>
  </si>
  <si>
    <t>預算外庫款收入</t>
  </si>
  <si>
    <t>　　暫收款</t>
  </si>
  <si>
    <t>收　入　總　計</t>
  </si>
  <si>
    <t>本   年   度   支   出</t>
  </si>
  <si>
    <t>以   前   年   度   支   出</t>
  </si>
  <si>
    <t>一般政務支出</t>
  </si>
  <si>
    <t>32</t>
  </si>
  <si>
    <t>　行政支出</t>
  </si>
  <si>
    <t>　　一般行政</t>
  </si>
  <si>
    <t>　　主計業務</t>
  </si>
  <si>
    <t>　　人事業務</t>
  </si>
  <si>
    <t>　　政風業務</t>
  </si>
  <si>
    <t>　　施政計畫綜合業務</t>
  </si>
  <si>
    <t>33</t>
  </si>
  <si>
    <t>　立法支出</t>
  </si>
  <si>
    <t>　　議事業務</t>
  </si>
  <si>
    <t>37</t>
  </si>
  <si>
    <t>　民政支出</t>
  </si>
  <si>
    <t>　　民政業務</t>
  </si>
  <si>
    <t>　　役政業務</t>
  </si>
  <si>
    <t>　　地政業務</t>
  </si>
  <si>
    <t>　　公墓管理</t>
  </si>
  <si>
    <t>40</t>
  </si>
  <si>
    <t>　財務支出</t>
  </si>
  <si>
    <t>　　財政及公產業務</t>
  </si>
  <si>
    <t>教育科學文化支出</t>
  </si>
  <si>
    <t>51</t>
  </si>
  <si>
    <t>　教育支出</t>
  </si>
  <si>
    <t>　　教育管理與輔導</t>
  </si>
  <si>
    <t>　　幼兒管理</t>
  </si>
  <si>
    <t>53</t>
  </si>
  <si>
    <t>　文化支出</t>
  </si>
  <si>
    <t>　　文教活動</t>
  </si>
  <si>
    <t>　　館務行政</t>
  </si>
  <si>
    <t>經濟發展支出</t>
  </si>
  <si>
    <t>56</t>
  </si>
  <si>
    <t>　農業支出</t>
  </si>
  <si>
    <t>　　農業管理與業務</t>
  </si>
  <si>
    <t>58</t>
  </si>
  <si>
    <t>　交通支出</t>
  </si>
  <si>
    <t>　　交通管理業務</t>
  </si>
  <si>
    <t>59</t>
  </si>
  <si>
    <t>　其他經濟服務支出</t>
  </si>
  <si>
    <t>　　工商管理</t>
  </si>
  <si>
    <t>　　觀光與公用事業管理</t>
  </si>
  <si>
    <t>　　公園與路燈管理</t>
  </si>
  <si>
    <t>社會福利支出</t>
  </si>
  <si>
    <t>61</t>
  </si>
  <si>
    <t>　社會保險支出</t>
  </si>
  <si>
    <t>　　健保業務</t>
  </si>
  <si>
    <t>62</t>
  </si>
  <si>
    <t>　社會救助支出</t>
  </si>
  <si>
    <t>　　社會救濟</t>
  </si>
  <si>
    <t>63</t>
  </si>
  <si>
    <t>　福利服務支出</t>
  </si>
  <si>
    <t>　　社政業務</t>
  </si>
  <si>
    <t>社區發展及環境保護支出</t>
  </si>
  <si>
    <t>71</t>
  </si>
  <si>
    <t>　環境保護支出</t>
  </si>
  <si>
    <t>　　公共衛生</t>
  </si>
  <si>
    <t>　　環保業務</t>
  </si>
  <si>
    <t>72</t>
  </si>
  <si>
    <t>　社區發展支出</t>
  </si>
  <si>
    <t>　　社區發展</t>
  </si>
  <si>
    <t>退休撫卹支出</t>
  </si>
  <si>
    <t>76</t>
  </si>
  <si>
    <t>　退休撫卹給付支出</t>
  </si>
  <si>
    <t>　　公務人員退休給付</t>
  </si>
  <si>
    <t>　　公務人員撫卹給付</t>
  </si>
  <si>
    <t>補助及其他支出</t>
  </si>
  <si>
    <t>89</t>
  </si>
  <si>
    <t>　其他支出</t>
  </si>
  <si>
    <t>　　公務人員各項補助</t>
  </si>
  <si>
    <t>90</t>
  </si>
  <si>
    <t>　　一般建築及設備</t>
  </si>
  <si>
    <t>　　道路橋樑工程</t>
  </si>
  <si>
    <t>　　其他公共工程</t>
  </si>
  <si>
    <t>　　災害準備金</t>
  </si>
  <si>
    <t>預算外庫款支出</t>
  </si>
  <si>
    <t>　　墊付款</t>
  </si>
  <si>
    <t>　　退還以前年度歲入款</t>
  </si>
  <si>
    <t>支　出　總　計</t>
  </si>
  <si>
    <t>上　月　結　存</t>
  </si>
  <si>
    <t>差額解釋表:-1070884
郵局定存5千5百萬元整</t>
    <phoneticPr fontId="2" type="noConversion"/>
  </si>
  <si>
    <t>本　月　結　存</t>
  </si>
  <si>
    <t>未　兌　付　支　票　款</t>
  </si>
  <si>
    <t>本　月　公　庫　實　際　結　存　數</t>
  </si>
  <si>
    <t>承辦人　　　　　　　　　　　　出納主辦人員　　　　　　　　　　　　會計主辦人員　　　　　　　　　　　　機管首長　　　　　　　　　　　　
資料來源：根據本鄉(鎮、市)公庫收入及支出資料編製。　　　　　　　　　　　　　　　　　　　　　中華民國  112 年  01  月  31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2" type="noConversion"/>
  </si>
  <si>
    <t>公開類</t>
    <phoneticPr fontId="1" type="noConversion"/>
  </si>
  <si>
    <r>
      <rPr>
        <sz val="11"/>
        <rFont val="標楷體"/>
        <family val="4"/>
        <charset val="136"/>
      </rPr>
      <t>期間終了20日內編製</t>
    </r>
  </si>
  <si>
    <t>編製機關</t>
  </si>
  <si>
    <t>臺東縣金峰鄉公所清潔隊</t>
    <phoneticPr fontId="1" type="noConversion"/>
  </si>
  <si>
    <t>月報</t>
    <phoneticPr fontId="1" type="noConversion"/>
  </si>
  <si>
    <t>表號</t>
    <phoneticPr fontId="1" type="noConversion"/>
  </si>
  <si>
    <t>1135-01-02-3</t>
    <phoneticPr fontId="1" type="noConversion"/>
  </si>
  <si>
    <t>臺東縣金峰鄉資源回收成果統計</t>
    <phoneticPr fontId="1" type="noConversion"/>
  </si>
  <si>
    <t>　　　　　　　　　　中華民國  111     年   12 月                       單位：公斤</t>
    <phoneticPr fontId="1" type="noConversion"/>
  </si>
  <si>
    <t>項   目   別</t>
  </si>
  <si>
    <t>總     計</t>
  </si>
  <si>
    <t>按清運單位分</t>
  </si>
  <si>
    <t>環保單位自行清運</t>
  </si>
  <si>
    <r>
      <rPr>
        <sz val="11"/>
        <rFont val="標楷體"/>
        <family val="4"/>
        <charset val="136"/>
      </rPr>
      <t>公私處所
自行或委託清運</t>
    </r>
  </si>
  <si>
    <r>
      <t xml:space="preserve">填表       　　  審核     　　　    業務主管人員   　    　 機關首長　　　　　   
</t>
    </r>
    <r>
      <rPr>
        <sz val="9"/>
        <rFont val="標楷體"/>
        <family val="4"/>
        <charset val="136"/>
      </rPr>
      <t xml:space="preserve">
</t>
    </r>
    <r>
      <rPr>
        <sz val="10"/>
        <rFont val="標楷體"/>
        <family val="4"/>
        <charset val="136"/>
      </rPr>
      <t>　　　　　　　　　　　　　　　　　　主辦統計人員            中華民國112年01月5日編製</t>
    </r>
    <phoneticPr fontId="1" type="noConversion"/>
  </si>
  <si>
    <t>　其   他</t>
    <phoneticPr fontId="1" type="noConversion"/>
  </si>
  <si>
    <t>　食用油</t>
    <phoneticPr fontId="1" type="noConversion"/>
  </si>
  <si>
    <t>　舊衣類</t>
    <phoneticPr fontId="1" type="noConversion"/>
  </si>
  <si>
    <t>　農藥容器及特殊環境用
　藥容器</t>
    <phoneticPr fontId="1" type="noConversion"/>
  </si>
  <si>
    <t>　行動電話(含充電器)</t>
    <phoneticPr fontId="1" type="noConversion"/>
  </si>
  <si>
    <t>　光碟片</t>
    <phoneticPr fontId="1" type="noConversion"/>
  </si>
  <si>
    <t>　資訊物品</t>
    <phoneticPr fontId="1" type="noConversion"/>
  </si>
  <si>
    <t>　家   電</t>
    <phoneticPr fontId="1" type="noConversion"/>
  </si>
  <si>
    <t>　鉛蓄電池</t>
    <phoneticPr fontId="1" type="noConversion"/>
  </si>
  <si>
    <t>　乾電池</t>
    <phoneticPr fontId="1" type="noConversion"/>
  </si>
  <si>
    <t>　照明光源</t>
    <phoneticPr fontId="1" type="noConversion"/>
  </si>
  <si>
    <t>　其他玻璃製品</t>
    <phoneticPr fontId="1" type="noConversion"/>
  </si>
  <si>
    <t>　玻璃容器</t>
    <phoneticPr fontId="1" type="noConversion"/>
  </si>
  <si>
    <t>　輪   胎</t>
    <phoneticPr fontId="1" type="noConversion"/>
  </si>
  <si>
    <t>　其他塑膠製品</t>
    <phoneticPr fontId="1" type="noConversion"/>
  </si>
  <si>
    <t>　包裝用發泡塑膠</t>
    <phoneticPr fontId="1" type="noConversion"/>
  </si>
  <si>
    <t>　塑膠容器</t>
    <phoneticPr fontId="1" type="noConversion"/>
  </si>
  <si>
    <t>　其他金屬製品</t>
    <phoneticPr fontId="1" type="noConversion"/>
  </si>
  <si>
    <t>　鐵容器</t>
    <phoneticPr fontId="1" type="noConversion"/>
  </si>
  <si>
    <t>　鋁容器</t>
    <phoneticPr fontId="1" type="noConversion"/>
  </si>
  <si>
    <t>　鋁箔包</t>
    <phoneticPr fontId="1" type="noConversion"/>
  </si>
  <si>
    <t>　紙容器</t>
    <phoneticPr fontId="1" type="noConversion"/>
  </si>
  <si>
    <t xml:space="preserve">  紙類</t>
    <phoneticPr fontId="1" type="noConversion"/>
  </si>
  <si>
    <t>總       計</t>
    <phoneticPr fontId="1" type="noConversion"/>
  </si>
  <si>
    <t>環保單位委託
清運</t>
    <phoneticPr fontId="1" type="noConversion"/>
  </si>
  <si>
    <t>填表說明：本表編製1式3份，於完成會核程序並經機關首長核章後，1份送會計單位，1份自存，1份送送臺東縣環境保護局。</t>
    <phoneticPr fontId="2" type="noConversion"/>
  </si>
  <si>
    <r>
      <t>資料來源：依據</t>
    </r>
    <r>
      <rPr>
        <sz val="11"/>
        <color rgb="FFFF0000"/>
        <rFont val="標楷體"/>
        <family val="4"/>
        <charset val="136"/>
      </rPr>
      <t>本所</t>
    </r>
    <r>
      <rPr>
        <sz val="11"/>
        <rFont val="標楷體"/>
        <family val="4"/>
        <charset val="136"/>
      </rPr>
      <t>提報之一般垃圾及廚餘清理狀況資料彙總編製。</t>
    </r>
    <phoneticPr fontId="2" type="noConversion"/>
  </si>
  <si>
    <t>中華民國112年01月 5 日編製</t>
    <phoneticPr fontId="56" type="noConversion"/>
  </si>
  <si>
    <t>　　　　　　　　主辦統計人員</t>
    <phoneticPr fontId="2" type="noConversion"/>
  </si>
  <si>
    <t>主計審核人員</t>
    <phoneticPr fontId="56" type="noConversion"/>
  </si>
  <si>
    <t>　　　　　　　機關首長</t>
    <phoneticPr fontId="2" type="noConversion"/>
  </si>
  <si>
    <t>　　　　　　　　業務主管人員</t>
    <phoneticPr fontId="2" type="noConversion"/>
  </si>
  <si>
    <t>　　　　審核</t>
    <phoneticPr fontId="2" type="noConversion"/>
  </si>
  <si>
    <t>填表</t>
    <phoneticPr fontId="2" type="noConversion"/>
  </si>
  <si>
    <t>本月新增暫存量</t>
    <phoneticPr fontId="2" type="noConversion"/>
  </si>
  <si>
    <t>其他廚餘再利用</t>
    <phoneticPr fontId="2" type="noConversion"/>
  </si>
  <si>
    <t>養  豬</t>
    <phoneticPr fontId="2" type="noConversion"/>
  </si>
  <si>
    <t>堆  肥</t>
    <phoneticPr fontId="2" type="noConversion"/>
  </si>
  <si>
    <t>回收再利用</t>
    <phoneticPr fontId="56" type="noConversion"/>
  </si>
  <si>
    <t>過去暫存垃圾</t>
    <phoneticPr fontId="2" type="noConversion"/>
  </si>
  <si>
    <t>本月產生垃圾</t>
    <phoneticPr fontId="2" type="noConversion"/>
  </si>
  <si>
    <t>計</t>
    <phoneticPr fontId="2" type="noConversion"/>
  </si>
  <si>
    <t>衛生掩埋</t>
    <phoneticPr fontId="56" type="noConversion"/>
  </si>
  <si>
    <t>焚化</t>
    <phoneticPr fontId="56" type="noConversion"/>
  </si>
  <si>
    <t>　　過去暫存垃圾</t>
    <phoneticPr fontId="2" type="noConversion"/>
  </si>
  <si>
    <t>　　本月產生垃圾</t>
    <phoneticPr fontId="2" type="noConversion"/>
  </si>
  <si>
    <t>總計</t>
    <phoneticPr fontId="2" type="noConversion"/>
  </si>
  <si>
    <t>處理量</t>
    <phoneticPr fontId="2" type="noConversion"/>
  </si>
  <si>
    <t>公私處所自行或委託清運</t>
    <phoneticPr fontId="56" type="noConversion"/>
  </si>
  <si>
    <t>環保單位委託清運</t>
    <phoneticPr fontId="2" type="noConversion"/>
  </si>
  <si>
    <t>環保單位自行清運</t>
    <phoneticPr fontId="56" type="noConversion"/>
  </si>
  <si>
    <t>總計</t>
    <phoneticPr fontId="2" type="noConversion"/>
  </si>
  <si>
    <t>產生量</t>
    <phoneticPr fontId="2" type="noConversion"/>
  </si>
  <si>
    <t>非例行性
排出垃圾</t>
    <phoneticPr fontId="56" type="noConversion"/>
  </si>
  <si>
    <t>事業員工
生活垃圾</t>
    <phoneticPr fontId="2" type="noConversion"/>
  </si>
  <si>
    <t>廚　　餘</t>
    <phoneticPr fontId="2" type="noConversion"/>
  </si>
  <si>
    <t>一般垃圾</t>
    <phoneticPr fontId="2" type="noConversion"/>
  </si>
  <si>
    <t>項  目  別</t>
    <phoneticPr fontId="2" type="noConversion"/>
  </si>
  <si>
    <t xml:space="preserve"> 中華民國　111　年　12　月                                  單位：公噸</t>
    <phoneticPr fontId="56" type="noConversion"/>
  </si>
  <si>
    <t xml:space="preserve"> 臺東縣金峰鄉一般垃圾及廚餘清理狀況</t>
    <phoneticPr fontId="56" type="noConversion"/>
  </si>
  <si>
    <t>1135-01-03-3</t>
    <phoneticPr fontId="2" type="noConversion"/>
  </si>
  <si>
    <t>表　　號</t>
    <phoneticPr fontId="2" type="noConversion"/>
  </si>
  <si>
    <t xml:space="preserve">期間終了1個月內編報 </t>
    <phoneticPr fontId="56" type="noConversion"/>
  </si>
  <si>
    <t xml:space="preserve"> 月　　　報 </t>
    <phoneticPr fontId="56" type="noConversion"/>
  </si>
  <si>
    <t>臺東縣金峰鄉公所清潔隊</t>
    <phoneticPr fontId="2" type="noConversion"/>
  </si>
  <si>
    <t>編製機關</t>
    <phoneticPr fontId="2" type="noConversion"/>
  </si>
  <si>
    <t xml:space="preserve"> 公　開　類 </t>
  </si>
  <si>
    <r>
      <t xml:space="preserve">                    3</t>
    </r>
    <r>
      <rPr>
        <sz val="12"/>
        <rFont val="標楷體"/>
        <family val="4"/>
        <charset val="136"/>
      </rPr>
      <t>.本表資料不含各省(縣)級風景遊樂區停車位。</t>
    </r>
    <phoneticPr fontId="2" type="noConversion"/>
  </si>
  <si>
    <r>
      <t xml:space="preserve">                    2</t>
    </r>
    <r>
      <rPr>
        <sz val="12"/>
        <rFont val="標楷體"/>
        <family val="4"/>
        <charset val="136"/>
      </rPr>
      <t>.本表資料包含身心障礙專用停車位。</t>
    </r>
    <phoneticPr fontId="2"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</si>
  <si>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份自存，</t>
    </r>
    <r>
      <rPr>
        <sz val="12"/>
        <rFont val="Times New Roman"/>
        <family val="1"/>
      </rPr>
      <t>1</t>
    </r>
    <r>
      <rPr>
        <sz val="12"/>
        <rFont val="標楷體"/>
        <family val="4"/>
        <charset val="136"/>
      </rPr>
      <t>份送縣政府建設處。</t>
    </r>
    <phoneticPr fontId="2" type="noConversion"/>
  </si>
  <si>
    <t>資料來源：依據本所財經課實施都市計畫區域資料彙編。</t>
    <phoneticPr fontId="2" type="noConversion"/>
  </si>
  <si>
    <t>主辦統(會)計人員</t>
    <phoneticPr fontId="2" type="noConversion"/>
  </si>
  <si>
    <t>機關長官</t>
    <phoneticPr fontId="2" type="noConversion"/>
  </si>
  <si>
    <t>主辦業務人員</t>
    <phoneticPr fontId="2" type="noConversion"/>
  </si>
  <si>
    <t>審核</t>
    <phoneticPr fontId="2" type="noConversion"/>
  </si>
  <si>
    <t>填表</t>
    <phoneticPr fontId="2" type="noConversion"/>
  </si>
  <si>
    <t>機   車</t>
    <phoneticPr fontId="2" type="noConversion"/>
  </si>
  <si>
    <r>
      <t>小</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2" type="noConversion"/>
  </si>
  <si>
    <r>
      <t>大</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2" type="noConversion"/>
  </si>
  <si>
    <t>總    計</t>
    <phoneticPr fontId="2" type="noConversion"/>
  </si>
  <si>
    <t>立體</t>
    <phoneticPr fontId="2" type="noConversion"/>
  </si>
  <si>
    <t>平面</t>
    <phoneticPr fontId="2" type="noConversion"/>
  </si>
  <si>
    <t>小計</t>
    <phoneticPr fontId="2" type="noConversion"/>
  </si>
  <si>
    <r>
      <t>收</t>
    </r>
    <r>
      <rPr>
        <sz val="12"/>
        <color indexed="8"/>
        <rFont val="Times New Roman"/>
        <family val="1"/>
      </rPr>
      <t xml:space="preserve">           </t>
    </r>
    <r>
      <rPr>
        <sz val="12"/>
        <color indexed="8"/>
        <rFont val="標楷體"/>
        <family val="4"/>
        <charset val="136"/>
      </rPr>
      <t>費</t>
    </r>
    <phoneticPr fontId="2" type="noConversion"/>
  </si>
  <si>
    <r>
      <t>不</t>
    </r>
    <r>
      <rPr>
        <sz val="12"/>
        <color indexed="8"/>
        <rFont val="Times New Roman"/>
        <family val="1"/>
      </rPr>
      <t xml:space="preserve">          </t>
    </r>
    <r>
      <rPr>
        <sz val="12"/>
        <color indexed="8"/>
        <rFont val="標楷體"/>
        <family val="4"/>
        <charset val="136"/>
      </rPr>
      <t>收</t>
    </r>
    <r>
      <rPr>
        <sz val="12"/>
        <color indexed="8"/>
        <rFont val="Times New Roman"/>
        <family val="1"/>
      </rPr>
      <t xml:space="preserve">          </t>
    </r>
    <r>
      <rPr>
        <sz val="12"/>
        <color indexed="8"/>
        <rFont val="標楷體"/>
        <family val="4"/>
        <charset val="136"/>
      </rPr>
      <t>費</t>
    </r>
    <phoneticPr fontId="2" type="noConversion"/>
  </si>
  <si>
    <r>
      <t>收</t>
    </r>
    <r>
      <rPr>
        <sz val="12"/>
        <color indexed="8"/>
        <rFont val="Times New Roman"/>
        <family val="1"/>
      </rPr>
      <t xml:space="preserve">          </t>
    </r>
    <r>
      <rPr>
        <sz val="12"/>
        <color indexed="8"/>
        <rFont val="標楷體"/>
        <family val="4"/>
        <charset val="136"/>
      </rPr>
      <t>費</t>
    </r>
    <phoneticPr fontId="2" type="noConversion"/>
  </si>
  <si>
    <t>合 計</t>
    <phoneticPr fontId="2" type="noConversion"/>
  </si>
  <si>
    <t>私 有 路 外 停 車 位</t>
    <phoneticPr fontId="2" type="noConversion"/>
  </si>
  <si>
    <r>
      <t>公</t>
    </r>
    <r>
      <rPr>
        <sz val="12"/>
        <color indexed="8"/>
        <rFont val="Times New Roman"/>
        <family val="1"/>
      </rPr>
      <t xml:space="preserve">  </t>
    </r>
    <r>
      <rPr>
        <sz val="12"/>
        <color indexed="8"/>
        <rFont val="標楷體"/>
        <family val="4"/>
        <charset val="136"/>
      </rPr>
      <t>有</t>
    </r>
    <r>
      <rPr>
        <sz val="12"/>
        <color indexed="8"/>
        <rFont val="Times New Roman"/>
        <family val="1"/>
      </rPr>
      <t xml:space="preserve">  </t>
    </r>
    <r>
      <rPr>
        <sz val="12"/>
        <color indexed="8"/>
        <rFont val="標楷體"/>
        <family val="4"/>
        <charset val="136"/>
      </rPr>
      <t>路</t>
    </r>
    <r>
      <rPr>
        <sz val="12"/>
        <color indexed="8"/>
        <rFont val="Times New Roman"/>
        <family val="1"/>
      </rPr>
      <t xml:space="preserve">  </t>
    </r>
    <r>
      <rPr>
        <sz val="12"/>
        <color indexed="8"/>
        <rFont val="標楷體"/>
        <family val="4"/>
        <charset val="136"/>
      </rPr>
      <t>外</t>
    </r>
    <r>
      <rPr>
        <sz val="12"/>
        <color indexed="8"/>
        <rFont val="Times New Roman"/>
        <family val="1"/>
      </rPr>
      <t xml:space="preserve">  </t>
    </r>
    <r>
      <rPr>
        <sz val="12"/>
        <color indexed="8"/>
        <rFont val="標楷體"/>
        <family val="4"/>
        <charset val="136"/>
      </rPr>
      <t>停</t>
    </r>
    <r>
      <rPr>
        <sz val="12"/>
        <color indexed="8"/>
        <rFont val="Times New Roman"/>
        <family val="1"/>
      </rPr>
      <t xml:space="preserve">  </t>
    </r>
    <r>
      <rPr>
        <sz val="12"/>
        <color indexed="8"/>
        <rFont val="標楷體"/>
        <family val="4"/>
        <charset val="136"/>
      </rPr>
      <t>車</t>
    </r>
    <r>
      <rPr>
        <sz val="12"/>
        <color indexed="8"/>
        <rFont val="Times New Roman"/>
        <family val="1"/>
      </rPr>
      <t xml:space="preserve">  </t>
    </r>
    <r>
      <rPr>
        <sz val="12"/>
        <color indexed="8"/>
        <rFont val="標楷體"/>
        <family val="4"/>
        <charset val="136"/>
      </rPr>
      <t>位</t>
    </r>
    <phoneticPr fontId="2" type="noConversion"/>
  </si>
  <si>
    <t>總 計</t>
    <phoneticPr fontId="2" type="noConversion"/>
  </si>
  <si>
    <t>項   目</t>
    <phoneticPr fontId="2" type="noConversion"/>
  </si>
  <si>
    <t>單位：車位</t>
    <phoneticPr fontId="2" type="noConversion"/>
  </si>
  <si>
    <r>
      <t>中華民國 111年</t>
    </r>
    <r>
      <rPr>
        <sz val="14"/>
        <color indexed="12"/>
        <rFont val="標楷體"/>
        <family val="4"/>
        <charset val="136"/>
      </rPr>
      <t xml:space="preserve"> 4</t>
    </r>
    <r>
      <rPr>
        <sz val="14"/>
        <color indexed="8"/>
        <rFont val="標楷體"/>
        <family val="4"/>
        <charset val="136"/>
      </rPr>
      <t>季底</t>
    </r>
    <phoneticPr fontId="2" type="noConversion"/>
  </si>
  <si>
    <t>臺東縣金峰鄉停車位概況-都市計畫區內路外</t>
    <phoneticPr fontId="2" type="noConversion"/>
  </si>
  <si>
    <t>2522-14-01-3</t>
    <phoneticPr fontId="2" type="noConversion"/>
  </si>
  <si>
    <t>表號</t>
    <phoneticPr fontId="2" type="noConversion"/>
  </si>
  <si>
    <r>
      <t>每季終了</t>
    </r>
    <r>
      <rPr>
        <sz val="13"/>
        <rFont val="Times New Roman"/>
        <family val="1"/>
      </rPr>
      <t>20</t>
    </r>
    <r>
      <rPr>
        <sz val="13"/>
        <rFont val="標楷體"/>
        <family val="4"/>
        <charset val="136"/>
      </rPr>
      <t>日內編報</t>
    </r>
    <phoneticPr fontId="2" type="noConversion"/>
  </si>
  <si>
    <t>季  報</t>
    <phoneticPr fontId="2" type="noConversion"/>
  </si>
  <si>
    <t xml:space="preserve">臺東縣金峰鄉公所財經課 </t>
    <phoneticPr fontId="2" type="noConversion"/>
  </si>
  <si>
    <t>編製機關</t>
    <phoneticPr fontId="2" type="noConversion"/>
  </si>
  <si>
    <r>
      <t>公</t>
    </r>
    <r>
      <rPr>
        <sz val="13"/>
        <rFont val="Times New Roman"/>
        <family val="1"/>
      </rPr>
      <t xml:space="preserve"> </t>
    </r>
    <r>
      <rPr>
        <sz val="13"/>
        <rFont val="標楷體"/>
        <family val="4"/>
        <charset val="136"/>
      </rPr>
      <t>開</t>
    </r>
    <r>
      <rPr>
        <sz val="13"/>
        <rFont val="Times New Roman"/>
        <family val="1"/>
      </rPr>
      <t xml:space="preserve"> </t>
    </r>
    <r>
      <rPr>
        <sz val="13"/>
        <rFont val="標楷體"/>
        <family val="4"/>
        <charset val="136"/>
      </rPr>
      <t>類</t>
    </r>
    <phoneticPr fontId="2" type="noConversion"/>
  </si>
  <si>
    <r>
      <t xml:space="preserve">                    3</t>
    </r>
    <r>
      <rPr>
        <sz val="12"/>
        <rFont val="標楷體"/>
        <family val="4"/>
        <charset val="136"/>
      </rPr>
      <t>.本表資料不含各省(縣)級風景遊樂區停車位。</t>
    </r>
    <phoneticPr fontId="2" type="noConversion"/>
  </si>
  <si>
    <r>
      <t xml:space="preserve">                    2</t>
    </r>
    <r>
      <rPr>
        <sz val="12"/>
        <rFont val="標楷體"/>
        <family val="4"/>
        <charset val="136"/>
      </rPr>
      <t>.本表資料包含身心障礙專用停車位。</t>
    </r>
    <phoneticPr fontId="2"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</si>
  <si>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份自存，</t>
    </r>
    <r>
      <rPr>
        <sz val="12"/>
        <rFont val="Times New Roman"/>
        <family val="1"/>
      </rPr>
      <t>1</t>
    </r>
    <r>
      <rPr>
        <sz val="12"/>
        <rFont val="標楷體"/>
        <family val="4"/>
        <charset val="136"/>
      </rPr>
      <t>份送縣政府建設處。</t>
    </r>
    <phoneticPr fontId="2" type="noConversion"/>
  </si>
  <si>
    <t>資料來源：依據本所財經課實施都市計畫區域資料彙編。</t>
    <phoneticPr fontId="2" type="noConversion"/>
  </si>
  <si>
    <t>主辦統計人員</t>
    <phoneticPr fontId="2" type="noConversion"/>
  </si>
  <si>
    <t>機關長官</t>
    <phoneticPr fontId="2" type="noConversion"/>
  </si>
  <si>
    <t>主辦業務人員</t>
    <phoneticPr fontId="2" type="noConversion"/>
  </si>
  <si>
    <t>審核</t>
    <phoneticPr fontId="2" type="noConversion"/>
  </si>
  <si>
    <t>機   車</t>
    <phoneticPr fontId="2" type="noConversion"/>
  </si>
  <si>
    <r>
      <t>小</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2" type="noConversion"/>
  </si>
  <si>
    <r>
      <t>大</t>
    </r>
    <r>
      <rPr>
        <sz val="12"/>
        <color indexed="8"/>
        <rFont val="Times New Roman"/>
        <family val="1"/>
      </rPr>
      <t xml:space="preserve"> </t>
    </r>
    <r>
      <rPr>
        <sz val="12"/>
        <color indexed="8"/>
        <rFont val="標楷體"/>
        <family val="4"/>
        <charset val="136"/>
      </rPr>
      <t>型</t>
    </r>
    <r>
      <rPr>
        <sz val="12"/>
        <color indexed="8"/>
        <rFont val="Times New Roman"/>
        <family val="1"/>
      </rPr>
      <t xml:space="preserve"> </t>
    </r>
    <r>
      <rPr>
        <sz val="12"/>
        <color indexed="8"/>
        <rFont val="標楷體"/>
        <family val="4"/>
        <charset val="136"/>
      </rPr>
      <t>車</t>
    </r>
    <phoneticPr fontId="2" type="noConversion"/>
  </si>
  <si>
    <t>合    計</t>
    <phoneticPr fontId="2" type="noConversion"/>
  </si>
  <si>
    <t>計次</t>
    <phoneticPr fontId="2" type="noConversion"/>
  </si>
  <si>
    <t>計時</t>
    <phoneticPr fontId="2" type="noConversion"/>
  </si>
  <si>
    <t>小計</t>
    <phoneticPr fontId="2" type="noConversion"/>
  </si>
  <si>
    <t>不收費</t>
    <phoneticPr fontId="2" type="noConversion"/>
  </si>
  <si>
    <r>
      <t>收</t>
    </r>
    <r>
      <rPr>
        <sz val="12"/>
        <color indexed="8"/>
        <rFont val="Times New Roman"/>
        <family val="1"/>
      </rPr>
      <t xml:space="preserve">          </t>
    </r>
    <r>
      <rPr>
        <sz val="12"/>
        <color indexed="8"/>
        <rFont val="標楷體"/>
        <family val="4"/>
        <charset val="136"/>
      </rPr>
      <t>費</t>
    </r>
    <phoneticPr fontId="2" type="noConversion"/>
  </si>
  <si>
    <t>合計</t>
    <phoneticPr fontId="2" type="noConversion"/>
  </si>
  <si>
    <t>都市計畫區外</t>
    <phoneticPr fontId="2" type="noConversion"/>
  </si>
  <si>
    <t>都市計畫區內</t>
    <phoneticPr fontId="2" type="noConversion"/>
  </si>
  <si>
    <t>項     目</t>
    <phoneticPr fontId="2" type="noConversion"/>
  </si>
  <si>
    <t>中華民國111年4季</t>
    <phoneticPr fontId="2" type="noConversion"/>
  </si>
  <si>
    <t>臺東縣金峰鄉公所停車位概況－路邊停車位</t>
    <phoneticPr fontId="2" type="noConversion"/>
  </si>
  <si>
    <t>2522-14-03-3</t>
    <phoneticPr fontId="2" type="noConversion"/>
  </si>
  <si>
    <t>表    號</t>
    <phoneticPr fontId="2" type="noConversion"/>
  </si>
  <si>
    <t>每季終了20日內編報</t>
    <phoneticPr fontId="2" type="noConversion"/>
  </si>
  <si>
    <t>季   報</t>
    <phoneticPr fontId="2" type="noConversion"/>
  </si>
  <si>
    <t xml:space="preserve">臺東縣金峰鄉公所財經課 </t>
    <phoneticPr fontId="2" type="noConversion"/>
  </si>
  <si>
    <t>編製機關</t>
    <phoneticPr fontId="2" type="noConversion"/>
  </si>
  <si>
    <r>
      <t>公</t>
    </r>
    <r>
      <rPr>
        <sz val="13"/>
        <rFont val="Times New Roman"/>
        <family val="1"/>
      </rPr>
      <t xml:space="preserve"> </t>
    </r>
    <r>
      <rPr>
        <sz val="13"/>
        <rFont val="標楷體"/>
        <family val="4"/>
        <charset val="136"/>
      </rPr>
      <t>開</t>
    </r>
    <r>
      <rPr>
        <sz val="13"/>
        <rFont val="Times New Roman"/>
        <family val="1"/>
      </rPr>
      <t xml:space="preserve"> </t>
    </r>
    <r>
      <rPr>
        <sz val="13"/>
        <rFont val="標楷體"/>
        <family val="4"/>
        <charset val="136"/>
      </rPr>
      <t>類</t>
    </r>
    <phoneticPr fontId="2" type="noConversion"/>
  </si>
  <si>
    <r>
      <t xml:space="preserve">                    </t>
    </r>
    <r>
      <rPr>
        <sz val="12"/>
        <rFont val="標楷體"/>
        <family val="4"/>
        <charset val="136"/>
      </rPr>
      <t>2.本表資料不含各省(縣)級風景遊樂區停車位。</t>
    </r>
    <phoneticPr fontId="2"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</si>
  <si>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份主計室，</t>
    </r>
    <r>
      <rPr>
        <sz val="12"/>
        <rFont val="Times New Roman"/>
        <family val="1"/>
      </rPr>
      <t>1</t>
    </r>
    <r>
      <rPr>
        <sz val="12"/>
        <rFont val="標楷體"/>
        <family val="4"/>
        <charset val="136"/>
      </rPr>
      <t>份自存，</t>
    </r>
    <r>
      <rPr>
        <sz val="12"/>
        <rFont val="Times New Roman"/>
        <family val="1"/>
      </rPr>
      <t>1</t>
    </r>
    <r>
      <rPr>
        <sz val="12"/>
        <rFont val="標楷體"/>
        <family val="4"/>
        <charset val="136"/>
      </rPr>
      <t>份送縣政府建設處。</t>
    </r>
    <phoneticPr fontId="2" type="noConversion"/>
  </si>
  <si>
    <t>資料來源：依據本所財經課實施都市計畫區域資料彙編。</t>
    <phoneticPr fontId="2" type="noConversion"/>
  </si>
  <si>
    <t>主辦統計人員</t>
    <phoneticPr fontId="2" type="noConversion"/>
  </si>
  <si>
    <t>機關長官</t>
    <phoneticPr fontId="2" type="noConversion"/>
  </si>
  <si>
    <t>主辦業務人員</t>
    <phoneticPr fontId="2" type="noConversion"/>
  </si>
  <si>
    <t>審核</t>
    <phoneticPr fontId="2" type="noConversion"/>
  </si>
  <si>
    <t>填表</t>
    <phoneticPr fontId="2" type="noConversion"/>
  </si>
  <si>
    <t>機車</t>
    <phoneticPr fontId="2" type="noConversion"/>
  </si>
  <si>
    <t>小型車</t>
    <phoneticPr fontId="2" type="noConversion"/>
  </si>
  <si>
    <t>合計</t>
    <phoneticPr fontId="2" type="noConversion"/>
  </si>
  <si>
    <t>不收費</t>
    <phoneticPr fontId="2" type="noConversion"/>
  </si>
  <si>
    <t>收費</t>
    <phoneticPr fontId="2" type="noConversion"/>
  </si>
  <si>
    <t>小計</t>
    <phoneticPr fontId="2" type="noConversion"/>
  </si>
  <si>
    <t>私有</t>
    <phoneticPr fontId="2" type="noConversion"/>
  </si>
  <si>
    <t>公有</t>
    <phoneticPr fontId="2" type="noConversion"/>
  </si>
  <si>
    <t>項目別</t>
    <phoneticPr fontId="2" type="noConversion"/>
  </si>
  <si>
    <r>
      <t>中華民國</t>
    </r>
    <r>
      <rPr>
        <sz val="12"/>
        <rFont val="Times New Roman"/>
        <family val="1"/>
      </rPr>
      <t xml:space="preserve">   111  </t>
    </r>
    <r>
      <rPr>
        <sz val="12"/>
        <rFont val="標楷體"/>
        <family val="4"/>
        <charset val="136"/>
      </rPr>
      <t>年</t>
    </r>
    <r>
      <rPr>
        <sz val="12"/>
        <rFont val="Times New Roman"/>
        <family val="1"/>
      </rPr>
      <t xml:space="preserve">  4   </t>
    </r>
    <r>
      <rPr>
        <sz val="12"/>
        <rFont val="標楷體"/>
        <family val="4"/>
        <charset val="136"/>
      </rPr>
      <t>季</t>
    </r>
    <phoneticPr fontId="2" type="noConversion"/>
  </si>
  <si>
    <r>
      <rPr>
        <sz val="18"/>
        <rFont val="標楷體"/>
        <family val="4"/>
        <charset val="136"/>
      </rPr>
      <t>臺東縣金峰鄉停車位概況－區內路外身心障礙專用停車位</t>
    </r>
    <r>
      <rPr>
        <sz val="18"/>
        <rFont val="Times New Roman"/>
        <family val="1"/>
      </rPr>
      <t/>
    </r>
    <phoneticPr fontId="2" type="noConversion"/>
  </si>
  <si>
    <t>2522-14-04-3</t>
    <phoneticPr fontId="2" type="noConversion"/>
  </si>
  <si>
    <t>表    號</t>
    <phoneticPr fontId="2" type="noConversion"/>
  </si>
  <si>
    <t>每季終了20日內編報</t>
    <phoneticPr fontId="2" type="noConversion"/>
  </si>
  <si>
    <t>季  報</t>
    <phoneticPr fontId="2" type="noConversion"/>
  </si>
  <si>
    <t>臺東縣金峰鄉公所財經課</t>
    <phoneticPr fontId="2" type="noConversion"/>
  </si>
  <si>
    <t>編製機關</t>
    <phoneticPr fontId="2" type="noConversion"/>
  </si>
  <si>
    <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2" type="noConversion"/>
  </si>
  <si>
    <r>
      <t xml:space="preserve">                    </t>
    </r>
    <r>
      <rPr>
        <sz val="12"/>
        <rFont val="標楷體"/>
        <family val="4"/>
        <charset val="136"/>
      </rPr>
      <t>2.本表資料不含各省(縣)級風景遊樂區停車位。</t>
    </r>
    <phoneticPr fontId="2" type="noConversion"/>
  </si>
  <si>
    <t>填表說明：1.本表編製1式3份，經陳核後，1份送主計室，1份自存，1份送縣政府建設處。</t>
    <phoneticPr fontId="2" type="noConversion"/>
  </si>
  <si>
    <t>資料來源：依據本所財經課實施都市計畫區域資料彙編。</t>
    <phoneticPr fontId="2" type="noConversion"/>
  </si>
  <si>
    <t>主辦統計人員</t>
    <phoneticPr fontId="2" type="noConversion"/>
  </si>
  <si>
    <t>機關長官</t>
    <phoneticPr fontId="2" type="noConversion"/>
  </si>
  <si>
    <t>主辦業務人員</t>
    <phoneticPr fontId="2" type="noConversion"/>
  </si>
  <si>
    <t>審核</t>
    <phoneticPr fontId="2" type="noConversion"/>
  </si>
  <si>
    <t>填表</t>
    <phoneticPr fontId="2" type="noConversion"/>
  </si>
  <si>
    <t>機車</t>
    <phoneticPr fontId="2" type="noConversion"/>
  </si>
  <si>
    <t>小型車</t>
    <phoneticPr fontId="2" type="noConversion"/>
  </si>
  <si>
    <t>合計</t>
    <phoneticPr fontId="2" type="noConversion"/>
  </si>
  <si>
    <t>不收費</t>
    <phoneticPr fontId="2" type="noConversion"/>
  </si>
  <si>
    <t>收費</t>
    <phoneticPr fontId="2" type="noConversion"/>
  </si>
  <si>
    <t>小計</t>
    <phoneticPr fontId="2" type="noConversion"/>
  </si>
  <si>
    <t>計畫區外</t>
    <phoneticPr fontId="2" type="noConversion"/>
  </si>
  <si>
    <t>計畫區內</t>
    <phoneticPr fontId="2" type="noConversion"/>
  </si>
  <si>
    <r>
      <t>中華民國</t>
    </r>
    <r>
      <rPr>
        <sz val="12"/>
        <rFont val="Times New Roman"/>
        <family val="1"/>
      </rPr>
      <t xml:space="preserve">   111   </t>
    </r>
    <r>
      <rPr>
        <sz val="12"/>
        <rFont val="標楷體"/>
        <family val="4"/>
        <charset val="136"/>
      </rPr>
      <t>年</t>
    </r>
    <r>
      <rPr>
        <sz val="12"/>
        <rFont val="Times New Roman"/>
        <family val="1"/>
      </rPr>
      <t xml:space="preserve">  4  </t>
    </r>
    <r>
      <rPr>
        <sz val="12"/>
        <rFont val="標楷體"/>
        <family val="4"/>
        <charset val="136"/>
      </rPr>
      <t>季</t>
    </r>
    <phoneticPr fontId="2" type="noConversion"/>
  </si>
  <si>
    <r>
      <rPr>
        <sz val="18"/>
        <rFont val="標楷體"/>
        <family val="4"/>
        <charset val="136"/>
      </rPr>
      <t>臺東縣金峰鄉公所停車位概況－區外路外身心障礙專用停車位</t>
    </r>
    <r>
      <rPr>
        <sz val="18"/>
        <rFont val="Times New Roman"/>
        <family val="1"/>
      </rPr>
      <t/>
    </r>
    <phoneticPr fontId="2" type="noConversion"/>
  </si>
  <si>
    <t>2522-14-06-3</t>
    <phoneticPr fontId="2" type="noConversion"/>
  </si>
  <si>
    <t>表    號</t>
    <phoneticPr fontId="2" type="noConversion"/>
  </si>
  <si>
    <t>每季終了20日內編報</t>
    <phoneticPr fontId="2" type="noConversion"/>
  </si>
  <si>
    <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2" type="noConversion"/>
  </si>
  <si>
    <t>資料來源：依據本所提報之資源回收成果統計資料編製。
填表說明：1.本表編製1式3份，於完成會核程序並經機關首長章後，1份送會計單位，1份自存，1份送臺東縣環境保護局。 
　　　　　2.本表皆以公斤為單位，若無法得其實際重量，折算標準參考編製說明四。</t>
    <phoneticPr fontId="1" type="noConversion"/>
  </si>
  <si>
    <t>　　　　　　　　　　中華民國  112     年   01 月                       單位：公斤</t>
    <phoneticPr fontId="1" type="noConversion"/>
  </si>
  <si>
    <t>中華民國112年02月 4 日編製</t>
    <phoneticPr fontId="56" type="noConversion"/>
  </si>
  <si>
    <t xml:space="preserve"> 中華民國　112　年　01　月                                  單位：公噸</t>
    <phoneticPr fontId="56" type="noConversion"/>
  </si>
  <si>
    <r>
      <t xml:space="preserve">填表       　　  審核     　　　    業務主管人員   　    　 機關首長　　　　　   
</t>
    </r>
    <r>
      <rPr>
        <sz val="9"/>
        <rFont val="標楷體"/>
        <family val="4"/>
        <charset val="136"/>
      </rPr>
      <t xml:space="preserve">
</t>
    </r>
    <r>
      <rPr>
        <sz val="10"/>
        <rFont val="標楷體"/>
        <family val="4"/>
        <charset val="136"/>
      </rPr>
      <t>　　　　　　　　　　　　　　　　　　主辦統計人員            中華民國112年02月04日編製</t>
    </r>
    <phoneticPr fontId="1" type="noConversion"/>
  </si>
  <si>
    <t>中華民國111年1月19日製</t>
    <phoneticPr fontId="1" type="noConversion"/>
  </si>
  <si>
    <t>填表說明：本表編製1式3份，送主計室會核並經機關長官核章後，1份送主計室，1份自存，1份送縣政府民政處。</t>
    <phoneticPr fontId="2" type="noConversion"/>
  </si>
  <si>
    <t>資料來源：依據本所秘書室所報資料彙編。</t>
    <phoneticPr fontId="56" type="noConversion"/>
  </si>
  <si>
    <t>主辦統計人員</t>
    <phoneticPr fontId="2" type="noConversion"/>
  </si>
  <si>
    <t>機關長官</t>
  </si>
  <si>
    <t>業務主管人員</t>
    <phoneticPr fontId="2" type="noConversion"/>
  </si>
  <si>
    <t>審核</t>
  </si>
  <si>
    <t>填表</t>
  </si>
  <si>
    <t>金峰鄉</t>
    <phoneticPr fontId="2" type="noConversion"/>
  </si>
  <si>
    <t>不成立</t>
    <phoneticPr fontId="2" type="noConversion"/>
  </si>
  <si>
    <t>成立</t>
    <phoneticPr fontId="2" type="noConversion"/>
  </si>
  <si>
    <t>計</t>
    <phoneticPr fontId="2" type="noConversion"/>
  </si>
  <si>
    <t>其他</t>
    <phoneticPr fontId="2" type="noConversion"/>
  </si>
  <si>
    <t>毀棄損壞</t>
    <phoneticPr fontId="2" type="noConversion"/>
  </si>
  <si>
    <t>竊盜及侵占詐欺</t>
    <phoneticPr fontId="2" type="noConversion"/>
  </si>
  <si>
    <r>
      <t>妨害自由名譽</t>
    </r>
    <r>
      <rPr>
        <sz val="12"/>
        <rFont val="標楷體"/>
        <family val="4"/>
        <charset val="136"/>
      </rPr>
      <t>信用及秘密</t>
    </r>
    <phoneticPr fontId="2" type="noConversion"/>
  </si>
  <si>
    <t>傷害</t>
    <phoneticPr fontId="2" type="noConversion"/>
  </si>
  <si>
    <t>妨害婚姻及家庭</t>
    <phoneticPr fontId="2" type="noConversion"/>
  </si>
  <si>
    <t>妨害風化</t>
    <phoneticPr fontId="2" type="noConversion"/>
  </si>
  <si>
    <t>合計</t>
    <phoneticPr fontId="2" type="noConversion"/>
  </si>
  <si>
    <t>營建工程</t>
    <phoneticPr fontId="2" type="noConversion"/>
  </si>
  <si>
    <t>商事</t>
    <phoneticPr fontId="2" type="noConversion"/>
  </si>
  <si>
    <t>繼承</t>
    <phoneticPr fontId="2" type="noConversion"/>
  </si>
  <si>
    <t>親屬</t>
    <phoneticPr fontId="2" type="noConversion"/>
  </si>
  <si>
    <t>物權</t>
    <phoneticPr fontId="2" type="noConversion"/>
  </si>
  <si>
    <t>債權、債務</t>
    <phoneticPr fontId="2" type="noConversion"/>
  </si>
  <si>
    <t>合計</t>
    <phoneticPr fontId="2" type="noConversion"/>
  </si>
  <si>
    <t>年底正在調解中未結案件數</t>
    <phoneticPr fontId="2" type="noConversion"/>
  </si>
  <si>
    <r>
      <t>刑事結案件數</t>
    </r>
    <r>
      <rPr>
        <sz val="12"/>
        <rFont val="Times New Roman"/>
        <family val="1"/>
      </rPr>
      <t xml:space="preserve">    </t>
    </r>
    <phoneticPr fontId="2" type="noConversion"/>
  </si>
  <si>
    <t>區域別</t>
    <phoneticPr fontId="2" type="noConversion"/>
  </si>
  <si>
    <r>
      <t>民事結案件數</t>
    </r>
    <r>
      <rPr>
        <sz val="12"/>
        <rFont val="Times New Roman"/>
        <family val="1"/>
      </rPr>
      <t xml:space="preserve"> </t>
    </r>
    <phoneticPr fontId="2" type="noConversion"/>
  </si>
  <si>
    <r>
      <t>結案件數總計</t>
    </r>
    <r>
      <rPr>
        <sz val="12"/>
        <rFont val="Times New Roman"/>
        <family val="1"/>
      </rPr>
      <t xml:space="preserve">  </t>
    </r>
    <phoneticPr fontId="72" type="noConversion"/>
  </si>
  <si>
    <t>單位：件</t>
    <phoneticPr fontId="2" type="noConversion"/>
  </si>
  <si>
    <t xml:space="preserve">            中華民國111年</t>
    <phoneticPr fontId="2" type="noConversion"/>
  </si>
  <si>
    <t xml:space="preserve">             中華民國111年</t>
    <phoneticPr fontId="2" type="noConversion"/>
  </si>
  <si>
    <r>
      <t>臺東縣金峰鄉辦理調解業務概況</t>
    </r>
    <r>
      <rPr>
        <sz val="20"/>
        <rFont val="Times New Roman"/>
        <family val="1"/>
      </rPr>
      <t>(</t>
    </r>
    <r>
      <rPr>
        <sz val="20"/>
        <rFont val="標楷體"/>
        <family val="4"/>
        <charset val="136"/>
      </rPr>
      <t>續</t>
    </r>
    <r>
      <rPr>
        <sz val="20"/>
        <rFont val="Times New Roman"/>
        <family val="1"/>
      </rPr>
      <t>)</t>
    </r>
    <phoneticPr fontId="56" type="noConversion"/>
  </si>
  <si>
    <t>臺東縣金峰鄉辦理調解業務概況</t>
    <phoneticPr fontId="56" type="noConversion"/>
  </si>
  <si>
    <t>3311-04-01-3</t>
    <phoneticPr fontId="56" type="noConversion"/>
  </si>
  <si>
    <t>表　　號</t>
    <phoneticPr fontId="2" type="noConversion"/>
  </si>
  <si>
    <t>每年終了後2個月內編報</t>
    <phoneticPr fontId="56" type="noConversion"/>
  </si>
  <si>
    <r>
      <t>年　　　</t>
    </r>
    <r>
      <rPr>
        <sz val="12"/>
        <rFont val="Times New Roman"/>
        <family val="1"/>
      </rPr>
      <t xml:space="preserve"> </t>
    </r>
    <r>
      <rPr>
        <sz val="12"/>
        <rFont val="標楷體"/>
        <family val="4"/>
        <charset val="136"/>
      </rPr>
      <t>報</t>
    </r>
    <phoneticPr fontId="2" type="noConversion"/>
  </si>
  <si>
    <r>
      <t>年</t>
    </r>
    <r>
      <rPr>
        <sz val="12"/>
        <rFont val="Times New Roman"/>
        <family val="1"/>
      </rPr>
      <t xml:space="preserve">            </t>
    </r>
    <r>
      <rPr>
        <sz val="12"/>
        <rFont val="標楷體"/>
        <family val="4"/>
        <charset val="136"/>
      </rPr>
      <t>報</t>
    </r>
    <phoneticPr fontId="72" type="noConversion"/>
  </si>
  <si>
    <t>臺東縣金峰鄉公所民政課</t>
    <phoneticPr fontId="56" type="noConversion"/>
  </si>
  <si>
    <t>公　開　類</t>
    <phoneticPr fontId="2" type="noConversion"/>
  </si>
  <si>
    <t>填表說明：本表編製1式3份，送主計室會核並經機關長官核章後，1份送主計室，1份自存，1份送縣政府民政處。</t>
    <phoneticPr fontId="2" type="noConversion"/>
  </si>
  <si>
    <t>資料來源：依據本所秘書室報資料彙編。</t>
    <phoneticPr fontId="56" type="noConversion"/>
  </si>
  <si>
    <t>主辦統計人員</t>
    <phoneticPr fontId="2" type="noConversion"/>
  </si>
  <si>
    <t>中華民國112年2月01日編製</t>
    <phoneticPr fontId="1" type="noConversion"/>
  </si>
  <si>
    <t>業務主管人員</t>
    <phoneticPr fontId="2" type="noConversion"/>
  </si>
  <si>
    <r>
      <t>16</t>
    </r>
    <r>
      <rPr>
        <sz val="12"/>
        <rFont val="標楷體"/>
        <family val="4"/>
        <charset val="136"/>
      </rPr>
      <t>年以上</t>
    </r>
    <phoneticPr fontId="2" type="noConversion"/>
  </si>
  <si>
    <t>8-未滿16年</t>
    <phoneticPr fontId="2" type="noConversion"/>
  </si>
  <si>
    <t>4-未滿6年</t>
    <phoneticPr fontId="2" type="noConversion"/>
  </si>
  <si>
    <t>未滿4年</t>
    <phoneticPr fontId="2" type="noConversion"/>
  </si>
  <si>
    <t>未曾
任公職</t>
    <phoneticPr fontId="2" type="noConversion"/>
  </si>
  <si>
    <t>曾任公職</t>
    <phoneticPr fontId="2" type="noConversion"/>
  </si>
  <si>
    <t>服務業及其他</t>
    <phoneticPr fontId="2" type="noConversion"/>
  </si>
  <si>
    <t>商業</t>
    <phoneticPr fontId="2" type="noConversion"/>
  </si>
  <si>
    <t>製造業、水電、燃氣業及營造業</t>
    <phoneticPr fontId="2" type="noConversion"/>
  </si>
  <si>
    <t>農、林、漁、牧、狩獵業</t>
    <phoneticPr fontId="2" type="noConversion"/>
  </si>
  <si>
    <t>國小</t>
    <phoneticPr fontId="2" type="noConversion"/>
  </si>
  <si>
    <t>國中</t>
    <phoneticPr fontId="2" type="noConversion"/>
  </si>
  <si>
    <t>高中(職)</t>
    <phoneticPr fontId="2" type="noConversion"/>
  </si>
  <si>
    <t>專科學校</t>
    <phoneticPr fontId="2" type="noConversion"/>
  </si>
  <si>
    <t>大學校院</t>
    <phoneticPr fontId="1" type="noConversion"/>
  </si>
  <si>
    <t>60歲以上</t>
    <phoneticPr fontId="2" type="noConversion"/>
  </si>
  <si>
    <t>50-60歲未滿</t>
    <phoneticPr fontId="2" type="noConversion"/>
  </si>
  <si>
    <t>40-50歲未滿</t>
    <phoneticPr fontId="2" type="noConversion"/>
  </si>
  <si>
    <t>未滿40歲</t>
    <phoneticPr fontId="2" type="noConversion"/>
  </si>
  <si>
    <t>女</t>
    <phoneticPr fontId="2" type="noConversion"/>
  </si>
  <si>
    <t>男</t>
    <phoneticPr fontId="2" type="noConversion"/>
  </si>
  <si>
    <t>備註</t>
    <phoneticPr fontId="2" type="noConversion"/>
  </si>
  <si>
    <t>委員年資</t>
    <phoneticPr fontId="2" type="noConversion"/>
  </si>
  <si>
    <t>服務公職</t>
    <phoneticPr fontId="2" type="noConversion"/>
  </si>
  <si>
    <t>行業</t>
    <phoneticPr fontId="2" type="noConversion"/>
  </si>
  <si>
    <t>教育程度</t>
    <phoneticPr fontId="2" type="noConversion"/>
  </si>
  <si>
    <t>年齡</t>
    <phoneticPr fontId="2" type="noConversion"/>
  </si>
  <si>
    <t>性別</t>
    <phoneticPr fontId="2" type="noConversion"/>
  </si>
  <si>
    <t>委員總人數</t>
    <phoneticPr fontId="72" type="noConversion"/>
  </si>
  <si>
    <t>金峰鄉</t>
    <phoneticPr fontId="2" type="noConversion"/>
  </si>
  <si>
    <t>單位：個；人</t>
    <phoneticPr fontId="2" type="noConversion"/>
  </si>
  <si>
    <t xml:space="preserve">                 中華民國111年底</t>
    <phoneticPr fontId="2" type="noConversion"/>
  </si>
  <si>
    <t>臺東縣金峰鄉調解委員會組織概況</t>
    <phoneticPr fontId="56" type="noConversion"/>
  </si>
  <si>
    <t>3311-04-02-3</t>
    <phoneticPr fontId="56" type="noConversion"/>
  </si>
  <si>
    <t>表　　號</t>
    <phoneticPr fontId="2" type="noConversion"/>
  </si>
  <si>
    <t>每年終了後2個月內編報</t>
  </si>
  <si>
    <r>
      <t>年</t>
    </r>
    <r>
      <rPr>
        <sz val="14"/>
        <rFont val="Times New Roman"/>
        <family val="1"/>
      </rPr>
      <t xml:space="preserve">            </t>
    </r>
    <r>
      <rPr>
        <sz val="14"/>
        <rFont val="標楷體"/>
        <family val="4"/>
        <charset val="136"/>
      </rPr>
      <t>報</t>
    </r>
    <phoneticPr fontId="72" type="noConversion"/>
  </si>
  <si>
    <t>臺東縣金峰鄉公所民政課</t>
    <phoneticPr fontId="56" type="noConversion"/>
  </si>
  <si>
    <t>公　開　類</t>
    <phoneticPr fontId="2" type="noConversion"/>
  </si>
  <si>
    <t>中華民國112年02月01日製</t>
    <phoneticPr fontId="1" type="noConversion"/>
  </si>
  <si>
    <t>資料來源：依據本所秘書室所報資料彙編。
填表說明：本表編製1式3份，送主計室會核並經機關長官核章後，1份送主計室，1份自存，1份送縣政府民政處。</t>
    <phoneticPr fontId="56" type="noConversion"/>
  </si>
  <si>
    <t>主辦統計人員</t>
    <phoneticPr fontId="2" type="noConversion"/>
  </si>
  <si>
    <t>業務主管人員</t>
    <phoneticPr fontId="2" type="noConversion"/>
  </si>
  <si>
    <t>金峰鄉</t>
    <phoneticPr fontId="56" type="noConversion"/>
  </si>
  <si>
    <r>
      <t xml:space="preserve">成立比率
</t>
    </r>
    <r>
      <rPr>
        <sz val="12"/>
        <rFont val="Times New Roman"/>
        <family val="1"/>
      </rPr>
      <t>(%)</t>
    </r>
    <phoneticPr fontId="56" type="noConversion"/>
  </si>
  <si>
    <t>不成立</t>
  </si>
  <si>
    <t>成立</t>
    <phoneticPr fontId="56" type="noConversion"/>
  </si>
  <si>
    <t>計</t>
    <phoneticPr fontId="56" type="noConversion"/>
  </si>
  <si>
    <r>
      <t>委</t>
    </r>
    <r>
      <rPr>
        <sz val="13"/>
        <rFont val="Times New Roman"/>
        <family val="1"/>
      </rPr>
      <t xml:space="preserve"> </t>
    </r>
    <r>
      <rPr>
        <sz val="13"/>
        <rFont val="標楷體"/>
        <family val="4"/>
        <charset val="136"/>
      </rPr>
      <t>員</t>
    </r>
    <r>
      <rPr>
        <sz val="13"/>
        <rFont val="Times New Roman"/>
        <family val="1"/>
      </rPr>
      <t xml:space="preserve"> </t>
    </r>
    <r>
      <rPr>
        <sz val="13"/>
        <rFont val="標楷體"/>
        <family val="4"/>
        <charset val="136"/>
      </rPr>
      <t>獨</t>
    </r>
    <r>
      <rPr>
        <sz val="13"/>
        <rFont val="Times New Roman"/>
        <family val="1"/>
      </rPr>
      <t xml:space="preserve"> </t>
    </r>
    <r>
      <rPr>
        <sz val="13"/>
        <rFont val="標楷體"/>
        <family val="4"/>
        <charset val="136"/>
      </rPr>
      <t>任</t>
    </r>
    <r>
      <rPr>
        <sz val="13"/>
        <rFont val="Times New Roman"/>
        <family val="1"/>
      </rPr>
      <t xml:space="preserve"> </t>
    </r>
    <r>
      <rPr>
        <sz val="13"/>
        <rFont val="標楷體"/>
        <family val="4"/>
        <charset val="136"/>
      </rPr>
      <t>調</t>
    </r>
    <r>
      <rPr>
        <sz val="13"/>
        <rFont val="Times New Roman"/>
        <family val="1"/>
      </rPr>
      <t xml:space="preserve"> </t>
    </r>
    <r>
      <rPr>
        <sz val="13"/>
        <rFont val="標楷體"/>
        <family val="4"/>
        <charset val="136"/>
      </rPr>
      <t>解</t>
    </r>
    <phoneticPr fontId="56" type="noConversion"/>
  </si>
  <si>
    <r>
      <t>委</t>
    </r>
    <r>
      <rPr>
        <sz val="13"/>
        <rFont val="Times New Roman"/>
        <family val="1"/>
      </rPr>
      <t xml:space="preserve"> </t>
    </r>
    <r>
      <rPr>
        <sz val="13"/>
        <rFont val="標楷體"/>
        <family val="4"/>
        <charset val="136"/>
      </rPr>
      <t>員</t>
    </r>
    <r>
      <rPr>
        <sz val="13"/>
        <rFont val="Times New Roman"/>
        <family val="1"/>
      </rPr>
      <t xml:space="preserve"> </t>
    </r>
    <r>
      <rPr>
        <sz val="13"/>
        <rFont val="標楷體"/>
        <family val="4"/>
        <charset val="136"/>
      </rPr>
      <t>集</t>
    </r>
    <r>
      <rPr>
        <sz val="13"/>
        <rFont val="Times New Roman"/>
        <family val="1"/>
      </rPr>
      <t xml:space="preserve"> </t>
    </r>
    <r>
      <rPr>
        <sz val="13"/>
        <rFont val="標楷體"/>
        <family val="4"/>
        <charset val="136"/>
      </rPr>
      <t>體</t>
    </r>
    <r>
      <rPr>
        <sz val="13"/>
        <rFont val="Times New Roman"/>
        <family val="1"/>
      </rPr>
      <t xml:space="preserve"> </t>
    </r>
    <r>
      <rPr>
        <sz val="13"/>
        <rFont val="標楷體"/>
        <family val="4"/>
        <charset val="136"/>
      </rPr>
      <t>開</t>
    </r>
    <r>
      <rPr>
        <sz val="13"/>
        <rFont val="Times New Roman"/>
        <family val="1"/>
      </rPr>
      <t xml:space="preserve"> </t>
    </r>
    <r>
      <rPr>
        <sz val="13"/>
        <rFont val="標楷體"/>
        <family val="4"/>
        <charset val="136"/>
      </rPr>
      <t>會</t>
    </r>
    <r>
      <rPr>
        <sz val="13"/>
        <rFont val="Times New Roman"/>
        <family val="1"/>
      </rPr>
      <t xml:space="preserve"> </t>
    </r>
    <r>
      <rPr>
        <sz val="13"/>
        <rFont val="標楷體"/>
        <family val="4"/>
        <charset val="136"/>
      </rPr>
      <t>調</t>
    </r>
    <r>
      <rPr>
        <sz val="13"/>
        <rFont val="Times New Roman"/>
        <family val="1"/>
      </rPr>
      <t xml:space="preserve"> </t>
    </r>
    <r>
      <rPr>
        <sz val="13"/>
        <rFont val="標楷體"/>
        <family val="4"/>
        <charset val="136"/>
      </rPr>
      <t>解</t>
    </r>
    <phoneticPr fontId="56" type="noConversion"/>
  </si>
  <si>
    <t>合　　計</t>
    <phoneticPr fontId="56" type="noConversion"/>
  </si>
  <si>
    <t>協　同　調　解</t>
    <phoneticPr fontId="56" type="noConversion"/>
  </si>
  <si>
    <t>調　　　　解　　　　方　　　　式</t>
    <phoneticPr fontId="56" type="noConversion"/>
  </si>
  <si>
    <t>區域別</t>
    <phoneticPr fontId="56" type="noConversion"/>
  </si>
  <si>
    <t>單位：件;％</t>
    <phoneticPr fontId="56" type="noConversion"/>
  </si>
  <si>
    <t>　中華民國　111 年</t>
    <phoneticPr fontId="56" type="noConversion"/>
  </si>
  <si>
    <t>臺東縣金峰鄉公所辦理調解方式概況</t>
    <phoneticPr fontId="56" type="noConversion"/>
  </si>
  <si>
    <t>3311-04-03-3</t>
    <phoneticPr fontId="56" type="noConversion"/>
  </si>
  <si>
    <t>表　　號</t>
  </si>
  <si>
    <r>
      <t>年</t>
    </r>
    <r>
      <rPr>
        <sz val="13"/>
        <rFont val="Times New Roman"/>
        <family val="1"/>
      </rPr>
      <t xml:space="preserve">            </t>
    </r>
    <r>
      <rPr>
        <sz val="13"/>
        <rFont val="標楷體"/>
        <family val="4"/>
        <charset val="136"/>
      </rPr>
      <t>報</t>
    </r>
    <phoneticPr fontId="72" type="noConversion"/>
  </si>
  <si>
    <t>台東縣金峰鄉公所民政課</t>
    <phoneticPr fontId="56" type="noConversion"/>
  </si>
  <si>
    <t>公　開　類</t>
  </si>
  <si>
    <t xml:space="preserve">          4.接受政府委託服務單位：指本直轄市、縣(市)政府社會處(局)委託民間單位(團體)辦理社會福利服務、方案之現職人員。</t>
    <phoneticPr fontId="2" type="noConversion"/>
  </si>
  <si>
    <t xml:space="preserve">          3.各項福利之填寫依個人實際承辦該項業務所付出之時間佔實際上班時間之比例，小數位數計至小數點第2位，分別加總。</t>
    <phoneticPr fontId="54" type="noConversion"/>
  </si>
  <si>
    <t xml:space="preserve">          2.本表有關資料填至小數點第2位。</t>
    <phoneticPr fontId="54" type="noConversion"/>
  </si>
  <si>
    <t>填表說明：1.本表編製2份，於完成會核程序並經機關首長核章後，1份送主計處(室)，1份自存外，應由網際網路線上傳送至衛生福利部統計處資料庫。</t>
    <phoneticPr fontId="54" type="noConversion"/>
  </si>
  <si>
    <r>
      <t>資料來源：</t>
    </r>
    <r>
      <rPr>
        <u/>
        <sz val="12"/>
        <rFont val="標楷體"/>
        <family val="4"/>
        <charset val="136"/>
      </rPr>
      <t>依據各公所、各附屬福利機關(構)、公設民營機構(中心)、接受社會局(處)委託服務單位報送資料及本府社會局(處)人員配置狀況資料彙編。</t>
    </r>
    <phoneticPr fontId="54" type="noConversion"/>
  </si>
  <si>
    <t>主辦統計人員</t>
    <phoneticPr fontId="19" type="noConversion"/>
  </si>
  <si>
    <t>機關首長</t>
    <phoneticPr fontId="54" type="noConversion"/>
  </si>
  <si>
    <t>業務主管人員</t>
    <phoneticPr fontId="19" type="noConversion"/>
  </si>
  <si>
    <t>備    註</t>
  </si>
  <si>
    <r>
      <t>接受</t>
    </r>
    <r>
      <rPr>
        <u/>
        <sz val="12"/>
        <rFont val="標楷體"/>
        <family val="4"/>
        <charset val="136"/>
      </rPr>
      <t>社會局(處)</t>
    </r>
    <r>
      <rPr>
        <sz val="12"/>
        <rFont val="標楷體"/>
        <family val="4"/>
        <charset val="136"/>
      </rPr>
      <t>委託服務單位</t>
    </r>
    <phoneticPr fontId="2" type="noConversion"/>
  </si>
  <si>
    <t>公設民營機構(中心)</t>
    <phoneticPr fontId="2" type="noConversion"/>
  </si>
  <si>
    <r>
      <rPr>
        <u/>
        <sz val="12"/>
        <rFont val="標楷體"/>
        <family val="4"/>
        <charset val="136"/>
      </rPr>
      <t>附屬</t>
    </r>
    <r>
      <rPr>
        <sz val="12"/>
        <rFont val="標楷體"/>
        <family val="4"/>
        <charset val="136"/>
      </rPr>
      <t>福利機關(構)</t>
    </r>
    <phoneticPr fontId="2" type="noConversion"/>
  </si>
  <si>
    <t>鄉(鎮、市、區)公所</t>
  </si>
  <si>
    <r>
      <t>直轄市、縣(市)政府</t>
    </r>
    <r>
      <rPr>
        <u/>
        <sz val="10"/>
        <rFont val="標楷體"/>
        <family val="4"/>
        <charset val="136"/>
      </rPr>
      <t>社會局(處)</t>
    </r>
    <phoneticPr fontId="2" type="noConversion"/>
  </si>
  <si>
    <t>公部門</t>
    <phoneticPr fontId="2" type="noConversion"/>
  </si>
  <si>
    <t>總　　計</t>
    <phoneticPr fontId="54" type="noConversion"/>
  </si>
  <si>
    <t>其他人員</t>
    <phoneticPr fontId="56" type="noConversion"/>
  </si>
  <si>
    <t>非社工專業人員</t>
    <phoneticPr fontId="56" type="noConversion"/>
  </si>
  <si>
    <t>社會工作師</t>
    <phoneticPr fontId="56" type="noConversion"/>
  </si>
  <si>
    <t>社會工作
人員</t>
    <phoneticPr fontId="56" type="noConversion"/>
  </si>
  <si>
    <t>行政人員</t>
    <phoneticPr fontId="56" type="noConversion"/>
  </si>
  <si>
    <t>其他人員</t>
    <phoneticPr fontId="56" type="noConversion"/>
  </si>
  <si>
    <t>非社工專業人員</t>
    <phoneticPr fontId="56" type="noConversion"/>
  </si>
  <si>
    <t>其他</t>
    <phoneticPr fontId="2" type="noConversion"/>
  </si>
  <si>
    <t>保護性服務</t>
    <phoneticPr fontId="2" type="noConversion"/>
  </si>
  <si>
    <t>志願服務</t>
    <phoneticPr fontId="2" type="noConversion"/>
  </si>
  <si>
    <t>社會工作</t>
    <phoneticPr fontId="2" type="noConversion"/>
  </si>
  <si>
    <t>社會保險</t>
    <phoneticPr fontId="2" type="noConversion"/>
  </si>
  <si>
    <t>社會救助</t>
    <phoneticPr fontId="2" type="noConversion"/>
  </si>
  <si>
    <r>
      <t>機</t>
    </r>
    <r>
      <rPr>
        <sz val="12"/>
        <rFont val="Times New Roman"/>
        <family val="1"/>
      </rPr>
      <t xml:space="preserve"> </t>
    </r>
    <r>
      <rPr>
        <sz val="12"/>
        <rFont val="標楷體"/>
        <family val="4"/>
        <charset val="136"/>
      </rPr>
      <t>關</t>
    </r>
    <r>
      <rPr>
        <sz val="12"/>
        <rFont val="Times New Roman"/>
        <family val="1"/>
      </rPr>
      <t xml:space="preserve"> </t>
    </r>
    <r>
      <rPr>
        <sz val="12"/>
        <rFont val="標楷體"/>
        <family val="4"/>
        <charset val="136"/>
      </rPr>
      <t>別</t>
    </r>
    <phoneticPr fontId="56" type="noConversion"/>
  </si>
  <si>
    <t>公部門</t>
    <phoneticPr fontId="2" type="noConversion"/>
  </si>
  <si>
    <t>總　　計</t>
    <phoneticPr fontId="54" type="noConversion"/>
  </si>
  <si>
    <t>社區發展</t>
    <phoneticPr fontId="2" type="noConversion"/>
  </si>
  <si>
    <t>身心障礙福利</t>
  </si>
  <si>
    <t>老人福利</t>
  </si>
  <si>
    <t>婦女福利</t>
  </si>
  <si>
    <t>兒童及少年福利</t>
    <phoneticPr fontId="54" type="noConversion"/>
  </si>
  <si>
    <t>總　　計</t>
  </si>
  <si>
    <t>單位：人</t>
  </si>
  <si>
    <t>中華民國111年底</t>
    <phoneticPr fontId="54" type="noConversion"/>
  </si>
  <si>
    <r>
      <rPr>
        <u/>
        <sz val="20"/>
        <rFont val="標楷體"/>
        <family val="4"/>
        <charset val="136"/>
      </rPr>
      <t>臺東縣金峰鄉公所</t>
    </r>
    <r>
      <rPr>
        <sz val="20"/>
        <rFont val="標楷體"/>
        <family val="4"/>
        <charset val="136"/>
      </rPr>
      <t>從事社會福利工作人員數</t>
    </r>
    <phoneticPr fontId="56" type="noConversion"/>
  </si>
  <si>
    <t>年報</t>
    <phoneticPr fontId="54" type="noConversion"/>
  </si>
  <si>
    <t>公開類</t>
  </si>
  <si>
    <t>中華民國112年02月01日 編製</t>
    <phoneticPr fontId="2" type="noConversion"/>
  </si>
  <si>
    <r>
      <t>填表說明：本表編製</t>
    </r>
    <r>
      <rPr>
        <sz val="12"/>
        <rFont val="Times New Roman"/>
        <family val="1"/>
      </rPr>
      <t>3</t>
    </r>
    <r>
      <rPr>
        <sz val="12"/>
        <rFont val="標楷體"/>
        <family val="4"/>
        <charset val="136"/>
      </rPr>
      <t>份，經陳核後，</t>
    </r>
    <r>
      <rPr>
        <sz val="12"/>
        <rFont val="Times New Roman"/>
        <family val="1"/>
      </rPr>
      <t>1</t>
    </r>
    <r>
      <rPr>
        <sz val="12"/>
        <rFont val="標楷體"/>
        <family val="4"/>
        <charset val="136"/>
      </rPr>
      <t>份送主計室，1份自存，1份送縣政府建設處。</t>
    </r>
    <phoneticPr fontId="2" type="noConversion"/>
  </si>
  <si>
    <t>資料來源：依據本公所財經課實施都市計畫區域資料彙編。</t>
    <phoneticPr fontId="2" type="noConversion"/>
  </si>
  <si>
    <t>主辦統計人員</t>
    <phoneticPr fontId="2" type="noConversion"/>
  </si>
  <si>
    <t>機關長官</t>
    <phoneticPr fontId="2" type="noConversion"/>
  </si>
  <si>
    <t>主辦業務人員</t>
    <phoneticPr fontId="2" type="noConversion"/>
  </si>
  <si>
    <t>填表</t>
    <phoneticPr fontId="2" type="noConversion"/>
  </si>
  <si>
    <t>總　　計</t>
    <phoneticPr fontId="2" type="noConversion"/>
  </si>
  <si>
    <r>
      <t>現況人口數</t>
    </r>
    <r>
      <rPr>
        <sz val="11"/>
        <color indexed="10"/>
        <rFont val="標楷體"/>
        <family val="4"/>
        <charset val="136"/>
      </rPr>
      <t>密度</t>
    </r>
    <phoneticPr fontId="2" type="noConversion"/>
  </si>
  <si>
    <r>
      <t>計畫人口數</t>
    </r>
    <r>
      <rPr>
        <sz val="11"/>
        <color indexed="10"/>
        <rFont val="標楷體"/>
        <family val="4"/>
        <charset val="136"/>
      </rPr>
      <t>密度</t>
    </r>
    <phoneticPr fontId="2" type="noConversion"/>
  </si>
  <si>
    <t>現況人口數</t>
    <phoneticPr fontId="2" type="noConversion"/>
  </si>
  <si>
    <t>計畫人口數</t>
    <phoneticPr fontId="2" type="noConversion"/>
  </si>
  <si>
    <t>都市計畫區人口密度(人/平方公里)</t>
    <phoneticPr fontId="2" type="noConversion"/>
  </si>
  <si>
    <t>都市計畫區人口數(人)</t>
    <phoneticPr fontId="2" type="noConversion"/>
  </si>
  <si>
    <t>都市計畫區面積              (平方公里)</t>
    <phoneticPr fontId="2" type="noConversion"/>
  </si>
  <si>
    <t>都市計畫區別</t>
    <phoneticPr fontId="2" type="noConversion"/>
  </si>
  <si>
    <r>
      <t xml:space="preserve">      </t>
    </r>
    <r>
      <rPr>
        <sz val="11"/>
        <rFont val="標楷體"/>
        <family val="4"/>
        <charset val="136"/>
      </rPr>
      <t>中華民國   111    年底</t>
    </r>
    <phoneticPr fontId="2" type="noConversion"/>
  </si>
  <si>
    <t>臺東縣金峰鄉都市計畫地區面積及人口</t>
    <phoneticPr fontId="2" type="noConversion"/>
  </si>
  <si>
    <t>2359-01-01-3</t>
    <phoneticPr fontId="2" type="noConversion"/>
  </si>
  <si>
    <t>次年2月15日前編送</t>
    <phoneticPr fontId="2" type="noConversion"/>
  </si>
  <si>
    <t>年　　　報</t>
  </si>
  <si>
    <t>臺東縣金峰鄉公所</t>
    <phoneticPr fontId="2" type="noConversion"/>
  </si>
  <si>
    <t>公　開　類</t>
    <phoneticPr fontId="2" type="noConversion"/>
  </si>
  <si>
    <t>編製機關</t>
    <phoneticPr fontId="2" type="noConversion"/>
  </si>
  <si>
    <t>次年2月底前編送</t>
    <phoneticPr fontId="2" type="noConversion"/>
  </si>
  <si>
    <t>2359-01-02-3</t>
    <phoneticPr fontId="2" type="noConversion"/>
  </si>
  <si>
    <t>臺東縣金峰鄉都市計畫地區種類</t>
    <phoneticPr fontId="2" type="noConversion"/>
  </si>
  <si>
    <r>
      <t xml:space="preserve">      </t>
    </r>
    <r>
      <rPr>
        <sz val="11"/>
        <rFont val="標楷體"/>
        <family val="4"/>
        <charset val="136"/>
      </rPr>
      <t>中華民國  111  年底</t>
    </r>
    <phoneticPr fontId="2" type="noConversion"/>
  </si>
  <si>
    <t>單位：處；公頃</t>
    <phoneticPr fontId="2" type="noConversion"/>
  </si>
  <si>
    <t>都市計畫區別</t>
    <phoneticPr fontId="2" type="noConversion"/>
  </si>
  <si>
    <t>總計</t>
    <phoneticPr fontId="2" type="noConversion"/>
  </si>
  <si>
    <t>市鎮計畫</t>
    <phoneticPr fontId="2" type="noConversion"/>
  </si>
  <si>
    <t>鄉街計畫</t>
    <phoneticPr fontId="2" type="noConversion"/>
  </si>
  <si>
    <t>特定區計畫</t>
    <phoneticPr fontId="2" type="noConversion"/>
  </si>
  <si>
    <t>處數</t>
    <phoneticPr fontId="2" type="noConversion"/>
  </si>
  <si>
    <t>面積</t>
    <phoneticPr fontId="2" type="noConversion"/>
  </si>
  <si>
    <t>總　　計</t>
    <phoneticPr fontId="2" type="noConversion"/>
  </si>
  <si>
    <t>填表</t>
    <phoneticPr fontId="2" type="noConversion"/>
  </si>
  <si>
    <t>主辦業務人員</t>
    <phoneticPr fontId="2" type="noConversion"/>
  </si>
  <si>
    <t>機關長官</t>
    <phoneticPr fontId="2" type="noConversion"/>
  </si>
  <si>
    <t>主辦統計人員</t>
    <phoneticPr fontId="2" type="noConversion"/>
  </si>
  <si>
    <t>資料來源：依據本所財經課實施都市計畫區域資料彙編。</t>
    <phoneticPr fontId="2" type="noConversion"/>
  </si>
  <si>
    <t>填表說明：本表編製3份，經陳核後，1份送主計室，1份自存，1份送縣政府建設處。</t>
    <phoneticPr fontId="2" type="noConversion"/>
  </si>
  <si>
    <t>中華民國111年02月01日編製</t>
    <phoneticPr fontId="2" type="noConversion"/>
  </si>
  <si>
    <t>2-16</t>
    <phoneticPr fontId="2" type="noConversion"/>
  </si>
  <si>
    <t>2-15</t>
    <phoneticPr fontId="2" type="noConversion"/>
  </si>
  <si>
    <t>中華民國112年02月01日編製</t>
    <phoneticPr fontId="2" type="noConversion"/>
  </si>
  <si>
    <t>填表說明：本表編製3份，經陳核後，1份送主計室，1份自存，1份送縣政府建設處。</t>
    <phoneticPr fontId="2" type="noConversion"/>
  </si>
  <si>
    <t>資料來源：依據本公所財經課施實都市計畫區域資料彙編。</t>
    <phoneticPr fontId="2" type="noConversion"/>
  </si>
  <si>
    <t xml:space="preserve">  主辦統計人員</t>
    <phoneticPr fontId="2" type="noConversion"/>
  </si>
  <si>
    <t xml:space="preserve">        機關長官</t>
    <phoneticPr fontId="2" type="noConversion"/>
  </si>
  <si>
    <t xml:space="preserve">  主辦業務人員</t>
    <phoneticPr fontId="2" type="noConversion"/>
  </si>
  <si>
    <t xml:space="preserve">  審核</t>
  </si>
  <si>
    <t xml:space="preserve"> 填表</t>
  </si>
  <si>
    <t xml:space="preserve"> 總　　　計</t>
    <phoneticPr fontId="2" type="noConversion"/>
  </si>
  <si>
    <t>其他用地</t>
    <phoneticPr fontId="2" type="noConversion"/>
  </si>
  <si>
    <t>環保設施用地</t>
    <phoneticPr fontId="2" type="noConversion"/>
  </si>
  <si>
    <t>捷運系統、交通、車站鐵路</t>
    <phoneticPr fontId="2" type="noConversion"/>
  </si>
  <si>
    <t>港埠用地</t>
    <phoneticPr fontId="2" type="noConversion"/>
  </si>
  <si>
    <t>溝渠河道</t>
    <phoneticPr fontId="2" type="noConversion"/>
  </si>
  <si>
    <t>民用航空站、機場</t>
    <phoneticPr fontId="2" type="noConversion"/>
  </si>
  <si>
    <t>郵政、電信用地</t>
    <phoneticPr fontId="2" type="noConversion"/>
  </si>
  <si>
    <t>變電所、電力專業用地</t>
    <phoneticPr fontId="2" type="noConversion"/>
  </si>
  <si>
    <t>墓地</t>
    <phoneticPr fontId="2" type="noConversion"/>
  </si>
  <si>
    <t>機關用地</t>
    <phoneticPr fontId="2" type="noConversion"/>
  </si>
  <si>
    <t>醫療衛生
機構</t>
    <phoneticPr fontId="2" type="noConversion"/>
  </si>
  <si>
    <t>都市計畫區別</t>
    <phoneticPr fontId="2" type="noConversion"/>
  </si>
  <si>
    <t>社教機構</t>
    <phoneticPr fontId="2" type="noConversion"/>
  </si>
  <si>
    <t>學校</t>
    <phoneticPr fontId="2" type="noConversion"/>
  </si>
  <si>
    <t>市場</t>
    <phoneticPr fontId="2" type="noConversion"/>
  </si>
  <si>
    <t>加油站</t>
    <phoneticPr fontId="2" type="noConversion"/>
  </si>
  <si>
    <t>停車場</t>
    <phoneticPr fontId="2" type="noConversion"/>
  </si>
  <si>
    <t>道路、人行步道</t>
    <phoneticPr fontId="2" type="noConversion"/>
  </si>
  <si>
    <t>體育場</t>
    <phoneticPr fontId="2" type="noConversion"/>
  </si>
  <si>
    <t>兒童
遊樂場</t>
    <phoneticPr fontId="2" type="noConversion"/>
  </si>
  <si>
    <t>廣場</t>
    <phoneticPr fontId="2" type="noConversion"/>
  </si>
  <si>
    <t>綠地</t>
    <phoneticPr fontId="2" type="noConversion"/>
  </si>
  <si>
    <t>公園</t>
    <phoneticPr fontId="2" type="noConversion"/>
  </si>
  <si>
    <t>總 計</t>
    <phoneticPr fontId="2" type="noConversion"/>
  </si>
  <si>
    <t>單位：公頃</t>
  </si>
  <si>
    <t xml:space="preserve"> 中華民國  111  年底</t>
    <phoneticPr fontId="2" type="noConversion"/>
  </si>
  <si>
    <t>單位：公頃</t>
    <phoneticPr fontId="2" type="noConversion"/>
  </si>
  <si>
    <t xml:space="preserve"> 中華民國  111   年底</t>
    <phoneticPr fontId="2" type="noConversion"/>
  </si>
  <si>
    <t>臺東縣金峰鄉都市計畫公共設施用地計畫面積(續)</t>
    <phoneticPr fontId="2" type="noConversion"/>
  </si>
  <si>
    <t>臺東縣金峰鄉都市計畫公共設施用地計畫面積</t>
    <phoneticPr fontId="2" type="noConversion"/>
  </si>
  <si>
    <t xml:space="preserve"> 2359-01-03-3</t>
    <phoneticPr fontId="2" type="noConversion"/>
  </si>
  <si>
    <t>表　　號</t>
    <phoneticPr fontId="2" type="noConversion"/>
  </si>
  <si>
    <t>次年2月15日前編送</t>
    <phoneticPr fontId="2" type="noConversion"/>
  </si>
  <si>
    <t xml:space="preserve"> 年    　報</t>
    <phoneticPr fontId="2" type="noConversion"/>
  </si>
  <si>
    <t>臺東縣金峰鄉公所</t>
    <phoneticPr fontId="2" type="noConversion"/>
  </si>
  <si>
    <t>編製機關</t>
    <phoneticPr fontId="2" type="noConversion"/>
  </si>
  <si>
    <t xml:space="preserve"> 公　開　類</t>
    <phoneticPr fontId="2" type="noConversion"/>
  </si>
  <si>
    <t xml:space="preserve"> 公　開　類</t>
  </si>
  <si>
    <t>2-19</t>
    <phoneticPr fontId="2" type="noConversion"/>
  </si>
  <si>
    <t>2-18</t>
    <phoneticPr fontId="2" type="noConversion"/>
  </si>
  <si>
    <t>中華民國111年02月01日編製</t>
    <phoneticPr fontId="2" type="noConversion"/>
  </si>
  <si>
    <t>資料來源：依據本所財經課實施都市計畫區域資料彙編。</t>
    <phoneticPr fontId="2" type="noConversion"/>
  </si>
  <si>
    <t xml:space="preserve">  機關長官</t>
  </si>
  <si>
    <t xml:space="preserve"> 總　　　　計</t>
    <phoneticPr fontId="2" type="noConversion"/>
  </si>
  <si>
    <t>醫療衛生機構</t>
    <phoneticPr fontId="2" type="noConversion"/>
  </si>
  <si>
    <t>總  計</t>
    <phoneticPr fontId="2" type="noConversion"/>
  </si>
  <si>
    <t xml:space="preserve"> 中華民國   111    年底</t>
    <phoneticPr fontId="2" type="noConversion"/>
  </si>
  <si>
    <t>臺東縣金峰鄉都市計畫公共設施用地已取得面積(續完)</t>
    <phoneticPr fontId="2" type="noConversion"/>
  </si>
  <si>
    <t>臺東縣金峰鄉都市計畫公共設施用地已取得面積</t>
    <phoneticPr fontId="2" type="noConversion"/>
  </si>
  <si>
    <t xml:space="preserve"> 2359-01-04-3</t>
    <phoneticPr fontId="2" type="noConversion"/>
  </si>
  <si>
    <t xml:space="preserve"> 年　    報</t>
    <phoneticPr fontId="2" type="noConversion"/>
  </si>
  <si>
    <t>主辦統計人員</t>
    <phoneticPr fontId="2" type="noConversion"/>
  </si>
  <si>
    <t>主辦業務人員</t>
    <phoneticPr fontId="2" type="noConversion"/>
  </si>
  <si>
    <t xml:space="preserve"> 總　計</t>
    <phoneticPr fontId="2" type="noConversion"/>
  </si>
  <si>
    <t>其他</t>
    <phoneticPr fontId="2" type="noConversion"/>
  </si>
  <si>
    <t>河川區</t>
    <phoneticPr fontId="2" type="noConversion"/>
  </si>
  <si>
    <t>風景區</t>
    <phoneticPr fontId="2" type="noConversion"/>
  </si>
  <si>
    <t xml:space="preserve">保護區 </t>
    <phoneticPr fontId="2" type="noConversion"/>
  </si>
  <si>
    <t>農業區</t>
    <phoneticPr fontId="2" type="noConversion"/>
  </si>
  <si>
    <t xml:space="preserve"> 計 </t>
    <phoneticPr fontId="2" type="noConversion"/>
  </si>
  <si>
    <t xml:space="preserve"> 其他</t>
    <phoneticPr fontId="2" type="noConversion"/>
  </si>
  <si>
    <t>特定專用區</t>
    <phoneticPr fontId="2" type="noConversion"/>
  </si>
  <si>
    <t>公共設      施用地</t>
    <phoneticPr fontId="2" type="noConversion"/>
  </si>
  <si>
    <t xml:space="preserve">文教區 </t>
    <phoneticPr fontId="2" type="noConversion"/>
  </si>
  <si>
    <t>行政區</t>
    <phoneticPr fontId="2" type="noConversion"/>
  </si>
  <si>
    <t>工業區</t>
    <phoneticPr fontId="2" type="noConversion"/>
  </si>
  <si>
    <t xml:space="preserve">商業區 </t>
    <phoneticPr fontId="2" type="noConversion"/>
  </si>
  <si>
    <t xml:space="preserve">住宅區 </t>
    <phoneticPr fontId="2" type="noConversion"/>
  </si>
  <si>
    <t>非　　都　　市　　發　　展　　地　　區</t>
    <phoneticPr fontId="2" type="noConversion"/>
  </si>
  <si>
    <t xml:space="preserve"> 都　　市　　發　　展　　地　　區 </t>
    <phoneticPr fontId="2" type="noConversion"/>
  </si>
  <si>
    <t>總計</t>
    <phoneticPr fontId="2" type="noConversion"/>
  </si>
  <si>
    <t>單位:公頃</t>
    <phoneticPr fontId="2" type="noConversion"/>
  </si>
  <si>
    <t xml:space="preserve">   臺東縣金峰鄉都市計畫土地使用分區面積</t>
    <phoneticPr fontId="2" type="noConversion"/>
  </si>
  <si>
    <t xml:space="preserve">  2359-01-05-3</t>
    <phoneticPr fontId="2" type="noConversion"/>
  </si>
  <si>
    <t>次年1月底前編送</t>
    <phoneticPr fontId="2" type="noConversion"/>
  </si>
  <si>
    <t>年  　報</t>
    <phoneticPr fontId="2" type="noConversion"/>
  </si>
  <si>
    <t>公 開 類</t>
    <phoneticPr fontId="2" type="noConversion"/>
  </si>
  <si>
    <t>2-24</t>
    <phoneticPr fontId="2" type="noConversion"/>
  </si>
  <si>
    <t>2-23</t>
    <phoneticPr fontId="2" type="noConversion"/>
  </si>
  <si>
    <t>中華民國111年02月01日</t>
    <phoneticPr fontId="2" type="noConversion"/>
  </si>
  <si>
    <t>填表說明：本表編製3份，經陳核後，1份送主計室，1份自存，1份送縣政府城鄉發展處。</t>
    <phoneticPr fontId="2" type="noConversion"/>
  </si>
  <si>
    <t xml:space="preserve">  主辦統計人員</t>
  </si>
  <si>
    <r>
      <t xml:space="preserve">   </t>
    </r>
    <r>
      <rPr>
        <sz val="12"/>
        <rFont val="標楷體"/>
        <family val="4"/>
        <charset val="136"/>
      </rPr>
      <t>主辦業務人員</t>
    </r>
    <phoneticPr fontId="2" type="noConversion"/>
  </si>
  <si>
    <t xml:space="preserve"> 總　　　　計</t>
    <phoneticPr fontId="2" type="noConversion"/>
  </si>
  <si>
    <t>其他用地</t>
    <phoneticPr fontId="2" type="noConversion"/>
  </si>
  <si>
    <t>環保設施用地</t>
    <phoneticPr fontId="2" type="noConversion"/>
  </si>
  <si>
    <t>捷運系統、交通、車站鐵路</t>
    <phoneticPr fontId="2" type="noConversion"/>
  </si>
  <si>
    <t>港埠用地</t>
    <phoneticPr fontId="2" type="noConversion"/>
  </si>
  <si>
    <t>溝渠河道</t>
    <phoneticPr fontId="2" type="noConversion"/>
  </si>
  <si>
    <t>民用航空站、機場</t>
    <phoneticPr fontId="2" type="noConversion"/>
  </si>
  <si>
    <t>郵政、電信用地</t>
    <phoneticPr fontId="2" type="noConversion"/>
  </si>
  <si>
    <t>變電所、電力專業用地</t>
    <phoneticPr fontId="2" type="noConversion"/>
  </si>
  <si>
    <t>墓  地</t>
    <phoneticPr fontId="2" type="noConversion"/>
  </si>
  <si>
    <t>機關用地</t>
    <phoneticPr fontId="2" type="noConversion"/>
  </si>
  <si>
    <t>醫療衛生機構</t>
    <phoneticPr fontId="2" type="noConversion"/>
  </si>
  <si>
    <t>社教機構</t>
    <phoneticPr fontId="2" type="noConversion"/>
  </si>
  <si>
    <t>學　校</t>
    <phoneticPr fontId="2" type="noConversion"/>
  </si>
  <si>
    <t>市　場</t>
    <phoneticPr fontId="2" type="noConversion"/>
  </si>
  <si>
    <t>加油站</t>
    <phoneticPr fontId="2" type="noConversion"/>
  </si>
  <si>
    <t>停車場</t>
    <phoneticPr fontId="2" type="noConversion"/>
  </si>
  <si>
    <t>道路、人行步道</t>
    <phoneticPr fontId="2" type="noConversion"/>
  </si>
  <si>
    <t>體育場</t>
    <phoneticPr fontId="2" type="noConversion"/>
  </si>
  <si>
    <t>兒童
遊樂場</t>
    <phoneticPr fontId="2" type="noConversion"/>
  </si>
  <si>
    <t>廣　場</t>
    <phoneticPr fontId="2" type="noConversion"/>
  </si>
  <si>
    <t>綠　地</t>
    <phoneticPr fontId="2" type="noConversion"/>
  </si>
  <si>
    <t>公　園</t>
    <phoneticPr fontId="2" type="noConversion"/>
  </si>
  <si>
    <t>總   計</t>
    <phoneticPr fontId="2" type="noConversion"/>
  </si>
  <si>
    <t>都市計畫區別</t>
    <phoneticPr fontId="2" type="noConversion"/>
  </si>
  <si>
    <t>單位:公頃</t>
    <phoneticPr fontId="2" type="noConversion"/>
  </si>
  <si>
    <t xml:space="preserve"> 中華民國  111 年底</t>
    <phoneticPr fontId="2" type="noConversion"/>
  </si>
  <si>
    <t>單位:公頃</t>
    <phoneticPr fontId="2" type="noConversion"/>
  </si>
  <si>
    <t xml:space="preserve"> 中華民國  111  年底</t>
    <phoneticPr fontId="2" type="noConversion"/>
  </si>
  <si>
    <t>臺東縣金峰鄉都市計畫公共設施用地已闢建計畫面積(續)</t>
    <phoneticPr fontId="2" type="noConversion"/>
  </si>
  <si>
    <t>臺東縣金峰鄉都市計畫公共設施用地已闢建面積</t>
    <phoneticPr fontId="2" type="noConversion"/>
  </si>
  <si>
    <t xml:space="preserve"> 2359-01-06-3</t>
    <phoneticPr fontId="2" type="noConversion"/>
  </si>
  <si>
    <t>表　　號</t>
    <phoneticPr fontId="2" type="noConversion"/>
  </si>
  <si>
    <t>次年2月15日前編送</t>
    <phoneticPr fontId="2" type="noConversion"/>
  </si>
  <si>
    <t xml:space="preserve"> 年　    報</t>
    <phoneticPr fontId="2" type="noConversion"/>
  </si>
  <si>
    <t>編製機關</t>
    <phoneticPr fontId="2" type="noConversion"/>
  </si>
  <si>
    <t>一般政務支出</t>
    <phoneticPr fontId="2" type="noConversion"/>
  </si>
  <si>
    <t>承辦人　　　　　　　　　　　　出納主辦人員　　　　　　　　　　　　會計主辦人員　　　　　　　　　　　　機管首長　　　　　　　　　　　　
資料來源：根據本鄉(鎮、市)公庫收入及支出資料編製。　　　　　　　　　　　　　　　　　　　　　　　中華民國  112 年  02  月  15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</si>
  <si>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郵局定存55,000,000。</t>
    <phoneticPr fontId="2" type="noConversion"/>
  </si>
  <si>
    <t>承辦人　　　　　　　　　　　　出納主辦人員　　　　　　　　　　　　會計主辦人員　　　　　　　　　　　　機管首長　　　　　　　　　　　　
資料來源：根據本鄉(鎮、市)公庫收入及支出資料編製。　　　　　　　　　　　　　　　　　　　　　　　中華民國  112 年  03  月  10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</si>
  <si>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公開類</t>
    <phoneticPr fontId="1" type="noConversion"/>
  </si>
  <si>
    <t>公開類</t>
    <phoneticPr fontId="1" type="noConversion"/>
  </si>
  <si>
    <t>臺東縣金峰鄉公所清潔隊</t>
    <phoneticPr fontId="1" type="noConversion"/>
  </si>
  <si>
    <t>月報</t>
    <phoneticPr fontId="1" type="noConversion"/>
  </si>
  <si>
    <t>表號</t>
    <phoneticPr fontId="1" type="noConversion"/>
  </si>
  <si>
    <t>1135-01-02-3</t>
    <phoneticPr fontId="1" type="noConversion"/>
  </si>
  <si>
    <t>臺東縣金峰鄉資源回收成果統計</t>
    <phoneticPr fontId="1" type="noConversion"/>
  </si>
  <si>
    <t>環保單位委託
清運</t>
    <phoneticPr fontId="1" type="noConversion"/>
  </si>
  <si>
    <t>總       計</t>
    <phoneticPr fontId="1" type="noConversion"/>
  </si>
  <si>
    <t xml:space="preserve">  紙類</t>
    <phoneticPr fontId="1" type="noConversion"/>
  </si>
  <si>
    <t>　紙容器</t>
    <phoneticPr fontId="1" type="noConversion"/>
  </si>
  <si>
    <t>　鋁箔包</t>
    <phoneticPr fontId="1" type="noConversion"/>
  </si>
  <si>
    <t>　鋁容器</t>
    <phoneticPr fontId="1" type="noConversion"/>
  </si>
  <si>
    <t>　鐵容器</t>
    <phoneticPr fontId="1" type="noConversion"/>
  </si>
  <si>
    <t>　其他金屬製品</t>
    <phoneticPr fontId="1" type="noConversion"/>
  </si>
  <si>
    <t>　塑膠容器</t>
    <phoneticPr fontId="1" type="noConversion"/>
  </si>
  <si>
    <t>　包裝用發泡塑膠</t>
    <phoneticPr fontId="1" type="noConversion"/>
  </si>
  <si>
    <t>　其他塑膠製品</t>
    <phoneticPr fontId="1" type="noConversion"/>
  </si>
  <si>
    <t>　輪   胎</t>
    <phoneticPr fontId="1" type="noConversion"/>
  </si>
  <si>
    <t>　玻璃容器</t>
    <phoneticPr fontId="1" type="noConversion"/>
  </si>
  <si>
    <t>　其他玻璃製品</t>
    <phoneticPr fontId="1" type="noConversion"/>
  </si>
  <si>
    <t>　照明光源</t>
    <phoneticPr fontId="1" type="noConversion"/>
  </si>
  <si>
    <t>　乾電池</t>
    <phoneticPr fontId="1" type="noConversion"/>
  </si>
  <si>
    <t>　鉛蓄電池</t>
    <phoneticPr fontId="1" type="noConversion"/>
  </si>
  <si>
    <t>　家   電</t>
    <phoneticPr fontId="1" type="noConversion"/>
  </si>
  <si>
    <t>　資訊物品</t>
    <phoneticPr fontId="1" type="noConversion"/>
  </si>
  <si>
    <t>　光碟片</t>
    <phoneticPr fontId="1" type="noConversion"/>
  </si>
  <si>
    <t>　行動電話(含充電器)</t>
    <phoneticPr fontId="1" type="noConversion"/>
  </si>
  <si>
    <t>　農藥容器及特殊環境用
　藥容器</t>
    <phoneticPr fontId="1" type="noConversion"/>
  </si>
  <si>
    <t>　舊衣類</t>
    <phoneticPr fontId="1" type="noConversion"/>
  </si>
  <si>
    <t>　食用油</t>
    <phoneticPr fontId="1" type="noConversion"/>
  </si>
  <si>
    <t>　其   他</t>
    <phoneticPr fontId="1" type="noConversion"/>
  </si>
  <si>
    <t>資料來源：依據本所提報之資源回收成果統計資料編製。
填表說明：1.本表編製1式3份，於完成會核程序並經機關首長章後，1份送會計單位，1份自存，1份送臺東縣環境保護局。 
　　　　　2.本表皆以公斤為單位，若無法得其實際重量，折算標準參考編製說明四。</t>
    <phoneticPr fontId="1" type="noConversion"/>
  </si>
  <si>
    <t>　　　　　　　　　　中華民國  112     年   02 月                       單位：公斤</t>
    <phoneticPr fontId="1" type="noConversion"/>
  </si>
  <si>
    <r>
      <t xml:space="preserve">填表       　　  審核     　　　    業務主管人員   　    　 機關首長　　　　　   
</t>
    </r>
    <r>
      <rPr>
        <sz val="9"/>
        <rFont val="標楷體"/>
        <family val="4"/>
        <charset val="136"/>
      </rPr>
      <t xml:space="preserve">
</t>
    </r>
    <r>
      <rPr>
        <sz val="10"/>
        <rFont val="標楷體"/>
        <family val="4"/>
        <charset val="136"/>
      </rPr>
      <t>　　　　　　　　　　　　　　　　　　主辦統計人員            中華民國112年03月01日編製</t>
    </r>
    <phoneticPr fontId="1" type="noConversion"/>
  </si>
  <si>
    <t xml:space="preserve"> 中華民國　112　年　02　月                                  單位：公噸</t>
    <phoneticPr fontId="56" type="noConversion"/>
  </si>
  <si>
    <t>中華民國112年03月 1 日編製</t>
    <phoneticPr fontId="56" type="noConversion"/>
  </si>
  <si>
    <t>編製機關</t>
    <phoneticPr fontId="1" type="noConversion"/>
  </si>
  <si>
    <t>金峰鄉公所社會課</t>
    <phoneticPr fontId="1" type="noConversion"/>
  </si>
  <si>
    <t>季報</t>
    <phoneticPr fontId="49" type="noConversion"/>
  </si>
  <si>
    <t>每季終了後1個月內編送</t>
    <phoneticPr fontId="56" type="noConversion"/>
  </si>
  <si>
    <t>表號</t>
    <phoneticPr fontId="1" type="noConversion"/>
  </si>
  <si>
    <t>10730-04-07-3</t>
    <phoneticPr fontId="1" type="noConversion"/>
  </si>
  <si>
    <r>
      <rPr>
        <u/>
        <sz val="20"/>
        <rFont val="標楷體"/>
        <family val="4"/>
        <charset val="136"/>
      </rPr>
      <t>臺東縣</t>
    </r>
    <r>
      <rPr>
        <sz val="20"/>
        <rFont val="標楷體"/>
        <family val="4"/>
        <charset val="136"/>
      </rPr>
      <t>列冊需關懷獨居老人人數及服務概況</t>
    </r>
    <phoneticPr fontId="56" type="noConversion"/>
  </si>
  <si>
    <t>單位:人、人次</t>
    <phoneticPr fontId="49" type="noConversion"/>
  </si>
  <si>
    <t>項目別</t>
    <phoneticPr fontId="2" type="noConversion"/>
  </si>
  <si>
    <r>
      <t>期底獨居老人人數</t>
    </r>
    <r>
      <rPr>
        <sz val="12"/>
        <rFont val="Times New Roman"/>
        <family val="1"/>
      </rPr>
      <t>(</t>
    </r>
    <r>
      <rPr>
        <sz val="12"/>
        <rFont val="標楷體"/>
        <family val="4"/>
        <charset val="136"/>
      </rPr>
      <t>人</t>
    </r>
    <r>
      <rPr>
        <sz val="12"/>
        <rFont val="Times New Roman"/>
        <family val="1"/>
      </rPr>
      <t>)  (</t>
    </r>
    <r>
      <rPr>
        <sz val="12"/>
        <rFont val="標楷體"/>
        <family val="4"/>
        <charset val="136"/>
      </rPr>
      <t>含</t>
    </r>
    <r>
      <rPr>
        <sz val="12"/>
        <rFont val="Times New Roman"/>
        <family val="1"/>
      </rPr>
      <t xml:space="preserve"> </t>
    </r>
    <r>
      <rPr>
        <sz val="12"/>
        <rFont val="標楷體"/>
        <family val="4"/>
        <charset val="136"/>
      </rPr>
      <t>具</t>
    </r>
    <r>
      <rPr>
        <sz val="12"/>
        <rFont val="Times New Roman"/>
        <family val="1"/>
      </rPr>
      <t xml:space="preserve"> </t>
    </r>
    <r>
      <rPr>
        <sz val="12"/>
        <rFont val="標楷體"/>
        <family val="4"/>
        <charset val="136"/>
      </rPr>
      <t>原</t>
    </r>
    <r>
      <rPr>
        <sz val="12"/>
        <rFont val="Times New Roman"/>
        <family val="1"/>
      </rPr>
      <t xml:space="preserve"> </t>
    </r>
    <r>
      <rPr>
        <sz val="12"/>
        <rFont val="標楷體"/>
        <family val="4"/>
        <charset val="136"/>
      </rPr>
      <t>住</t>
    </r>
    <r>
      <rPr>
        <sz val="12"/>
        <rFont val="Times New Roman"/>
        <family val="1"/>
      </rPr>
      <t xml:space="preserve"> </t>
    </r>
    <r>
      <rPr>
        <sz val="12"/>
        <rFont val="標楷體"/>
        <family val="4"/>
        <charset val="136"/>
      </rPr>
      <t>民</t>
    </r>
    <r>
      <rPr>
        <sz val="12"/>
        <color theme="1"/>
        <rFont val="新細明體"/>
        <family val="2"/>
        <charset val="136"/>
      </rPr>
      <t>、</t>
    </r>
    <r>
      <rPr>
        <sz val="12"/>
        <rFont val="標楷體"/>
        <family val="4"/>
        <charset val="136"/>
      </rPr>
      <t>榮民</t>
    </r>
    <r>
      <rPr>
        <sz val="12"/>
        <rFont val="Times New Roman"/>
        <family val="1"/>
      </rPr>
      <t>(</t>
    </r>
    <r>
      <rPr>
        <sz val="12"/>
        <rFont val="標楷體"/>
        <family val="4"/>
        <charset val="136"/>
      </rPr>
      <t>眷</t>
    </r>
    <r>
      <rPr>
        <sz val="12"/>
        <rFont val="Times New Roman"/>
        <family val="1"/>
      </rPr>
      <t xml:space="preserve">) </t>
    </r>
    <r>
      <rPr>
        <sz val="12"/>
        <rFont val="標楷體"/>
        <family val="4"/>
        <charset val="136"/>
      </rPr>
      <t>身</t>
    </r>
    <r>
      <rPr>
        <sz val="12"/>
        <rFont val="Times New Roman"/>
        <family val="1"/>
      </rPr>
      <t xml:space="preserve"> </t>
    </r>
    <r>
      <rPr>
        <sz val="12"/>
        <rFont val="標楷體"/>
        <family val="4"/>
        <charset val="136"/>
      </rPr>
      <t>分</t>
    </r>
    <r>
      <rPr>
        <sz val="12"/>
        <rFont val="Times New Roman"/>
        <family val="1"/>
      </rPr>
      <t>)</t>
    </r>
    <phoneticPr fontId="93" type="noConversion"/>
  </si>
  <si>
    <t>具榮民(眷)
身分獨居
老人人數</t>
    <phoneticPr fontId="2" type="noConversion"/>
  </si>
  <si>
    <t>具原住民
身分獨居
老人人數</t>
    <phoneticPr fontId="49" type="noConversion"/>
  </si>
  <si>
    <t>本期死亡人數</t>
    <phoneticPr fontId="2" type="noConversion"/>
  </si>
  <si>
    <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phoneticPr fontId="93" type="noConversion"/>
  </si>
  <si>
    <t>期底安裝緊急救援連線人數 (人)</t>
    <phoneticPr fontId="93" type="noConversion"/>
  </si>
  <si>
    <t>本期轉介進住機構人數
 (人)</t>
    <phoneticPr fontId="93" type="noConversion"/>
  </si>
  <si>
    <t>總     計</t>
    <phoneticPr fontId="56" type="noConversion"/>
  </si>
  <si>
    <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phoneticPr fontId="56"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</si>
  <si>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老</t>
    </r>
    <r>
      <rPr>
        <sz val="12"/>
        <rFont val="Times New Roman"/>
        <family val="1"/>
      </rPr>
      <t xml:space="preserve">  </t>
    </r>
    <r>
      <rPr>
        <sz val="12"/>
        <rFont val="標楷體"/>
        <family val="4"/>
        <charset val="136"/>
      </rPr>
      <t>人</t>
    </r>
    <phoneticPr fontId="93" type="noConversion"/>
  </si>
  <si>
    <t>合計</t>
    <phoneticPr fontId="93" type="noConversion"/>
  </si>
  <si>
    <t>電話
問安</t>
    <phoneticPr fontId="93" type="noConversion"/>
  </si>
  <si>
    <t>關懷
訪視</t>
    <phoneticPr fontId="93" type="noConversion"/>
  </si>
  <si>
    <t>居家
服務</t>
    <phoneticPr fontId="93" type="noConversion"/>
  </si>
  <si>
    <t xml:space="preserve">餐飲
服務                                                                                                                                                                                    </t>
    <phoneticPr fontId="93" type="noConversion"/>
  </si>
  <si>
    <t>陪同
就醫</t>
    <phoneticPr fontId="93" type="noConversion"/>
  </si>
  <si>
    <t>合計</t>
    <phoneticPr fontId="56" type="noConversion"/>
  </si>
  <si>
    <t>男</t>
    <phoneticPr fontId="56" type="noConversion"/>
  </si>
  <si>
    <t>女</t>
    <phoneticPr fontId="56" type="noConversion"/>
  </si>
  <si>
    <t>合計</t>
  </si>
  <si>
    <t>男</t>
    <phoneticPr fontId="2" type="noConversion"/>
  </si>
  <si>
    <t>女</t>
    <phoneticPr fontId="2" type="noConversion"/>
  </si>
  <si>
    <t>合計</t>
    <phoneticPr fontId="2" type="noConversion"/>
  </si>
  <si>
    <t>65～69歲</t>
    <phoneticPr fontId="2" type="noConversion"/>
  </si>
  <si>
    <t>70～74歲</t>
    <phoneticPr fontId="2" type="noConversion"/>
  </si>
  <si>
    <t>75～79歲</t>
    <phoneticPr fontId="2" type="noConversion"/>
  </si>
  <si>
    <t>80～84歲</t>
    <phoneticPr fontId="2" type="noConversion"/>
  </si>
  <si>
    <t>85歲以上</t>
    <phoneticPr fontId="2" type="noConversion"/>
  </si>
  <si>
    <t>金峰鄉</t>
    <phoneticPr fontId="2" type="noConversion"/>
  </si>
  <si>
    <t>合計</t>
    <phoneticPr fontId="2" type="noConversion"/>
  </si>
  <si>
    <t>65～69歲</t>
  </si>
  <si>
    <t>70～74歲</t>
  </si>
  <si>
    <t>75～79歲</t>
  </si>
  <si>
    <t>80～84歲</t>
  </si>
  <si>
    <t>85歲以上</t>
  </si>
  <si>
    <t>業務主管人員</t>
    <phoneticPr fontId="56" type="noConversion"/>
  </si>
  <si>
    <t>機關首長</t>
    <phoneticPr fontId="54" type="noConversion"/>
  </si>
  <si>
    <t>主辦統計人員</t>
  </si>
  <si>
    <t>資料來源：依據本公所獨居老人資料彙報。</t>
    <phoneticPr fontId="93" type="noConversion"/>
  </si>
  <si>
    <t>填表說明：1.本表編製3份，1份送主計室，1份自存外，1份送臺東縣政府社會處。</t>
    <phoneticPr fontId="49" type="noConversion"/>
  </si>
  <si>
    <t xml:space="preserve">          2.餐飲服務為於統計期間按日計算送餐人數之合計數，以人次統計。</t>
    <phoneticPr fontId="49" type="noConversion"/>
  </si>
  <si>
    <r>
      <t>中華民國111年第四季</t>
    </r>
    <r>
      <rPr>
        <sz val="11"/>
        <rFont val="Times New Roman"/>
        <family val="1"/>
      </rPr>
      <t>(10</t>
    </r>
    <r>
      <rPr>
        <sz val="11"/>
        <rFont val="標楷體"/>
        <family val="4"/>
        <charset val="136"/>
      </rPr>
      <t>月至</t>
    </r>
    <r>
      <rPr>
        <sz val="11"/>
        <rFont val="Times New Roman"/>
        <family val="1"/>
      </rPr>
      <t>12</t>
    </r>
    <r>
      <rPr>
        <sz val="11"/>
        <rFont val="標楷體"/>
        <family val="4"/>
        <charset val="136"/>
      </rPr>
      <t>月</t>
    </r>
    <r>
      <rPr>
        <sz val="11"/>
        <rFont val="Times New Roman"/>
        <family val="1"/>
      </rPr>
      <t xml:space="preserve">)                                                                             </t>
    </r>
    <r>
      <rPr>
        <sz val="11"/>
        <rFont val="標楷體"/>
        <family val="4"/>
        <charset val="136"/>
      </rPr>
      <t/>
    </r>
    <phoneticPr fontId="92" type="noConversion"/>
  </si>
  <si>
    <t>中華民國112年1月10日編製</t>
    <phoneticPr fontId="2" type="noConversion"/>
  </si>
  <si>
    <r>
      <rPr>
        <sz val="12"/>
        <rFont val="標楷體"/>
        <family val="4"/>
        <charset val="136"/>
      </rPr>
      <t>公開類</t>
    </r>
  </si>
  <si>
    <t>編製機關</t>
    <phoneticPr fontId="1" type="noConversion"/>
  </si>
  <si>
    <t>台東縣金峰鄉公所社會課</t>
    <phoneticPr fontId="1" type="noConversion"/>
  </si>
  <si>
    <r>
      <rPr>
        <sz val="12"/>
        <rFont val="標楷體"/>
        <family val="4"/>
        <charset val="136"/>
      </rPr>
      <t>年度報</t>
    </r>
    <phoneticPr fontId="54" type="noConversion"/>
  </si>
  <si>
    <r>
      <rPr>
        <sz val="12"/>
        <rFont val="標楷體"/>
        <family val="4"/>
        <charset val="136"/>
      </rPr>
      <t>每年度終了後</t>
    </r>
    <r>
      <rPr>
        <u/>
        <sz val="12"/>
        <color rgb="FFFF0000"/>
        <rFont val="標楷體"/>
        <family val="4"/>
        <charset val="136"/>
      </rPr>
      <t>2</t>
    </r>
    <r>
      <rPr>
        <sz val="12"/>
        <rFont val="標楷體"/>
        <family val="4"/>
        <charset val="136"/>
      </rPr>
      <t>個月內編送</t>
    </r>
    <phoneticPr fontId="18" type="noConversion"/>
  </si>
  <si>
    <t>表號</t>
    <phoneticPr fontId="1" type="noConversion"/>
  </si>
  <si>
    <t>11140-01-01-3</t>
    <phoneticPr fontId="1" type="noConversion"/>
  </si>
  <si>
    <t>台東縣金峰鄉社區發展協會推行社區發展工作概況</t>
    <phoneticPr fontId="56" type="noConversion"/>
  </si>
  <si>
    <r>
      <t xml:space="preserve">    </t>
    </r>
    <r>
      <rPr>
        <sz val="20"/>
        <rFont val="標楷體"/>
        <family val="4"/>
        <charset val="136"/>
      </rPr>
      <t>台東縣金峰鄉社區發展協會推行社區發展工作概況（續）</t>
    </r>
    <phoneticPr fontId="56" type="noConversion"/>
  </si>
  <si>
    <r>
      <rPr>
        <sz val="12"/>
        <rFont val="標楷體"/>
        <family val="4"/>
        <charset val="136"/>
      </rPr>
      <t>區</t>
    </r>
    <r>
      <rPr>
        <sz val="12"/>
        <rFont val="Times New Roman"/>
        <family val="1"/>
      </rPr>
      <t xml:space="preserve"> </t>
    </r>
    <r>
      <rPr>
        <sz val="12"/>
        <rFont val="標楷體"/>
        <family val="4"/>
        <charset val="136"/>
      </rPr>
      <t>域</t>
    </r>
    <r>
      <rPr>
        <sz val="12"/>
        <rFont val="Times New Roman"/>
        <family val="1"/>
      </rPr>
      <t xml:space="preserve"> </t>
    </r>
    <r>
      <rPr>
        <sz val="12"/>
        <rFont val="標楷體"/>
        <family val="4"/>
        <charset val="136"/>
      </rPr>
      <t>別</t>
    </r>
    <phoneticPr fontId="18" type="noConversion"/>
  </si>
  <si>
    <r>
      <rPr>
        <sz val="12"/>
        <rFont val="標楷體"/>
        <family val="4"/>
        <charset val="136"/>
      </rPr>
      <t>已劃定社區數</t>
    </r>
    <phoneticPr fontId="54" type="noConversion"/>
  </si>
  <si>
    <r>
      <rPr>
        <sz val="12"/>
        <rFont val="標楷體"/>
        <family val="4"/>
        <charset val="136"/>
      </rPr>
      <t>社區發展協會數</t>
    </r>
    <phoneticPr fontId="54" type="noConversion"/>
  </si>
  <si>
    <r>
      <rPr>
        <sz val="12"/>
        <rFont val="標楷體"/>
        <family val="4"/>
        <charset val="136"/>
      </rPr>
      <t>社區</t>
    </r>
    <r>
      <rPr>
        <sz val="12"/>
        <rFont val="Times New Roman"/>
        <family val="1"/>
      </rPr>
      <t xml:space="preserve">
</t>
    </r>
    <r>
      <rPr>
        <sz val="12"/>
        <rFont val="標楷體"/>
        <family val="4"/>
        <charset val="136"/>
      </rPr>
      <t>戶數</t>
    </r>
    <phoneticPr fontId="2" type="noConversion"/>
  </si>
  <si>
    <r>
      <rPr>
        <sz val="12"/>
        <rFont val="標楷體"/>
        <family val="4"/>
        <charset val="136"/>
      </rPr>
      <t>社區</t>
    </r>
    <r>
      <rPr>
        <sz val="12"/>
        <rFont val="Times New Roman"/>
        <family val="1"/>
      </rPr>
      <t xml:space="preserve">
</t>
    </r>
    <r>
      <rPr>
        <sz val="12"/>
        <rFont val="標楷體"/>
        <family val="4"/>
        <charset val="136"/>
      </rPr>
      <t>人口數</t>
    </r>
    <phoneticPr fontId="2" type="noConversion"/>
  </si>
  <si>
    <r>
      <rPr>
        <sz val="12"/>
        <rFont val="標楷體"/>
        <family val="4"/>
        <charset val="136"/>
      </rPr>
      <t>理監事人數</t>
    </r>
    <phoneticPr fontId="54" type="noConversion"/>
  </si>
  <si>
    <r>
      <rPr>
        <sz val="12"/>
        <rFont val="標楷體"/>
        <family val="4"/>
        <charset val="136"/>
      </rPr>
      <t>社區發展協會會員數</t>
    </r>
    <phoneticPr fontId="54" type="noConversion"/>
  </si>
  <si>
    <r>
      <rPr>
        <sz val="12"/>
        <rFont val="標楷體"/>
        <family val="4"/>
        <charset val="136"/>
      </rPr>
      <t>設置社區生產建設基金</t>
    </r>
    <phoneticPr fontId="54" type="noConversion"/>
  </si>
  <si>
    <r>
      <rPr>
        <sz val="12"/>
        <rFont val="標楷體"/>
        <family val="4"/>
        <charset val="136"/>
      </rPr>
      <t>實際使用經費</t>
    </r>
    <r>
      <rPr>
        <sz val="12"/>
        <rFont val="Times New Roman"/>
        <family val="1"/>
      </rPr>
      <t>(</t>
    </r>
    <r>
      <rPr>
        <sz val="12"/>
        <rFont val="標楷體"/>
        <family val="4"/>
        <charset val="136"/>
      </rPr>
      <t>元</t>
    </r>
    <r>
      <rPr>
        <sz val="12"/>
        <rFont val="Times New Roman"/>
        <family val="1"/>
      </rPr>
      <t>)</t>
    </r>
  </si>
  <si>
    <r>
      <rPr>
        <sz val="12"/>
        <rFont val="標楷體"/>
        <family val="4"/>
        <charset val="136"/>
      </rPr>
      <t>社區活動中心</t>
    </r>
    <r>
      <rPr>
        <sz val="12"/>
        <rFont val="Times New Roman"/>
        <family val="1"/>
      </rPr>
      <t>(</t>
    </r>
    <r>
      <rPr>
        <sz val="12"/>
        <rFont val="標楷體"/>
        <family val="4"/>
        <charset val="136"/>
      </rPr>
      <t>幢</t>
    </r>
    <r>
      <rPr>
        <sz val="12"/>
        <rFont val="Times New Roman"/>
        <family val="1"/>
      </rPr>
      <t>)</t>
    </r>
  </si>
  <si>
    <r>
      <rPr>
        <sz val="12"/>
        <rFont val="標楷體"/>
        <family val="4"/>
        <charset val="136"/>
      </rPr>
      <t>社區發展工作項目</t>
    </r>
    <phoneticPr fontId="2" type="noConversion"/>
  </si>
  <si>
    <r>
      <rPr>
        <sz val="12"/>
        <rFont val="標楷體"/>
        <family val="4"/>
        <charset val="136"/>
      </rPr>
      <t>合計</t>
    </r>
    <phoneticPr fontId="54" type="noConversion"/>
  </si>
  <si>
    <r>
      <rPr>
        <sz val="12"/>
        <rFont val="標楷體"/>
        <family val="4"/>
        <charset val="136"/>
      </rPr>
      <t>理事長</t>
    </r>
  </si>
  <si>
    <r>
      <rPr>
        <sz val="12"/>
        <rFont val="標楷體"/>
        <family val="4"/>
        <charset val="136"/>
      </rPr>
      <t>理事</t>
    </r>
    <r>
      <rPr>
        <sz val="12"/>
        <rFont val="Times New Roman"/>
        <family val="1"/>
      </rPr>
      <t>(</t>
    </r>
    <r>
      <rPr>
        <sz val="12"/>
        <rFont val="標楷體"/>
        <family val="4"/>
        <charset val="136"/>
      </rPr>
      <t>不含理事長</t>
    </r>
    <r>
      <rPr>
        <sz val="12"/>
        <rFont val="Times New Roman"/>
        <family val="1"/>
      </rPr>
      <t>)</t>
    </r>
    <phoneticPr fontId="54" type="noConversion"/>
  </si>
  <si>
    <r>
      <rPr>
        <sz val="12"/>
        <rFont val="標楷體"/>
        <family val="4"/>
        <charset val="136"/>
      </rPr>
      <t>監事</t>
    </r>
    <phoneticPr fontId="54" type="noConversion"/>
  </si>
  <si>
    <r>
      <rPr>
        <sz val="12"/>
        <rFont val="標楷體"/>
        <family val="4"/>
        <charset val="136"/>
      </rPr>
      <t>合</t>
    </r>
    <r>
      <rPr>
        <sz val="12"/>
        <rFont val="Times New Roman"/>
        <family val="1"/>
      </rPr>
      <t xml:space="preserve">  </t>
    </r>
    <r>
      <rPr>
        <sz val="12"/>
        <rFont val="標楷體"/>
        <family val="4"/>
        <charset val="136"/>
      </rPr>
      <t>計</t>
    </r>
    <phoneticPr fontId="54" type="noConversion"/>
  </si>
  <si>
    <r>
      <rPr>
        <sz val="10"/>
        <rFont val="標楷體"/>
        <family val="4"/>
        <charset val="136"/>
      </rPr>
      <t>政府</t>
    </r>
    <r>
      <rPr>
        <sz val="10"/>
        <rFont val="Times New Roman"/>
        <family val="1"/>
      </rPr>
      <t xml:space="preserve">
</t>
    </r>
    <r>
      <rPr>
        <sz val="10"/>
        <rFont val="標楷體"/>
        <family val="4"/>
        <charset val="136"/>
      </rPr>
      <t>補助款</t>
    </r>
    <phoneticPr fontId="2" type="noConversion"/>
  </si>
  <si>
    <r>
      <rPr>
        <sz val="10"/>
        <rFont val="標楷體"/>
        <family val="4"/>
        <charset val="136"/>
      </rPr>
      <t>社區</t>
    </r>
    <r>
      <rPr>
        <sz val="10"/>
        <rFont val="Times New Roman"/>
        <family val="1"/>
      </rPr>
      <t xml:space="preserve">
</t>
    </r>
    <r>
      <rPr>
        <sz val="10"/>
        <rFont val="標楷體"/>
        <family val="4"/>
        <charset val="136"/>
      </rPr>
      <t>自籌款</t>
    </r>
    <phoneticPr fontId="2" type="noConversion"/>
  </si>
  <si>
    <r>
      <rPr>
        <sz val="11"/>
        <rFont val="標楷體"/>
        <family val="4"/>
        <charset val="136"/>
      </rPr>
      <t>教育訓練</t>
    </r>
    <phoneticPr fontId="54" type="noConversion"/>
  </si>
  <si>
    <r>
      <rPr>
        <sz val="12"/>
        <rFont val="標楷體"/>
        <family val="4"/>
        <charset val="136"/>
      </rPr>
      <t>社區內部組織</t>
    </r>
    <phoneticPr fontId="54" type="noConversion"/>
  </si>
  <si>
    <r>
      <rPr>
        <sz val="12"/>
        <rFont val="標楷體"/>
        <family val="4"/>
        <charset val="136"/>
      </rPr>
      <t>辦理社區照顧關懷據點</t>
    </r>
    <phoneticPr fontId="54" type="noConversion"/>
  </si>
  <si>
    <r>
      <rPr>
        <sz val="12"/>
        <rFont val="標楷體"/>
        <family val="4"/>
        <charset val="136"/>
      </rPr>
      <t>社區
圖書室</t>
    </r>
    <phoneticPr fontId="2" type="noConversion"/>
  </si>
  <si>
    <r>
      <rPr>
        <sz val="12"/>
        <rFont val="標楷體"/>
        <family val="4"/>
        <charset val="136"/>
      </rPr>
      <t>社區
刊物</t>
    </r>
    <phoneticPr fontId="54" type="noConversion"/>
  </si>
  <si>
    <r>
      <rPr>
        <sz val="12"/>
        <rFont val="標楷體"/>
        <family val="4"/>
        <charset val="136"/>
      </rPr>
      <t>服務成果</t>
    </r>
    <phoneticPr fontId="54" type="noConversion"/>
  </si>
  <si>
    <r>
      <rPr>
        <sz val="12"/>
        <rFont val="標楷體"/>
        <family val="4"/>
        <charset val="136"/>
      </rPr>
      <t>合計</t>
    </r>
  </si>
  <si>
    <r>
      <rPr>
        <sz val="12"/>
        <rFont val="標楷體"/>
        <family val="4"/>
        <charset val="136"/>
      </rPr>
      <t>男</t>
    </r>
  </si>
  <si>
    <r>
      <rPr>
        <sz val="12"/>
        <rFont val="標楷體"/>
        <family val="4"/>
        <charset val="136"/>
      </rPr>
      <t>女</t>
    </r>
  </si>
  <si>
    <r>
      <rPr>
        <sz val="12"/>
        <rFont val="標楷體"/>
        <family val="4"/>
        <charset val="136"/>
      </rPr>
      <t xml:space="preserve">原建
</t>
    </r>
    <r>
      <rPr>
        <sz val="12"/>
        <rFont val="Times New Roman"/>
        <family val="1"/>
      </rPr>
      <t>(</t>
    </r>
    <r>
      <rPr>
        <sz val="12"/>
        <rFont val="標楷體"/>
        <family val="4"/>
        <charset val="136"/>
      </rPr>
      <t>未作修擴建</t>
    </r>
    <r>
      <rPr>
        <sz val="12"/>
        <rFont val="Times New Roman"/>
        <family val="1"/>
      </rPr>
      <t>)</t>
    </r>
    <phoneticPr fontId="2" type="noConversion"/>
  </si>
  <si>
    <r>
      <rPr>
        <sz val="12"/>
        <rFont val="標楷體"/>
        <family val="4"/>
        <charset val="136"/>
      </rPr>
      <t>新建</t>
    </r>
  </si>
  <si>
    <r>
      <rPr>
        <sz val="12"/>
        <rFont val="標楷體"/>
        <family val="4"/>
        <charset val="136"/>
      </rPr>
      <t>修擴建</t>
    </r>
  </si>
  <si>
    <r>
      <rPr>
        <sz val="11"/>
        <rFont val="標楷體"/>
        <family val="4"/>
        <charset val="136"/>
      </rPr>
      <t>辦理社區幹部訓練</t>
    </r>
    <phoneticPr fontId="54" type="noConversion"/>
  </si>
  <si>
    <r>
      <rPr>
        <sz val="12"/>
        <rFont val="標楷體"/>
        <family val="4"/>
        <charset val="136"/>
      </rPr>
      <t>辦理社區觀摩</t>
    </r>
  </si>
  <si>
    <r>
      <rPr>
        <sz val="12"/>
        <rFont val="標楷體"/>
        <family val="4"/>
        <charset val="136"/>
      </rPr>
      <t>社區長壽俱樂部</t>
    </r>
    <phoneticPr fontId="54" type="noConversion"/>
  </si>
  <si>
    <r>
      <rPr>
        <sz val="12"/>
        <rFont val="標楷體"/>
        <family val="4"/>
        <charset val="136"/>
      </rPr>
      <t>社區成長教室</t>
    </r>
    <phoneticPr fontId="54" type="noConversion"/>
  </si>
  <si>
    <r>
      <rPr>
        <sz val="12"/>
        <rFont val="標楷體"/>
        <family val="4"/>
        <charset val="136"/>
      </rPr>
      <t>社區守望相助隊</t>
    </r>
    <phoneticPr fontId="54" type="noConversion"/>
  </si>
  <si>
    <r>
      <rPr>
        <sz val="12"/>
        <rFont val="標楷體"/>
        <family val="4"/>
        <charset val="136"/>
      </rPr>
      <t>社區民俗藝文康樂班隊</t>
    </r>
    <phoneticPr fontId="54" type="noConversion"/>
  </si>
  <si>
    <r>
      <rPr>
        <sz val="12"/>
        <rFont val="標楷體"/>
        <family val="4"/>
        <charset val="136"/>
      </rPr>
      <t>社區志願服務</t>
    </r>
    <phoneticPr fontId="54" type="noConversion"/>
  </si>
  <si>
    <r>
      <rPr>
        <sz val="12"/>
        <rFont val="標楷體"/>
        <family val="4"/>
        <charset val="136"/>
      </rPr>
      <t>福利服務或活動</t>
    </r>
    <phoneticPr fontId="54" type="noConversion"/>
  </si>
  <si>
    <r>
      <rPr>
        <sz val="12"/>
        <rFont val="標楷體"/>
        <family val="4"/>
        <charset val="136"/>
      </rPr>
      <t>其他
服務</t>
    </r>
    <r>
      <rPr>
        <sz val="12"/>
        <rFont val="Times New Roman"/>
        <family val="1"/>
      </rPr>
      <t xml:space="preserve">  </t>
    </r>
    <phoneticPr fontId="2" type="noConversion"/>
  </si>
  <si>
    <r>
      <rPr>
        <sz val="12"/>
        <rFont val="標楷體"/>
        <family val="4"/>
        <charset val="136"/>
      </rPr>
      <t>團隊</t>
    </r>
    <phoneticPr fontId="54" type="noConversion"/>
  </si>
  <si>
    <r>
      <rPr>
        <sz val="12"/>
        <rFont val="標楷體"/>
        <family val="4"/>
        <charset val="136"/>
      </rPr>
      <t>志工數</t>
    </r>
    <phoneticPr fontId="54" type="noConversion"/>
  </si>
  <si>
    <r>
      <rPr>
        <sz val="12"/>
        <rFont val="標楷體"/>
        <family val="4"/>
        <charset val="136"/>
      </rPr>
      <t>男</t>
    </r>
    <phoneticPr fontId="54" type="noConversion"/>
  </si>
  <si>
    <r>
      <rPr>
        <sz val="12"/>
        <rFont val="標楷體"/>
        <family val="4"/>
        <charset val="136"/>
      </rPr>
      <t>女</t>
    </r>
    <phoneticPr fontId="54" type="noConversion"/>
  </si>
  <si>
    <r>
      <t>(</t>
    </r>
    <r>
      <rPr>
        <sz val="12"/>
        <rFont val="標楷體"/>
        <family val="4"/>
        <charset val="136"/>
      </rPr>
      <t>個</t>
    </r>
    <r>
      <rPr>
        <sz val="12"/>
        <rFont val="Times New Roman"/>
        <family val="1"/>
      </rPr>
      <t>)</t>
    </r>
    <phoneticPr fontId="2" type="noConversion"/>
  </si>
  <si>
    <r>
      <t>(</t>
    </r>
    <r>
      <rPr>
        <sz val="12"/>
        <rFont val="標楷體"/>
        <family val="4"/>
        <charset val="136"/>
      </rPr>
      <t>戶</t>
    </r>
    <r>
      <rPr>
        <sz val="12"/>
        <rFont val="Times New Roman"/>
        <family val="1"/>
      </rPr>
      <t>)</t>
    </r>
    <phoneticPr fontId="2" type="noConversion"/>
  </si>
  <si>
    <r>
      <t>(</t>
    </r>
    <r>
      <rPr>
        <sz val="12"/>
        <rFont val="標楷體"/>
        <family val="4"/>
        <charset val="136"/>
      </rPr>
      <t>人</t>
    </r>
    <r>
      <rPr>
        <sz val="12"/>
        <rFont val="Times New Roman"/>
        <family val="1"/>
      </rPr>
      <t>)</t>
    </r>
    <phoneticPr fontId="2" type="noConversion"/>
  </si>
  <si>
    <r>
      <t>(</t>
    </r>
    <r>
      <rPr>
        <sz val="11"/>
        <rFont val="標楷體"/>
        <family val="4"/>
        <charset val="136"/>
      </rPr>
      <t>人次</t>
    </r>
    <r>
      <rPr>
        <sz val="11"/>
        <rFont val="Times New Roman"/>
        <family val="1"/>
      </rPr>
      <t>)</t>
    </r>
    <phoneticPr fontId="2" type="noConversion"/>
  </si>
  <si>
    <r>
      <t>(</t>
    </r>
    <r>
      <rPr>
        <sz val="12"/>
        <rFont val="標楷體"/>
        <family val="4"/>
        <charset val="136"/>
      </rPr>
      <t>人次</t>
    </r>
    <r>
      <rPr>
        <sz val="12"/>
        <rFont val="Times New Roman"/>
        <family val="1"/>
      </rPr>
      <t>)</t>
    </r>
    <phoneticPr fontId="2" type="noConversion"/>
  </si>
  <si>
    <r>
      <t>(</t>
    </r>
    <r>
      <rPr>
        <sz val="12"/>
        <rFont val="標楷體"/>
        <family val="4"/>
        <charset val="136"/>
      </rPr>
      <t>處</t>
    </r>
    <r>
      <rPr>
        <sz val="12"/>
        <rFont val="Times New Roman"/>
        <family val="1"/>
      </rPr>
      <t>)</t>
    </r>
    <phoneticPr fontId="2" type="noConversion"/>
  </si>
  <si>
    <r>
      <t>(</t>
    </r>
    <r>
      <rPr>
        <sz val="12"/>
        <rFont val="標楷體"/>
        <family val="4"/>
        <charset val="136"/>
      </rPr>
      <t>班</t>
    </r>
    <r>
      <rPr>
        <sz val="12"/>
        <rFont val="Times New Roman"/>
        <family val="1"/>
      </rPr>
      <t>)</t>
    </r>
    <phoneticPr fontId="2" type="noConversion"/>
  </si>
  <si>
    <r>
      <t>(</t>
    </r>
    <r>
      <rPr>
        <sz val="12"/>
        <rFont val="標楷體"/>
        <family val="4"/>
        <charset val="136"/>
      </rPr>
      <t>隊</t>
    </r>
    <r>
      <rPr>
        <sz val="12"/>
        <rFont val="Times New Roman"/>
        <family val="1"/>
      </rPr>
      <t>)</t>
    </r>
    <phoneticPr fontId="2" type="noConversion"/>
  </si>
  <si>
    <r>
      <t>(</t>
    </r>
    <r>
      <rPr>
        <sz val="11"/>
        <rFont val="標楷體"/>
        <family val="4"/>
        <charset val="136"/>
      </rPr>
      <t>人</t>
    </r>
    <r>
      <rPr>
        <sz val="11"/>
        <rFont val="Times New Roman"/>
        <family val="1"/>
      </rPr>
      <t>)</t>
    </r>
    <phoneticPr fontId="2" type="noConversion"/>
  </si>
  <si>
    <r>
      <t>(</t>
    </r>
    <r>
      <rPr>
        <sz val="12"/>
        <rFont val="標楷體"/>
        <family val="4"/>
        <charset val="136"/>
      </rPr>
      <t>期</t>
    </r>
    <r>
      <rPr>
        <sz val="12"/>
        <rFont val="Times New Roman"/>
        <family val="1"/>
      </rPr>
      <t>)</t>
    </r>
    <phoneticPr fontId="2" type="noConversion"/>
  </si>
  <si>
    <r>
      <t>(</t>
    </r>
    <r>
      <rPr>
        <sz val="10"/>
        <rFont val="標楷體"/>
        <family val="4"/>
        <charset val="136"/>
      </rPr>
      <t>受益人次</t>
    </r>
    <r>
      <rPr>
        <sz val="10"/>
        <rFont val="Times New Roman"/>
        <family val="1"/>
      </rPr>
      <t>)</t>
    </r>
    <phoneticPr fontId="2" type="noConversion"/>
  </si>
  <si>
    <r>
      <rPr>
        <sz val="13"/>
        <color rgb="FFFF0000"/>
        <rFont val="標楷體"/>
        <family val="4"/>
        <charset val="136"/>
      </rPr>
      <t>總</t>
    </r>
    <r>
      <rPr>
        <sz val="13"/>
        <color rgb="FFFF0000"/>
        <rFont val="Times New Roman"/>
        <family val="1"/>
      </rPr>
      <t xml:space="preserve">    </t>
    </r>
    <r>
      <rPr>
        <sz val="13"/>
        <color rgb="FFFF0000"/>
        <rFont val="標楷體"/>
        <family val="4"/>
        <charset val="136"/>
      </rPr>
      <t>　計</t>
    </r>
    <phoneticPr fontId="2" type="noConversion"/>
  </si>
  <si>
    <t>總計</t>
    <phoneticPr fontId="101" type="noConversion"/>
  </si>
  <si>
    <t>嘉蘭社區</t>
    <phoneticPr fontId="101" type="noConversion"/>
  </si>
  <si>
    <t>正興社區</t>
    <phoneticPr fontId="101" type="noConversion"/>
  </si>
  <si>
    <t>新興社區</t>
    <phoneticPr fontId="101" type="noConversion"/>
  </si>
  <si>
    <t>賓茂社區</t>
    <phoneticPr fontId="101" type="noConversion"/>
  </si>
  <si>
    <t>歷坵 社區</t>
    <phoneticPr fontId="101" type="noConversion"/>
  </si>
  <si>
    <t>歷坵社區</t>
    <phoneticPr fontId="101" type="noConversion"/>
  </si>
  <si>
    <r>
      <rPr>
        <sz val="12"/>
        <rFont val="標楷體"/>
        <family val="4"/>
        <charset val="136"/>
      </rPr>
      <t>填表</t>
    </r>
  </si>
  <si>
    <r>
      <rPr>
        <sz val="12"/>
        <rFont val="標楷體"/>
        <family val="4"/>
        <charset val="136"/>
      </rPr>
      <t>審核</t>
    </r>
  </si>
  <si>
    <r>
      <rPr>
        <sz val="12"/>
        <rFont val="標楷體"/>
        <family val="4"/>
        <charset val="136"/>
      </rPr>
      <t>業務主管人員</t>
    </r>
    <phoneticPr fontId="19" type="noConversion"/>
  </si>
  <si>
    <r>
      <rPr>
        <sz val="12"/>
        <rFont val="標楷體"/>
        <family val="4"/>
        <charset val="136"/>
      </rPr>
      <t>機關首長</t>
    </r>
    <phoneticPr fontId="54" type="noConversion"/>
  </si>
  <si>
    <r>
      <rPr>
        <sz val="12"/>
        <rFont val="標楷體"/>
        <family val="4"/>
        <charset val="136"/>
      </rPr>
      <t>主辦統計人員</t>
    </r>
    <phoneticPr fontId="19" type="noConversion"/>
  </si>
  <si>
    <r>
      <rPr>
        <sz val="12"/>
        <rFont val="標楷體"/>
        <family val="4"/>
        <charset val="136"/>
      </rPr>
      <t>資料來源：依據各直轄市、縣（市）政府所報推行社區發展工作概況彙編。</t>
    </r>
    <phoneticPr fontId="18" type="noConversion"/>
  </si>
  <si>
    <r>
      <rPr>
        <sz val="12"/>
        <rFont val="標楷體"/>
        <family val="4"/>
        <charset val="136"/>
      </rPr>
      <t>填表說明：本表編製</t>
    </r>
    <r>
      <rPr>
        <sz val="12"/>
        <rFont val="Times New Roman"/>
        <family val="1"/>
      </rPr>
      <t>2</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份送本部社會救助及社工司。</t>
    </r>
    <phoneticPr fontId="2" type="noConversion"/>
  </si>
  <si>
    <t>中華民國  111　年</t>
    <phoneticPr fontId="2" type="noConversion"/>
  </si>
  <si>
    <r>
      <rPr>
        <sz val="12"/>
        <rFont val="標楷體"/>
        <family val="4"/>
        <charset val="136"/>
      </rPr>
      <t>中華民國</t>
    </r>
    <r>
      <rPr>
        <sz val="12"/>
        <rFont val="Times New Roman"/>
        <family val="1"/>
      </rPr>
      <t xml:space="preserve"> 111</t>
    </r>
    <r>
      <rPr>
        <sz val="12"/>
        <rFont val="標楷體"/>
        <family val="4"/>
        <charset val="136"/>
      </rPr>
      <t>　年</t>
    </r>
    <phoneticPr fontId="2" type="noConversion"/>
  </si>
  <si>
    <r>
      <rPr>
        <sz val="11"/>
        <rFont val="標楷體"/>
        <family val="4"/>
        <charset val="136"/>
      </rPr>
      <t>中華民國</t>
    </r>
    <r>
      <rPr>
        <sz val="11"/>
        <rFont val="Times New Roman"/>
        <family val="1"/>
      </rPr>
      <t>112</t>
    </r>
    <r>
      <rPr>
        <sz val="11"/>
        <rFont val="標楷體"/>
        <family val="4"/>
        <charset val="136"/>
      </rPr>
      <t>年</t>
    </r>
    <r>
      <rPr>
        <sz val="11"/>
        <rFont val="Times New Roman"/>
        <family val="1"/>
      </rPr>
      <t xml:space="preserve">2 </t>
    </r>
    <r>
      <rPr>
        <sz val="11"/>
        <rFont val="標楷體"/>
        <family val="4"/>
        <charset val="136"/>
      </rPr>
      <t>月</t>
    </r>
    <r>
      <rPr>
        <sz val="11"/>
        <rFont val="Times New Roman"/>
        <family val="1"/>
      </rPr>
      <t>18</t>
    </r>
    <r>
      <rPr>
        <sz val="11"/>
        <rFont val="標楷體"/>
        <family val="4"/>
        <charset val="136"/>
      </rPr>
      <t>日編製</t>
    </r>
    <phoneticPr fontId="2" type="noConversion"/>
  </si>
  <si>
    <t>公開類</t>
    <phoneticPr fontId="2" type="noConversion"/>
  </si>
  <si>
    <t xml:space="preserve">臺東縣金峰鄉公所民政課 </t>
    <phoneticPr fontId="2" type="noConversion"/>
  </si>
  <si>
    <t>年　報</t>
  </si>
  <si>
    <t>每年終了後3個月內編報</t>
    <phoneticPr fontId="2" type="noConversion"/>
  </si>
  <si>
    <t>3312-04-01-3</t>
    <phoneticPr fontId="2" type="noConversion"/>
  </si>
  <si>
    <t>臺東縣金峰鄉公墓設施概況</t>
    <phoneticPr fontId="2" type="noConversion"/>
  </si>
  <si>
    <t>公私立別</t>
    <phoneticPr fontId="2" type="noConversion"/>
  </si>
  <si>
    <t>總      計</t>
    <phoneticPr fontId="2" type="noConversion"/>
  </si>
  <si>
    <t>經　　規　　劃　　並　　啟　　用　　者</t>
    <phoneticPr fontId="2" type="noConversion"/>
  </si>
  <si>
    <t>未　經　規　劃　者</t>
    <phoneticPr fontId="2" type="noConversion"/>
  </si>
  <si>
    <t>年底處數</t>
    <phoneticPr fontId="2" type="noConversion"/>
  </si>
  <si>
    <r>
      <t xml:space="preserve">年底土地面積
</t>
    </r>
    <r>
      <rPr>
        <sz val="10"/>
        <rFont val="Times New Roman"/>
        <family val="1"/>
      </rPr>
      <t>(</t>
    </r>
    <r>
      <rPr>
        <sz val="10"/>
        <rFont val="標楷體"/>
        <family val="4"/>
        <charset val="136"/>
      </rPr>
      <t>平方公尺</t>
    </r>
    <r>
      <rPr>
        <sz val="10"/>
        <rFont val="Times New Roman"/>
        <family val="1"/>
      </rPr>
      <t>)</t>
    </r>
    <phoneticPr fontId="2" type="noConversion"/>
  </si>
  <si>
    <r>
      <t xml:space="preserve">年底已使用面積
</t>
    </r>
    <r>
      <rPr>
        <sz val="10"/>
        <rFont val="Times New Roman"/>
        <family val="1"/>
      </rPr>
      <t>(</t>
    </r>
    <r>
      <rPr>
        <sz val="10"/>
        <rFont val="標楷體"/>
        <family val="4"/>
        <charset val="136"/>
      </rPr>
      <t>平方公尺</t>
    </r>
    <r>
      <rPr>
        <sz val="10"/>
        <rFont val="Times New Roman"/>
        <family val="1"/>
      </rPr>
      <t>)</t>
    </r>
    <phoneticPr fontId="2" type="noConversion"/>
  </si>
  <si>
    <r>
      <t xml:space="preserve">年底未使用面積
</t>
    </r>
    <r>
      <rPr>
        <sz val="10"/>
        <rFont val="Times New Roman"/>
        <family val="1"/>
      </rPr>
      <t>(</t>
    </r>
    <r>
      <rPr>
        <sz val="10"/>
        <rFont val="標楷體"/>
        <family val="4"/>
        <charset val="136"/>
      </rPr>
      <t>平方公尺</t>
    </r>
    <r>
      <rPr>
        <sz val="10"/>
        <rFont val="Times New Roman"/>
        <family val="1"/>
      </rPr>
      <t>)</t>
    </r>
    <phoneticPr fontId="2" type="noConversion"/>
  </si>
  <si>
    <r>
      <t>年底可使用墓基總數</t>
    </r>
    <r>
      <rPr>
        <sz val="12"/>
        <rFont val="Times New Roman"/>
        <family val="1"/>
      </rPr>
      <t>(</t>
    </r>
    <r>
      <rPr>
        <sz val="12"/>
        <rFont val="標楷體"/>
        <family val="4"/>
        <charset val="136"/>
      </rPr>
      <t>座</t>
    </r>
    <r>
      <rPr>
        <sz val="12"/>
        <rFont val="Times New Roman"/>
        <family val="1"/>
      </rPr>
      <t>)</t>
    </r>
    <phoneticPr fontId="2" type="noConversion"/>
  </si>
  <si>
    <r>
      <t>年底已使用墓基總數</t>
    </r>
    <r>
      <rPr>
        <sz val="12"/>
        <rFont val="Times New Roman"/>
        <family val="1"/>
      </rPr>
      <t>(</t>
    </r>
    <r>
      <rPr>
        <sz val="12"/>
        <rFont val="標楷體"/>
        <family val="4"/>
        <charset val="136"/>
      </rPr>
      <t>座</t>
    </r>
    <r>
      <rPr>
        <sz val="12"/>
        <rFont val="Times New Roman"/>
        <family val="1"/>
      </rPr>
      <t>)</t>
    </r>
    <phoneticPr fontId="2" type="noConversion"/>
  </si>
  <si>
    <r>
      <t>年底尚未使用墓基數</t>
    </r>
    <r>
      <rPr>
        <sz val="12"/>
        <rFont val="Times New Roman"/>
        <family val="1"/>
      </rPr>
      <t>(</t>
    </r>
    <r>
      <rPr>
        <sz val="12"/>
        <rFont val="標楷體"/>
        <family val="4"/>
        <charset val="136"/>
      </rPr>
      <t>座</t>
    </r>
    <r>
      <rPr>
        <sz val="12"/>
        <rFont val="Times New Roman"/>
        <family val="1"/>
      </rPr>
      <t>)</t>
    </r>
    <phoneticPr fontId="2" type="noConversion"/>
  </si>
  <si>
    <t>本年埋葬數</t>
    <phoneticPr fontId="2" type="noConversion"/>
  </si>
  <si>
    <t>本年遷出數</t>
    <phoneticPr fontId="2" type="noConversion"/>
  </si>
  <si>
    <r>
      <t>本年墓基使用數</t>
    </r>
    <r>
      <rPr>
        <sz val="12"/>
        <rFont val="Times New Roman"/>
        <family val="1"/>
      </rPr>
      <t>(</t>
    </r>
    <r>
      <rPr>
        <sz val="12"/>
        <rFont val="標楷體"/>
        <family val="4"/>
        <charset val="136"/>
      </rPr>
      <t>座</t>
    </r>
    <r>
      <rPr>
        <sz val="12"/>
        <rFont val="Times New Roman"/>
        <family val="1"/>
      </rPr>
      <t>)</t>
    </r>
    <phoneticPr fontId="2" type="noConversion"/>
  </si>
  <si>
    <r>
      <t>屍體數</t>
    </r>
    <r>
      <rPr>
        <sz val="12"/>
        <rFont val="Times New Roman"/>
        <family val="1"/>
      </rPr>
      <t>(</t>
    </r>
    <r>
      <rPr>
        <sz val="12"/>
        <rFont val="標楷體"/>
        <family val="4"/>
        <charset val="136"/>
      </rPr>
      <t>具</t>
    </r>
    <r>
      <rPr>
        <sz val="12"/>
        <rFont val="Times New Roman"/>
        <family val="1"/>
      </rPr>
      <t>)</t>
    </r>
    <phoneticPr fontId="2" type="noConversion"/>
  </si>
  <si>
    <r>
      <t>骨灰數</t>
    </r>
    <r>
      <rPr>
        <sz val="12"/>
        <rFont val="Times New Roman"/>
        <family val="1"/>
      </rPr>
      <t>(</t>
    </r>
    <r>
      <rPr>
        <sz val="12"/>
        <rFont val="標楷體"/>
        <family val="4"/>
        <charset val="136"/>
      </rPr>
      <t>個</t>
    </r>
    <r>
      <rPr>
        <sz val="12"/>
        <rFont val="Times New Roman"/>
        <family val="1"/>
      </rPr>
      <t>)</t>
    </r>
    <phoneticPr fontId="2" type="noConversion"/>
  </si>
  <si>
    <r>
      <t>骨骸數</t>
    </r>
    <r>
      <rPr>
        <sz val="12"/>
        <rFont val="Times New Roman"/>
        <family val="1"/>
      </rPr>
      <t>(</t>
    </r>
    <r>
      <rPr>
        <sz val="12"/>
        <rFont val="標楷體"/>
        <family val="4"/>
        <charset val="136"/>
      </rPr>
      <t>個</t>
    </r>
    <r>
      <rPr>
        <sz val="12"/>
        <rFont val="Times New Roman"/>
        <family val="1"/>
      </rPr>
      <t>)</t>
    </r>
    <phoneticPr fontId="2" type="noConversion"/>
  </si>
  <si>
    <t>金峰鄉</t>
    <phoneticPr fontId="2" type="noConversion"/>
  </si>
  <si>
    <t>計</t>
    <phoneticPr fontId="2" type="noConversion"/>
  </si>
  <si>
    <t>公立</t>
    <phoneticPr fontId="2" type="noConversion"/>
  </si>
  <si>
    <t>公立</t>
    <phoneticPr fontId="2" type="noConversion"/>
  </si>
  <si>
    <t>私立</t>
    <phoneticPr fontId="2" type="noConversion"/>
  </si>
  <si>
    <t>私立</t>
    <phoneticPr fontId="2" type="noConversion"/>
  </si>
  <si>
    <t>業務主管人員</t>
    <phoneticPr fontId="2" type="noConversion"/>
  </si>
  <si>
    <t>主辦統計人員</t>
    <phoneticPr fontId="2" type="noConversion"/>
  </si>
  <si>
    <t>資料來源：本所民政課依據各村公墓設施概況資料彙編。</t>
    <phoneticPr fontId="2" type="noConversion"/>
  </si>
  <si>
    <t>填表說明：本表編製1式3份，送主計室會核並經機關長官核章後，1份送主計室，1份自存，1份送縣政府民政處。</t>
    <phoneticPr fontId="2" type="noConversion"/>
  </si>
  <si>
    <t>填表說明：本表編製1式3份，送主計室會核並經機關長官核章後，1份送主計室，1份自存，1份送縣政府民政處。</t>
    <phoneticPr fontId="2" type="noConversion"/>
  </si>
  <si>
    <t>中華民國111年</t>
    <phoneticPr fontId="2" type="noConversion"/>
  </si>
  <si>
    <t>中華民國 111 年 12 月 28 日編製</t>
    <phoneticPr fontId="2" type="noConversion"/>
  </si>
  <si>
    <t>中華民國 112 年 02 月 16 日編製</t>
    <phoneticPr fontId="1" type="noConversion"/>
  </si>
  <si>
    <t>備註:年底處數合計5個(開放中3個、已停用2個)</t>
    <phoneticPr fontId="1" type="noConversion"/>
  </si>
  <si>
    <t>臺東縣金峰鄉公所民政課</t>
    <phoneticPr fontId="1" type="noConversion"/>
  </si>
  <si>
    <t>每年終了後3個月內編報</t>
    <phoneticPr fontId="2" type="noConversion"/>
  </si>
  <si>
    <t>3312-04-02-3</t>
    <phoneticPr fontId="2" type="noConversion"/>
  </si>
  <si>
    <t xml:space="preserve">臺東縣金峰鄉鄉骨灰(骸)存放設施概況 </t>
    <phoneticPr fontId="2" type="noConversion"/>
  </si>
  <si>
    <t>公私立別</t>
    <phoneticPr fontId="2" type="noConversion"/>
  </si>
  <si>
    <r>
      <t>年底座</t>
    </r>
    <r>
      <rPr>
        <sz val="12"/>
        <rFont val="標楷體"/>
        <family val="4"/>
        <charset val="136"/>
      </rPr>
      <t>數</t>
    </r>
    <phoneticPr fontId="2" type="noConversion"/>
  </si>
  <si>
    <r>
      <t xml:space="preserve">年 底 </t>
    </r>
    <r>
      <rPr>
        <sz val="13"/>
        <rFont val="標楷體"/>
        <family val="4"/>
        <charset val="136"/>
      </rPr>
      <t>最 大 容 量</t>
    </r>
    <phoneticPr fontId="2" type="noConversion"/>
  </si>
  <si>
    <r>
      <t>年底</t>
    </r>
    <r>
      <rPr>
        <sz val="12"/>
        <rFont val="標楷體"/>
        <family val="4"/>
        <charset val="136"/>
      </rPr>
      <t xml:space="preserve">已使用量
</t>
    </r>
    <r>
      <rPr>
        <sz val="12"/>
        <color indexed="10"/>
        <rFont val="標楷體"/>
        <family val="4"/>
        <charset val="136"/>
      </rPr>
      <t>（含本年納入數量）</t>
    </r>
    <phoneticPr fontId="56" type="noConversion"/>
  </si>
  <si>
    <r>
      <t xml:space="preserve">年 底 尚 </t>
    </r>
    <r>
      <rPr>
        <sz val="13"/>
        <rFont val="標楷體"/>
        <family val="4"/>
        <charset val="136"/>
      </rPr>
      <t>未 使 用 量</t>
    </r>
    <phoneticPr fontId="2" type="noConversion"/>
  </si>
  <si>
    <t>本　年　納　入　數　量</t>
  </si>
  <si>
    <t>本　年　遷  出　數　量</t>
    <phoneticPr fontId="2" type="noConversion"/>
  </si>
  <si>
    <t>合　計
（位）</t>
    <phoneticPr fontId="2" type="noConversion"/>
  </si>
  <si>
    <t>骨　骸
（位）</t>
    <phoneticPr fontId="2" type="noConversion"/>
  </si>
  <si>
    <t>骨　灰
（位）</t>
    <phoneticPr fontId="2" type="noConversion"/>
  </si>
  <si>
    <t>骨　　骸
（位）</t>
    <phoneticPr fontId="2" type="noConversion"/>
  </si>
  <si>
    <t>資料來源：本所民政課依各村骨灰(骸)存放設施概況資料彙編。</t>
    <phoneticPr fontId="2" type="noConversion"/>
  </si>
  <si>
    <t>備註:1.年底處數:2882(開放中2882,己停用0)
     2.歷坵納骨牆111年3月19日啟用骨灰櫃可使用1332個，骨骸櫃可使用60個；新興村納骨塔111年3月26日啟用骨灰櫃可使用1910個。
     3.原歷坵、新興地掘遷葬納入本年數量。</t>
    <phoneticPr fontId="1" type="noConversion"/>
  </si>
  <si>
    <t>每年終了後3個月內編報</t>
    <phoneticPr fontId="2" type="noConversion"/>
  </si>
  <si>
    <t>金峰鄉</t>
    <phoneticPr fontId="2" type="noConversion"/>
  </si>
  <si>
    <t>公私立別</t>
    <phoneticPr fontId="2" type="noConversion"/>
  </si>
  <si>
    <t>總計</t>
    <phoneticPr fontId="2" type="noConversion"/>
  </si>
  <si>
    <t>公立</t>
    <phoneticPr fontId="2" type="noConversion"/>
  </si>
  <si>
    <t>私立</t>
    <phoneticPr fontId="2" type="noConversion"/>
  </si>
  <si>
    <t>業務主管人員</t>
    <phoneticPr fontId="2" type="noConversion"/>
  </si>
  <si>
    <t>主辦統計人員</t>
    <phoneticPr fontId="2" type="noConversion"/>
  </si>
  <si>
    <t>填表說明：本表編製3份，經陳核後，1份送主計室，1份自存，1份送縣政府民政處。</t>
    <phoneticPr fontId="2" type="noConversion"/>
  </si>
  <si>
    <t>3312-04-04-3</t>
    <phoneticPr fontId="2" type="noConversion"/>
  </si>
  <si>
    <t>年底殯儀館數（處）</t>
    <phoneticPr fontId="2" type="noConversion"/>
  </si>
  <si>
    <r>
      <t>年底土地面積
（平方公尺</t>
    </r>
    <r>
      <rPr>
        <sz val="12"/>
        <rFont val="Times New Roman"/>
        <family val="1"/>
      </rPr>
      <t>)</t>
    </r>
    <phoneticPr fontId="2" type="noConversion"/>
  </si>
  <si>
    <t>年底總樓地板面積
（平方公尺）</t>
    <phoneticPr fontId="2" type="noConversion"/>
  </si>
  <si>
    <t>年底禮廳數
（間）</t>
    <phoneticPr fontId="2" type="noConversion"/>
  </si>
  <si>
    <t>年底屍體冷凍室最大容量
（具）</t>
    <phoneticPr fontId="2" type="noConversion"/>
  </si>
  <si>
    <t>本年殯殮數
（具）</t>
    <phoneticPr fontId="2" type="noConversion"/>
  </si>
  <si>
    <t>合計</t>
    <phoneticPr fontId="2" type="noConversion"/>
  </si>
  <si>
    <t>資料來源：本所民政課依據各村之殯儀館設施概況資料彙編。</t>
    <phoneticPr fontId="2" type="noConversion"/>
  </si>
  <si>
    <t>臺東縣金峰鄉殯儀館設施概況</t>
    <phoneticPr fontId="2" type="noConversion"/>
  </si>
  <si>
    <t>臺東縣金峰鄉公所民政課</t>
    <phoneticPr fontId="56" type="noConversion"/>
  </si>
  <si>
    <t>3312-04-03-3</t>
    <phoneticPr fontId="2" type="noConversion"/>
  </si>
  <si>
    <r>
      <t>本年</t>
    </r>
    <r>
      <rPr>
        <sz val="12"/>
        <rFont val="標楷體"/>
        <family val="4"/>
        <charset val="136"/>
      </rPr>
      <t>環保葬</t>
    </r>
    <r>
      <rPr>
        <sz val="12"/>
        <color indexed="10"/>
        <rFont val="標楷體"/>
        <family val="4"/>
        <charset val="136"/>
      </rPr>
      <t>件數（件）</t>
    </r>
    <phoneticPr fontId="2" type="noConversion"/>
  </si>
  <si>
    <r>
      <t>年底</t>
    </r>
    <r>
      <rPr>
        <sz val="12"/>
        <rFont val="標楷體"/>
        <family val="4"/>
        <charset val="136"/>
      </rPr>
      <t>公墓收費狀況</t>
    </r>
    <phoneticPr fontId="2" type="noConversion"/>
  </si>
  <si>
    <t>年底各級單位殯葬
業務承辦人員</t>
    <phoneticPr fontId="2" type="noConversion"/>
  </si>
  <si>
    <t>本年核發埋葬火化
許可證明</t>
    <phoneticPr fontId="2" type="noConversion"/>
  </si>
  <si>
    <t>本年殯葬設施違反殯葬法規處分件數（件）</t>
    <phoneticPr fontId="2" type="noConversion"/>
  </si>
  <si>
    <r>
      <t>非公墓</t>
    </r>
    <r>
      <rPr>
        <sz val="12"/>
        <color indexed="10"/>
        <rFont val="標楷體"/>
        <family val="4"/>
        <charset val="136"/>
      </rPr>
      <t>內</t>
    </r>
    <r>
      <rPr>
        <sz val="12"/>
        <rFont val="標楷體"/>
        <family val="4"/>
        <charset val="136"/>
      </rPr>
      <t>（灑葬）</t>
    </r>
    <phoneticPr fontId="2" type="noConversion"/>
  </si>
  <si>
    <t>公墓內</t>
    <phoneticPr fontId="2" type="noConversion"/>
  </si>
  <si>
    <r>
      <t>公園、
綠地等</t>
    </r>
    <r>
      <rPr>
        <sz val="11"/>
        <rFont val="Times New Roman"/>
        <family val="1"/>
      </rPr>
      <t/>
    </r>
    <phoneticPr fontId="2" type="noConversion"/>
  </si>
  <si>
    <r>
      <t>海洋</t>
    </r>
    <r>
      <rPr>
        <sz val="11"/>
        <rFont val="Times New Roman"/>
        <family val="1"/>
      </rPr>
      <t/>
    </r>
    <phoneticPr fontId="2" type="noConversion"/>
  </si>
  <si>
    <r>
      <t>樹葬</t>
    </r>
    <r>
      <rPr>
        <sz val="11"/>
        <rFont val="Times New Roman"/>
        <family val="1"/>
      </rPr>
      <t/>
    </r>
    <phoneticPr fontId="2" type="noConversion"/>
  </si>
  <si>
    <t>有收費
公墓數
（個）</t>
    <phoneticPr fontId="2" type="noConversion"/>
  </si>
  <si>
    <t>未收費
公墓數
（個）</t>
    <phoneticPr fontId="2" type="noConversion"/>
  </si>
  <si>
    <t>專任
（人）</t>
    <phoneticPr fontId="2" type="noConversion"/>
  </si>
  <si>
    <t>兼任
（人）</t>
    <phoneticPr fontId="2" type="noConversion"/>
  </si>
  <si>
    <t>埋葬屍體（件）</t>
    <phoneticPr fontId="2" type="noConversion"/>
  </si>
  <si>
    <t>火化屍體或骨骸
（件）</t>
    <phoneticPr fontId="2" type="noConversion"/>
  </si>
  <si>
    <t>總計</t>
    <phoneticPr fontId="2" type="noConversion"/>
  </si>
  <si>
    <t>業務主管人員</t>
    <phoneticPr fontId="2" type="noConversion"/>
  </si>
  <si>
    <t>主辦統計人員</t>
    <phoneticPr fontId="2" type="noConversion"/>
  </si>
  <si>
    <t>資料來源：本所民政課依據各村之殯葬管理業務概況資料彙編。</t>
    <phoneticPr fontId="2" type="noConversion"/>
  </si>
  <si>
    <t>填表說明：本表編製3份，經陳核後，1份送主計室，1份自存，1份送縣政府民政處。</t>
    <phoneticPr fontId="2" type="noConversion"/>
  </si>
  <si>
    <t>年底公立公墓
管理人員</t>
    <phoneticPr fontId="2" type="noConversion"/>
  </si>
  <si>
    <t>備註:1.埋葬屍體許可證明案件：男2件、女3件。2.年底公立公墓管理人員男2人；業務承辦人女1人。</t>
    <phoneticPr fontId="1" type="noConversion"/>
  </si>
  <si>
    <t>中華民國112年2月16日編製</t>
    <phoneticPr fontId="1" type="noConversion"/>
  </si>
  <si>
    <t>臺東縣金峰鄉殯葬管理業務概況</t>
    <phoneticPr fontId="2" type="noConversion"/>
  </si>
  <si>
    <t>科目及代號</t>
    <phoneticPr fontId="2" type="noConversion"/>
  </si>
  <si>
    <t>名      稱</t>
    <phoneticPr fontId="2" type="noConversion"/>
  </si>
  <si>
    <t>郵局定存55,000,000</t>
    <phoneticPr fontId="2" type="noConversion"/>
  </si>
  <si>
    <t>承辦人　　　　　　　　　　　　出納主辦人員　　　　　　　　　　　　會計主辦人員　　　　　　　　　　　　機管首長　　　　　　　　　　　　
資料來源：根據本鄉(鎮、市)公庫收入及支出資料編製。　　　　　　　　　　　　　　　　　　　　　　　中華民國  112 年  04  月  14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</si>
  <si>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中華民國  112     年   03 月                       單位：公斤</t>
    <phoneticPr fontId="1" type="noConversion"/>
  </si>
  <si>
    <r>
      <t xml:space="preserve">填表       　　  審核     　　　    業務主管人員   　    　 機關首長　　　　　   
</t>
    </r>
    <r>
      <rPr>
        <sz val="9"/>
        <rFont val="標楷體"/>
        <family val="4"/>
        <charset val="136"/>
      </rPr>
      <t xml:space="preserve">
</t>
    </r>
    <r>
      <rPr>
        <sz val="10"/>
        <rFont val="標楷體"/>
        <family val="4"/>
        <charset val="136"/>
      </rPr>
      <t>　　　　　　　　　　　　　　　　　　主辦統計人員            中華民國112年04月10日編製</t>
    </r>
    <phoneticPr fontId="1" type="noConversion"/>
  </si>
  <si>
    <t xml:space="preserve"> 中華民國　112　年　03　月                                  單位：公噸</t>
    <phoneticPr fontId="56" type="noConversion"/>
  </si>
  <si>
    <t>中華民國112年4月10日 編製</t>
    <phoneticPr fontId="56" type="noConversion"/>
  </si>
  <si>
    <r>
      <t>中華民國112年第一季</t>
    </r>
    <r>
      <rPr>
        <sz val="11"/>
        <rFont val="Times New Roman"/>
        <family val="1"/>
      </rPr>
      <t>(1</t>
    </r>
    <r>
      <rPr>
        <sz val="11"/>
        <rFont val="標楷體"/>
        <family val="4"/>
        <charset val="136"/>
      </rPr>
      <t>月至</t>
    </r>
    <r>
      <rPr>
        <sz val="11"/>
        <rFont val="Times New Roman"/>
        <family val="1"/>
      </rPr>
      <t>3</t>
    </r>
    <r>
      <rPr>
        <sz val="11"/>
        <rFont val="標楷體"/>
        <family val="4"/>
        <charset val="136"/>
      </rPr>
      <t>月</t>
    </r>
    <r>
      <rPr>
        <sz val="11"/>
        <rFont val="Times New Roman"/>
        <family val="1"/>
      </rPr>
      <t xml:space="preserve">)                                                                             </t>
    </r>
    <r>
      <rPr>
        <sz val="11"/>
        <rFont val="標楷體"/>
        <family val="4"/>
        <charset val="136"/>
      </rPr>
      <t/>
    </r>
    <phoneticPr fontId="92" type="noConversion"/>
  </si>
  <si>
    <t>中華民國112年4月10日編製</t>
    <phoneticPr fontId="2" type="noConversion"/>
  </si>
  <si>
    <t>中華民國 112年1季底</t>
    <phoneticPr fontId="2" type="noConversion"/>
  </si>
  <si>
    <t>中華民國112年1季</t>
    <phoneticPr fontId="2" type="noConversion"/>
  </si>
  <si>
    <r>
      <t>中華民國</t>
    </r>
    <r>
      <rPr>
        <sz val="12"/>
        <rFont val="Times New Roman"/>
        <family val="1"/>
      </rPr>
      <t xml:space="preserve">   112  </t>
    </r>
    <r>
      <rPr>
        <sz val="12"/>
        <rFont val="標楷體"/>
        <family val="4"/>
        <charset val="136"/>
      </rPr>
      <t>年</t>
    </r>
    <r>
      <rPr>
        <sz val="12"/>
        <rFont val="Times New Roman"/>
        <family val="1"/>
      </rPr>
      <t xml:space="preserve">  1   </t>
    </r>
    <r>
      <rPr>
        <sz val="12"/>
        <rFont val="標楷體"/>
        <family val="4"/>
        <charset val="136"/>
      </rPr>
      <t>季</t>
    </r>
    <phoneticPr fontId="2" type="noConversion"/>
  </si>
  <si>
    <t>2522-14-05-3</t>
    <phoneticPr fontId="2" type="noConversion"/>
  </si>
  <si>
    <r>
      <t>中華民國</t>
    </r>
    <r>
      <rPr>
        <sz val="12"/>
        <rFont val="Times New Roman"/>
        <family val="1"/>
      </rPr>
      <t xml:space="preserve">   112   </t>
    </r>
    <r>
      <rPr>
        <sz val="12"/>
        <rFont val="標楷體"/>
        <family val="4"/>
        <charset val="136"/>
      </rPr>
      <t>年</t>
    </r>
    <r>
      <rPr>
        <sz val="12"/>
        <rFont val="Times New Roman"/>
        <family val="1"/>
      </rPr>
      <t xml:space="preserve">  1  </t>
    </r>
    <r>
      <rPr>
        <sz val="12"/>
        <rFont val="標楷體"/>
        <family val="4"/>
        <charset val="136"/>
      </rPr>
      <t>季</t>
    </r>
    <phoneticPr fontId="2" type="noConversion"/>
  </si>
  <si>
    <t>　　　　　　　　　　中華民國  112     年   04 月                       單位：公斤</t>
    <phoneticPr fontId="1" type="noConversion"/>
  </si>
  <si>
    <r>
      <t xml:space="preserve">填表       　　  審核     　　　    業務主管人員   　    　 機關首長　　　　　   
</t>
    </r>
    <r>
      <rPr>
        <sz val="9"/>
        <rFont val="標楷體"/>
        <family val="4"/>
        <charset val="136"/>
      </rPr>
      <t xml:space="preserve">
</t>
    </r>
    <r>
      <rPr>
        <sz val="10"/>
        <rFont val="標楷體"/>
        <family val="4"/>
        <charset val="136"/>
      </rPr>
      <t>　　　　　　　　　　　　　　　　　　主辦統計人員            中華民國112年05月04日編製</t>
    </r>
    <phoneticPr fontId="1" type="noConversion"/>
  </si>
  <si>
    <t xml:space="preserve"> 中華民國　112　年　04　月                                  單位：公噸</t>
    <phoneticPr fontId="56" type="noConversion"/>
  </si>
  <si>
    <t>中華民國112年05月04日 編製</t>
    <phoneticPr fontId="56" type="noConversion"/>
  </si>
  <si>
    <t>郵局定存 55,000,000</t>
    <phoneticPr fontId="2" type="noConversion"/>
  </si>
  <si>
    <t>承辦人　　　　　　　　　　　　出納主辦人員　　　　　　　　　　　　會計主辦人員　　　　　　　　　　　　機管首長　　　　　　　　　　　　
資料來源：根據本鄉(鎮、市)公庫收入及支出資料編製。　　　　　　　　　　　　　　　　　　　　　　　中華民國  112 年  05  月  11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</si>
  <si>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郵局定存  55,000,000
差額解釋表   144,962</t>
    <phoneticPr fontId="2" type="noConversion"/>
  </si>
  <si>
    <t>承辦人　　　　　　　　　　　　出納主辦人員　　　　　　　　　　　　會計主辦人員　　　　　　　　　　　　機管首長　　　　　　　　　　　　
資料來源：根據本鄉(鎮、市)公庫收入及支出資料編製。　　　　　　　　　　　　　　　　　　　　　　　中華民國  112 年  06  月  12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</si>
  <si>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中華民國  112     年   05 月                       單位：公斤</t>
    <phoneticPr fontId="1" type="noConversion"/>
  </si>
  <si>
    <r>
      <t xml:space="preserve">填表       　　  審核     　　　    業務主管人員   　    　 機關首長　　　　　   
</t>
    </r>
    <r>
      <rPr>
        <sz val="9"/>
        <rFont val="標楷體"/>
        <family val="4"/>
        <charset val="136"/>
      </rPr>
      <t xml:space="preserve">
</t>
    </r>
    <r>
      <rPr>
        <sz val="10"/>
        <rFont val="標楷體"/>
        <family val="4"/>
        <charset val="136"/>
      </rPr>
      <t>　　　　　　　　　　　　　　　　　　主辦統計人員            中華民國112年06月01日編製</t>
    </r>
    <phoneticPr fontId="1" type="noConversion"/>
  </si>
  <si>
    <t xml:space="preserve"> 中華民國　112　年　05　月                                  單位：公噸</t>
    <phoneticPr fontId="56" type="noConversion"/>
  </si>
  <si>
    <t>中華民國112年06月01日 編製</t>
    <phoneticPr fontId="56" type="noConversion"/>
  </si>
  <si>
    <t>「臺東縣金峰鄉公所垃圾處理場 (廠)及垃圾回收清除車輛統計」統計資料背景說明</t>
    <phoneticPr fontId="2" type="noConversion"/>
  </si>
  <si>
    <t>資料項目：臺東縣金峰鄉公所垃圾處理場 (廠)及垃圾回收清除車輛統計</t>
    <phoneticPr fontId="2" type="noConversion"/>
  </si>
  <si>
    <t>臺東縣金峰鄉垃圾處理(廠)處理量及垃圾回收清除車輛統計</t>
  </si>
  <si>
    <t>臺東縣金峰鄉農耕土地面積</t>
  </si>
  <si>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2" type="noConversion"/>
  </si>
  <si>
    <r>
      <t>半</t>
    </r>
    <r>
      <rPr>
        <sz val="14"/>
        <rFont val="Times New Roman"/>
        <family val="1"/>
      </rPr>
      <t xml:space="preserve">  </t>
    </r>
    <r>
      <rPr>
        <sz val="14"/>
        <rFont val="標楷體"/>
        <family val="4"/>
        <charset val="136"/>
      </rPr>
      <t>年</t>
    </r>
    <r>
      <rPr>
        <sz val="14"/>
        <rFont val="Times New Roman"/>
        <family val="1"/>
      </rPr>
      <t xml:space="preserve">  </t>
    </r>
    <r>
      <rPr>
        <sz val="14"/>
        <rFont val="標楷體"/>
        <family val="4"/>
        <charset val="136"/>
      </rPr>
      <t>報</t>
    </r>
    <phoneticPr fontId="2" type="noConversion"/>
  </si>
  <si>
    <r>
      <t>期間終了</t>
    </r>
    <r>
      <rPr>
        <sz val="14"/>
        <rFont val="Times New Roman"/>
        <family val="1"/>
      </rPr>
      <t>1</t>
    </r>
    <r>
      <rPr>
        <sz val="14"/>
        <rFont val="標楷體"/>
        <family val="4"/>
        <charset val="136"/>
      </rPr>
      <t>個月內編報</t>
    </r>
    <phoneticPr fontId="2" type="noConversion"/>
  </si>
  <si>
    <t>1139-07-01-3</t>
    <phoneticPr fontId="2" type="noConversion"/>
  </si>
  <si>
    <r>
      <rPr>
        <u/>
        <sz val="28"/>
        <rFont val="標楷體"/>
        <family val="4"/>
        <charset val="136"/>
      </rPr>
      <t>臺東縣金峰鄉公所</t>
    </r>
    <r>
      <rPr>
        <sz val="28"/>
        <rFont val="標楷體"/>
        <family val="4"/>
        <charset val="136"/>
      </rPr>
      <t>環保人員概況</t>
    </r>
    <r>
      <rPr>
        <sz val="28"/>
        <rFont val="Times New Roman"/>
        <family val="1"/>
      </rPr>
      <t>(</t>
    </r>
    <r>
      <rPr>
        <sz val="28"/>
        <rFont val="標楷體"/>
        <family val="4"/>
        <charset val="136"/>
      </rPr>
      <t>續</t>
    </r>
    <r>
      <rPr>
        <sz val="28"/>
        <rFont val="Times New Roman"/>
        <family val="1"/>
      </rPr>
      <t>1)</t>
    </r>
    <phoneticPr fontId="2" type="noConversion"/>
  </si>
  <si>
    <r>
      <t>廢棄物清運處理單位</t>
    </r>
    <r>
      <rPr>
        <sz val="14"/>
        <rFont val="Times New Roman"/>
        <family val="1"/>
      </rPr>
      <t>(</t>
    </r>
    <r>
      <rPr>
        <sz val="14"/>
        <rFont val="標楷體"/>
        <family val="4"/>
        <charset val="136"/>
      </rPr>
      <t>含本縣</t>
    </r>
    <r>
      <rPr>
        <sz val="14"/>
        <rFont val="Times New Roman"/>
        <family val="1"/>
      </rPr>
      <t>(</t>
    </r>
    <r>
      <rPr>
        <sz val="14"/>
        <rFont val="標楷體"/>
        <family val="4"/>
        <charset val="136"/>
      </rPr>
      <t>市</t>
    </r>
    <r>
      <rPr>
        <sz val="14"/>
        <rFont val="Times New Roman"/>
        <family val="1"/>
      </rPr>
      <t>)</t>
    </r>
    <r>
      <rPr>
        <sz val="14"/>
        <rFont val="標楷體"/>
        <family val="4"/>
        <charset val="136"/>
      </rPr>
      <t>及縣所轄鄉鎮市清潔隊、廢棄物處理廠</t>
    </r>
    <r>
      <rPr>
        <sz val="14"/>
        <rFont val="Times New Roman"/>
        <family val="1"/>
      </rPr>
      <t>(</t>
    </r>
    <r>
      <rPr>
        <sz val="14"/>
        <rFont val="標楷體"/>
        <family val="4"/>
        <charset val="136"/>
      </rPr>
      <t>場</t>
    </r>
    <r>
      <rPr>
        <sz val="14"/>
        <rFont val="Times New Roman"/>
        <family val="1"/>
      </rPr>
      <t>)</t>
    </r>
    <r>
      <rPr>
        <sz val="14"/>
        <rFont val="標楷體"/>
        <family val="4"/>
        <charset val="136"/>
      </rPr>
      <t>等</t>
    </r>
    <r>
      <rPr>
        <sz val="14"/>
        <rFont val="Times New Roman"/>
        <family val="1"/>
      </rPr>
      <t>)</t>
    </r>
    <phoneticPr fontId="2" type="noConversion"/>
  </si>
  <si>
    <r>
      <t>總</t>
    </r>
    <r>
      <rPr>
        <sz val="14"/>
        <rFont val="Times New Roman"/>
        <family val="1"/>
      </rPr>
      <t xml:space="preserve">    </t>
    </r>
    <r>
      <rPr>
        <sz val="14"/>
        <rFont val="標楷體"/>
        <family val="4"/>
        <charset val="136"/>
      </rPr>
      <t>計</t>
    </r>
    <phoneticPr fontId="2" type="noConversion"/>
  </si>
  <si>
    <t>垃　　　　圾</t>
    <phoneticPr fontId="2" type="noConversion"/>
  </si>
  <si>
    <t>水　　　　肥</t>
    <phoneticPr fontId="2" type="noConversion"/>
  </si>
  <si>
    <r>
      <t>資</t>
    </r>
    <r>
      <rPr>
        <sz val="14"/>
        <rFont val="Times New Roman"/>
        <family val="1"/>
      </rPr>
      <t xml:space="preserve"> </t>
    </r>
    <r>
      <rPr>
        <sz val="14"/>
        <rFont val="標楷體"/>
        <family val="4"/>
        <charset val="136"/>
      </rPr>
      <t>源</t>
    </r>
    <r>
      <rPr>
        <sz val="14"/>
        <rFont val="Times New Roman"/>
        <family val="1"/>
      </rPr>
      <t xml:space="preserve"> </t>
    </r>
    <r>
      <rPr>
        <sz val="14"/>
        <rFont val="標楷體"/>
        <family val="4"/>
        <charset val="136"/>
      </rPr>
      <t>回</t>
    </r>
    <r>
      <rPr>
        <sz val="14"/>
        <rFont val="Times New Roman"/>
        <family val="1"/>
      </rPr>
      <t xml:space="preserve"> </t>
    </r>
    <r>
      <rPr>
        <sz val="14"/>
        <rFont val="標楷體"/>
        <family val="4"/>
        <charset val="136"/>
      </rPr>
      <t>收</t>
    </r>
    <phoneticPr fontId="2" type="noConversion"/>
  </si>
  <si>
    <r>
      <t>其</t>
    </r>
    <r>
      <rPr>
        <sz val="14"/>
        <rFont val="Times New Roman"/>
        <family val="1"/>
      </rPr>
      <t xml:space="preserve">    </t>
    </r>
    <r>
      <rPr>
        <sz val="14"/>
        <rFont val="標楷體"/>
        <family val="4"/>
        <charset val="136"/>
      </rPr>
      <t>他</t>
    </r>
    <phoneticPr fontId="2" type="noConversion"/>
  </si>
  <si>
    <r>
      <t>清</t>
    </r>
    <r>
      <rPr>
        <sz val="14"/>
        <rFont val="Times New Roman"/>
        <family val="1"/>
      </rPr>
      <t xml:space="preserve">    </t>
    </r>
    <r>
      <rPr>
        <sz val="14"/>
        <rFont val="標楷體"/>
        <family val="4"/>
        <charset val="136"/>
      </rPr>
      <t>運</t>
    </r>
    <phoneticPr fontId="2" type="noConversion"/>
  </si>
  <si>
    <r>
      <t>處</t>
    </r>
    <r>
      <rPr>
        <sz val="14"/>
        <rFont val="Times New Roman"/>
        <family val="1"/>
      </rPr>
      <t xml:space="preserve">    </t>
    </r>
    <r>
      <rPr>
        <sz val="14"/>
        <rFont val="標楷體"/>
        <family val="4"/>
        <charset val="136"/>
      </rPr>
      <t>理</t>
    </r>
    <phoneticPr fontId="2" type="noConversion"/>
  </si>
  <si>
    <r>
      <t>(</t>
    </r>
    <r>
      <rPr>
        <sz val="10"/>
        <rFont val="標楷體"/>
        <family val="4"/>
        <charset val="136"/>
      </rPr>
      <t>含消毒、割草、拆除違規廣告、拖吊廢機動車輛等</t>
    </r>
    <r>
      <rPr>
        <sz val="10"/>
        <rFont val="Times New Roman"/>
        <family val="1"/>
      </rPr>
      <t>)</t>
    </r>
    <phoneticPr fontId="2" type="noConversion"/>
  </si>
  <si>
    <t>總計：A=(E+F)=B=C=D</t>
    <phoneticPr fontId="2" type="noConversion"/>
  </si>
  <si>
    <t>小　　　　　計　E　　　　</t>
    <phoneticPr fontId="2" type="noConversion"/>
  </si>
  <si>
    <t>職員</t>
    <phoneticPr fontId="2" type="noConversion"/>
  </si>
  <si>
    <t>廠(場)長、隊長、區(分)隊長</t>
    <phoneticPr fontId="2" type="noConversion"/>
  </si>
  <si>
    <t>技術人員</t>
    <phoneticPr fontId="2" type="noConversion"/>
  </si>
  <si>
    <r>
      <t>行政人員</t>
    </r>
    <r>
      <rPr>
        <sz val="10"/>
        <rFont val="標楷體"/>
        <family val="4"/>
        <charset val="136"/>
      </rPr>
      <t>(人事、會計、總務、秘書、法務及其他行政人員)</t>
    </r>
    <phoneticPr fontId="2" type="noConversion"/>
  </si>
  <si>
    <t>小　　　　　計　F　　　　</t>
    <phoneticPr fontId="2" type="noConversion"/>
  </si>
  <si>
    <t>工員</t>
    <phoneticPr fontId="2" type="noConversion"/>
  </si>
  <si>
    <t>隊員</t>
    <phoneticPr fontId="2" type="noConversion"/>
  </si>
  <si>
    <t>駕駛</t>
    <phoneticPr fontId="2" type="noConversion"/>
  </si>
  <si>
    <t>技工、工友</t>
    <phoneticPr fontId="2" type="noConversion"/>
  </si>
  <si>
    <t>臨時工</t>
    <phoneticPr fontId="2" type="noConversion"/>
  </si>
  <si>
    <t>代賑工</t>
    <phoneticPr fontId="2" type="noConversion"/>
  </si>
  <si>
    <t>官等別：</t>
    <phoneticPr fontId="2" type="noConversion"/>
  </si>
  <si>
    <t>B=(1)+(2)+(3)+(4)+(5)+(6)+(7)</t>
    <phoneticPr fontId="2" type="noConversion"/>
  </si>
  <si>
    <r>
      <t>特任、比照簡任</t>
    </r>
    <r>
      <rPr>
        <sz val="12"/>
        <rFont val="Times New Roman"/>
        <family val="1"/>
      </rPr>
      <t>(1)</t>
    </r>
    <phoneticPr fontId="2" type="noConversion"/>
  </si>
  <si>
    <r>
      <t>簡任</t>
    </r>
    <r>
      <rPr>
        <sz val="12"/>
        <rFont val="Times New Roman"/>
        <family val="1"/>
      </rPr>
      <t>(10-14</t>
    </r>
    <r>
      <rPr>
        <sz val="12"/>
        <rFont val="標楷體"/>
        <family val="4"/>
        <charset val="136"/>
      </rPr>
      <t>職等</t>
    </r>
    <r>
      <rPr>
        <sz val="12"/>
        <rFont val="Times New Roman"/>
        <family val="1"/>
      </rPr>
      <t>)(2)</t>
    </r>
    <phoneticPr fontId="2" type="noConversion"/>
  </si>
  <si>
    <r>
      <t>薦任</t>
    </r>
    <r>
      <rPr>
        <sz val="12"/>
        <rFont val="Times New Roman"/>
        <family val="1"/>
      </rPr>
      <t>(6-9</t>
    </r>
    <r>
      <rPr>
        <sz val="12"/>
        <rFont val="標楷體"/>
        <family val="4"/>
        <charset val="136"/>
      </rPr>
      <t>職等</t>
    </r>
    <r>
      <rPr>
        <sz val="12"/>
        <rFont val="Times New Roman"/>
        <family val="1"/>
      </rPr>
      <t>)(3)</t>
    </r>
    <phoneticPr fontId="2" type="noConversion"/>
  </si>
  <si>
    <r>
      <t>委任</t>
    </r>
    <r>
      <rPr>
        <sz val="12"/>
        <rFont val="Times New Roman"/>
        <family val="1"/>
      </rPr>
      <t>(1-5</t>
    </r>
    <r>
      <rPr>
        <sz val="12"/>
        <rFont val="標楷體"/>
        <family val="4"/>
        <charset val="136"/>
      </rPr>
      <t>職等</t>
    </r>
    <r>
      <rPr>
        <sz val="12"/>
        <rFont val="Times New Roman"/>
        <family val="1"/>
      </rPr>
      <t>)(4)</t>
    </r>
    <phoneticPr fontId="2" type="noConversion"/>
  </si>
  <si>
    <r>
      <t>雇員</t>
    </r>
    <r>
      <rPr>
        <sz val="12"/>
        <rFont val="Times New Roman"/>
        <family val="1"/>
      </rPr>
      <t>(5)</t>
    </r>
    <phoneticPr fontId="2" type="noConversion"/>
  </si>
  <si>
    <r>
      <t>約聘</t>
    </r>
    <r>
      <rPr>
        <sz val="12"/>
        <rFont val="Times New Roman"/>
        <family val="1"/>
      </rPr>
      <t>(</t>
    </r>
    <r>
      <rPr>
        <sz val="12"/>
        <rFont val="標楷體"/>
        <family val="4"/>
        <charset val="136"/>
      </rPr>
      <t>僱</t>
    </r>
    <r>
      <rPr>
        <sz val="12"/>
        <rFont val="Times New Roman"/>
        <family val="1"/>
      </rPr>
      <t>)(6)</t>
    </r>
    <phoneticPr fontId="2" type="noConversion"/>
  </si>
  <si>
    <r>
      <t>工員</t>
    </r>
    <r>
      <rPr>
        <sz val="12"/>
        <rFont val="Times New Roman"/>
        <family val="1"/>
      </rPr>
      <t>(</t>
    </r>
    <r>
      <rPr>
        <sz val="12"/>
        <rFont val="標楷體"/>
        <family val="4"/>
        <charset val="136"/>
      </rPr>
      <t>駕駛、技工、工友、臨時工等</t>
    </r>
    <r>
      <rPr>
        <sz val="12"/>
        <rFont val="Times New Roman"/>
        <family val="1"/>
      </rPr>
      <t>)(7)</t>
    </r>
    <phoneticPr fontId="2" type="noConversion"/>
  </si>
  <si>
    <r>
      <t>性別：</t>
    </r>
    <r>
      <rPr>
        <sz val="12"/>
        <rFont val="Times New Roman"/>
        <family val="1"/>
      </rPr>
      <t>C=(8)+(9)</t>
    </r>
    <phoneticPr fontId="2" type="noConversion"/>
  </si>
  <si>
    <r>
      <t>男</t>
    </r>
    <r>
      <rPr>
        <sz val="12"/>
        <rFont val="Times New Roman"/>
        <family val="1"/>
      </rPr>
      <t xml:space="preserve">         (8)</t>
    </r>
    <phoneticPr fontId="2" type="noConversion"/>
  </si>
  <si>
    <r>
      <t>女</t>
    </r>
    <r>
      <rPr>
        <sz val="12"/>
        <rFont val="Times New Roman"/>
        <family val="1"/>
      </rPr>
      <t xml:space="preserve">         (9)</t>
    </r>
    <phoneticPr fontId="2" type="noConversion"/>
  </si>
  <si>
    <t>年齡別：</t>
    <phoneticPr fontId="2" type="noConversion"/>
  </si>
  <si>
    <r>
      <t>D</t>
    </r>
    <r>
      <rPr>
        <sz val="12"/>
        <rFont val="標楷體"/>
        <family val="4"/>
        <charset val="136"/>
      </rPr>
      <t>=(10)+(11)+(12)+(13)+(14)+(15)</t>
    </r>
    <phoneticPr fontId="2" type="noConversion"/>
  </si>
  <si>
    <r>
      <t>29</t>
    </r>
    <r>
      <rPr>
        <sz val="12"/>
        <rFont val="標楷體"/>
        <family val="4"/>
        <charset val="136"/>
      </rPr>
      <t>歲以下</t>
    </r>
    <r>
      <rPr>
        <sz val="12"/>
        <rFont val="Times New Roman"/>
        <family val="1"/>
      </rPr>
      <t xml:space="preserve"> (10)</t>
    </r>
    <phoneticPr fontId="2" type="noConversion"/>
  </si>
  <si>
    <r>
      <t>30-39</t>
    </r>
    <r>
      <rPr>
        <sz val="12"/>
        <rFont val="標楷體"/>
        <family val="4"/>
        <charset val="136"/>
      </rPr>
      <t>歲</t>
    </r>
    <r>
      <rPr>
        <sz val="12"/>
        <rFont val="Times New Roman"/>
        <family val="1"/>
      </rPr>
      <t xml:space="preserve">  (11)</t>
    </r>
    <phoneticPr fontId="2" type="noConversion"/>
  </si>
  <si>
    <r>
      <t>40-49</t>
    </r>
    <r>
      <rPr>
        <sz val="12"/>
        <rFont val="標楷體"/>
        <family val="4"/>
        <charset val="136"/>
      </rPr>
      <t>歲</t>
    </r>
    <r>
      <rPr>
        <sz val="12"/>
        <rFont val="Times New Roman"/>
        <family val="1"/>
      </rPr>
      <t xml:space="preserve">  (12)</t>
    </r>
    <phoneticPr fontId="2" type="noConversion"/>
  </si>
  <si>
    <r>
      <t>50-59</t>
    </r>
    <r>
      <rPr>
        <sz val="12"/>
        <rFont val="標楷體"/>
        <family val="4"/>
        <charset val="136"/>
      </rPr>
      <t>歲</t>
    </r>
    <r>
      <rPr>
        <sz val="12"/>
        <rFont val="Times New Roman"/>
        <family val="1"/>
      </rPr>
      <t xml:space="preserve">  (13)</t>
    </r>
    <phoneticPr fontId="2" type="noConversion"/>
  </si>
  <si>
    <r>
      <t>60-65</t>
    </r>
    <r>
      <rPr>
        <sz val="12"/>
        <rFont val="標楷體"/>
        <family val="4"/>
        <charset val="136"/>
      </rPr>
      <t>歲</t>
    </r>
    <r>
      <rPr>
        <sz val="12"/>
        <rFont val="Times New Roman"/>
        <family val="1"/>
      </rPr>
      <t xml:space="preserve">  (14)</t>
    </r>
    <phoneticPr fontId="2" type="noConversion"/>
  </si>
  <si>
    <r>
      <t>65</t>
    </r>
    <r>
      <rPr>
        <sz val="12"/>
        <rFont val="標楷體"/>
        <family val="4"/>
        <charset val="136"/>
      </rPr>
      <t>歲以上</t>
    </r>
    <r>
      <rPr>
        <sz val="12"/>
        <rFont val="Times New Roman"/>
        <family val="1"/>
      </rPr>
      <t xml:space="preserve"> (15)</t>
    </r>
    <phoneticPr fontId="2" type="noConversion"/>
  </si>
  <si>
    <r>
      <t>備註：本縣市環保役人數</t>
    </r>
    <r>
      <rPr>
        <u/>
        <sz val="12"/>
        <rFont val="標楷體"/>
        <family val="4"/>
        <charset val="136"/>
      </rPr>
      <t>　　　　　　</t>
    </r>
    <r>
      <rPr>
        <sz val="12"/>
        <rFont val="標楷體"/>
        <family val="4"/>
        <charset val="136"/>
      </rPr>
      <t>人。</t>
    </r>
    <phoneticPr fontId="2" type="noConversion"/>
  </si>
  <si>
    <r>
      <t xml:space="preserve">                </t>
    </r>
    <r>
      <rPr>
        <sz val="14"/>
        <rFont val="標楷體"/>
        <family val="4"/>
        <charset val="136"/>
      </rPr>
      <t>　　　　　　　　　　　　　　　　　　　　　　</t>
    </r>
    <r>
      <rPr>
        <sz val="14"/>
        <rFont val="Times New Roman"/>
        <family val="1"/>
      </rPr>
      <t xml:space="preserve">    </t>
    </r>
    <r>
      <rPr>
        <sz val="14"/>
        <rFont val="標楷體"/>
        <family val="4"/>
        <charset val="136"/>
      </rPr>
      <t>中華民國</t>
    </r>
    <r>
      <rPr>
        <sz val="14"/>
        <rFont val="Times New Roman"/>
        <family val="1"/>
      </rPr>
      <t xml:space="preserve">    111  </t>
    </r>
    <r>
      <rPr>
        <sz val="14"/>
        <rFont val="標楷體"/>
        <family val="4"/>
        <charset val="136"/>
      </rPr>
      <t>年</t>
    </r>
    <r>
      <rPr>
        <sz val="14"/>
        <rFont val="Times New Roman"/>
        <family val="1"/>
      </rPr>
      <t xml:space="preserve">     12      </t>
    </r>
    <r>
      <rPr>
        <sz val="14"/>
        <rFont val="標楷體"/>
        <family val="4"/>
        <charset val="136"/>
      </rPr>
      <t>月底</t>
    </r>
    <r>
      <rPr>
        <sz val="14"/>
        <rFont val="Times New Roman"/>
        <family val="1"/>
      </rPr>
      <t xml:space="preserve">               </t>
    </r>
    <r>
      <rPr>
        <sz val="14"/>
        <rFont val="標楷體"/>
        <family val="4"/>
        <charset val="136"/>
      </rPr>
      <t>　　　　　　　　　　　　　　　　</t>
    </r>
    <r>
      <rPr>
        <sz val="14"/>
        <rFont val="Times New Roman"/>
        <family val="1"/>
      </rPr>
      <t xml:space="preserve">                </t>
    </r>
    <r>
      <rPr>
        <sz val="14"/>
        <rFont val="標楷體"/>
        <family val="4"/>
        <charset val="136"/>
      </rPr>
      <t>單位：人</t>
    </r>
    <phoneticPr fontId="2" type="noConversion"/>
  </si>
  <si>
    <t>公  開  類</t>
    <phoneticPr fontId="2" type="noConversion"/>
  </si>
  <si>
    <t>台東縣金峰鄉公所清潔隊</t>
    <phoneticPr fontId="2" type="noConversion"/>
  </si>
  <si>
    <t>半  年  報</t>
    <phoneticPr fontId="2" type="noConversion"/>
  </si>
  <si>
    <r>
      <t>期間終了</t>
    </r>
    <r>
      <rPr>
        <sz val="14"/>
        <rFont val="Times New Roman"/>
        <family val="1"/>
      </rPr>
      <t>1</t>
    </r>
    <r>
      <rPr>
        <sz val="14"/>
        <rFont val="標楷體"/>
        <family val="4"/>
        <charset val="136"/>
      </rPr>
      <t>個月內</t>
    </r>
    <phoneticPr fontId="2" type="noConversion"/>
  </si>
  <si>
    <r>
      <t>臺東縣金峰鄉公所</t>
    </r>
    <r>
      <rPr>
        <sz val="28"/>
        <rFont val="標楷體"/>
        <family val="4"/>
        <charset val="136"/>
      </rPr>
      <t>環保人員概況(續2完)</t>
    </r>
    <phoneticPr fontId="2" type="noConversion"/>
  </si>
  <si>
    <t>官等別</t>
    <phoneticPr fontId="2" type="noConversion"/>
  </si>
  <si>
    <r>
      <t>總</t>
    </r>
    <r>
      <rPr>
        <sz val="14"/>
        <rFont val="Times New Roman"/>
        <family val="1"/>
      </rPr>
      <t xml:space="preserve">          </t>
    </r>
    <r>
      <rPr>
        <sz val="14"/>
        <rFont val="標楷體"/>
        <family val="4"/>
        <charset val="136"/>
      </rPr>
      <t>計</t>
    </r>
    <phoneticPr fontId="2" type="noConversion"/>
  </si>
  <si>
    <t>環保局人員</t>
    <phoneticPr fontId="2" type="noConversion"/>
  </si>
  <si>
    <t>廢棄物清運處理單位人員</t>
    <phoneticPr fontId="2" type="noConversion"/>
  </si>
  <si>
    <t>特任、比照簡任</t>
    <phoneticPr fontId="2" type="noConversion"/>
  </si>
  <si>
    <r>
      <t>簡任</t>
    </r>
    <r>
      <rPr>
        <sz val="12"/>
        <rFont val="Times New Roman"/>
        <family val="1"/>
      </rPr>
      <t>(10</t>
    </r>
    <r>
      <rPr>
        <sz val="12"/>
        <rFont val="標楷體"/>
        <family val="4"/>
        <charset val="136"/>
      </rPr>
      <t>職等以上</t>
    </r>
    <r>
      <rPr>
        <sz val="12"/>
        <rFont val="Times New Roman"/>
        <family val="1"/>
      </rPr>
      <t>)</t>
    </r>
    <phoneticPr fontId="2" type="noConversion"/>
  </si>
  <si>
    <r>
      <t>薦任</t>
    </r>
    <r>
      <rPr>
        <sz val="12"/>
        <rFont val="Times New Roman"/>
        <family val="1"/>
      </rPr>
      <t>(6-9</t>
    </r>
    <r>
      <rPr>
        <sz val="12"/>
        <rFont val="標楷體"/>
        <family val="4"/>
        <charset val="136"/>
      </rPr>
      <t>職等</t>
    </r>
    <r>
      <rPr>
        <sz val="12"/>
        <rFont val="Times New Roman"/>
        <family val="1"/>
      </rPr>
      <t>)</t>
    </r>
    <phoneticPr fontId="2" type="noConversion"/>
  </si>
  <si>
    <r>
      <t>委任</t>
    </r>
    <r>
      <rPr>
        <sz val="12"/>
        <rFont val="Times New Roman"/>
        <family val="1"/>
      </rPr>
      <t>(1-5</t>
    </r>
    <r>
      <rPr>
        <sz val="12"/>
        <rFont val="標楷體"/>
        <family val="4"/>
        <charset val="136"/>
      </rPr>
      <t>職等</t>
    </r>
    <r>
      <rPr>
        <sz val="12"/>
        <rFont val="Times New Roman"/>
        <family val="1"/>
      </rPr>
      <t>)</t>
    </r>
    <phoneticPr fontId="2" type="noConversion"/>
  </si>
  <si>
    <t>雇員</t>
    <phoneticPr fontId="2" type="noConversion"/>
  </si>
  <si>
    <t>駐衛警察</t>
  </si>
  <si>
    <t>約聘(僱)</t>
    <phoneticPr fontId="2" type="noConversion"/>
  </si>
  <si>
    <t>工員(隊員、駕駛、技工、工友、臨時工、代脤工等)</t>
    <phoneticPr fontId="2" type="noConversion"/>
  </si>
  <si>
    <t>填表說明：本表編製1式3份，經陳核後，1份送主計單位，1份自存，1份送縣政府環境保護局</t>
    <phoneticPr fontId="2" type="noConversion"/>
  </si>
  <si>
    <t xml:space="preserve">                　　　           　   中華民國 111   年  12 月底                                單位：人</t>
    <phoneticPr fontId="2" type="noConversion"/>
  </si>
  <si>
    <r>
      <t>中華民國</t>
    </r>
    <r>
      <rPr>
        <sz val="12"/>
        <rFont val="Times New Roman"/>
        <family val="1"/>
      </rPr>
      <t xml:space="preserve"> 112 </t>
    </r>
    <r>
      <rPr>
        <sz val="12"/>
        <rFont val="標楷體"/>
        <family val="4"/>
        <charset val="136"/>
      </rPr>
      <t>年</t>
    </r>
    <r>
      <rPr>
        <sz val="12"/>
        <rFont val="Times New Roman"/>
        <family val="1"/>
      </rPr>
      <t xml:space="preserve"> 1  </t>
    </r>
    <r>
      <rPr>
        <sz val="12"/>
        <rFont val="標楷體"/>
        <family val="4"/>
        <charset val="136"/>
      </rPr>
      <t>月</t>
    </r>
    <r>
      <rPr>
        <sz val="12"/>
        <rFont val="Times New Roman"/>
        <family val="1"/>
      </rPr>
      <t xml:space="preserve"> 14   </t>
    </r>
    <r>
      <rPr>
        <sz val="12"/>
        <rFont val="標楷體"/>
        <family val="4"/>
        <charset val="136"/>
      </rPr>
      <t>日編製</t>
    </r>
    <phoneticPr fontId="2" type="noConversion"/>
  </si>
  <si>
    <t>公   開   類</t>
    <phoneticPr fontId="107" type="noConversion"/>
  </si>
  <si>
    <t>編製機關</t>
    <phoneticPr fontId="107" type="noConversion"/>
  </si>
  <si>
    <t>半   年   報</t>
    <phoneticPr fontId="2" type="noConversion"/>
  </si>
  <si>
    <t>期間終了20日內編報</t>
    <phoneticPr fontId="107" type="noConversion"/>
  </si>
  <si>
    <t>表    號</t>
    <phoneticPr fontId="107" type="noConversion"/>
  </si>
  <si>
    <t>1135-01-05-3</t>
    <phoneticPr fontId="107" type="noConversion"/>
  </si>
  <si>
    <t>項    目    別</t>
  </si>
  <si>
    <t>金峰鄉</t>
    <phoneticPr fontId="107" type="noConversion"/>
  </si>
  <si>
    <t>期末垃圾
處理場(廠)
(個)</t>
    <phoneticPr fontId="107" type="noConversion"/>
  </si>
  <si>
    <t>總　　　　　計</t>
  </si>
  <si>
    <t>焚化廠</t>
    <phoneticPr fontId="107" type="noConversion"/>
  </si>
  <si>
    <r>
      <t>日設計處理量不滿</t>
    </r>
    <r>
      <rPr>
        <sz val="14"/>
        <rFont val="Times New Roman"/>
        <family val="1"/>
      </rPr>
      <t>300</t>
    </r>
    <r>
      <rPr>
        <sz val="14"/>
        <rFont val="標楷體"/>
        <family val="4"/>
        <charset val="136"/>
      </rPr>
      <t>公噸</t>
    </r>
    <phoneticPr fontId="111" type="noConversion"/>
  </si>
  <si>
    <r>
      <t>日設計處理量</t>
    </r>
    <r>
      <rPr>
        <sz val="14"/>
        <rFont val="Times New Roman"/>
        <family val="1"/>
      </rPr>
      <t>300</t>
    </r>
    <r>
      <rPr>
        <sz val="14"/>
        <rFont val="標楷體"/>
        <family val="4"/>
        <charset val="136"/>
      </rPr>
      <t>公噸以上</t>
    </r>
    <phoneticPr fontId="111" type="noConversion"/>
  </si>
  <si>
    <t>掩埋場</t>
    <phoneticPr fontId="107" type="noConversion"/>
  </si>
  <si>
    <t>衛　　　生</t>
    <phoneticPr fontId="107" type="noConversion"/>
  </si>
  <si>
    <t>一　　　般</t>
    <phoneticPr fontId="107" type="noConversion"/>
  </si>
  <si>
    <t>一　　　　　　般</t>
  </si>
  <si>
    <t>　　　　　堆　肥　廠</t>
    <phoneticPr fontId="107" type="noConversion"/>
  </si>
  <si>
    <t>　堆　　肥　　廠</t>
  </si>
  <si>
    <t>　　　　　推　置　場</t>
    <phoneticPr fontId="107" type="noConversion"/>
  </si>
  <si>
    <t>　堆　　置　　場</t>
  </si>
  <si>
    <t>期末垃圾清理車輛及機具︵輛、台︶　</t>
    <phoneticPr fontId="107" type="noConversion"/>
  </si>
  <si>
    <t>總　　　　計</t>
  </si>
  <si>
    <t>　垃　圾　母　車</t>
  </si>
  <si>
    <t>　密　封　壓　縮　車</t>
  </si>
  <si>
    <t>壓縮</t>
    <phoneticPr fontId="107" type="noConversion"/>
  </si>
  <si>
    <t>　密　封　轉　運　車</t>
    <phoneticPr fontId="107" type="noConversion"/>
  </si>
  <si>
    <t>　密　封　車</t>
  </si>
  <si>
    <t>　普　通　卡　車</t>
  </si>
  <si>
    <t>　機　動　車</t>
  </si>
  <si>
    <t>　溝　泥　車</t>
  </si>
  <si>
    <t>　掃　街　車</t>
  </si>
  <si>
    <t>　噴　射　沖　溝　吸　泥　車</t>
  </si>
  <si>
    <t>　資　源　回　收　車</t>
  </si>
  <si>
    <t>　手　拉　車　及　小　型　搬　運　車</t>
  </si>
  <si>
    <t>　灑　水　洗　街　車</t>
  </si>
  <si>
    <t>　消　毒　車</t>
  </si>
  <si>
    <t>　壓　實　機</t>
  </si>
  <si>
    <t>　挖　土　機</t>
  </si>
  <si>
    <t>　推　土　機</t>
  </si>
  <si>
    <t>　鏟　土　機　（　車　）</t>
  </si>
  <si>
    <t>　推　挖　兩　用　機</t>
  </si>
  <si>
    <t>　其　他</t>
  </si>
  <si>
    <t>　垃　圾　清　理　經　費　（千　元）</t>
  </si>
  <si>
    <t>垃圾清
理規費
(千元)</t>
    <phoneticPr fontId="107" type="noConversion"/>
  </si>
  <si>
    <t>依「一般廢棄物清除處理費徵收辦法」徵收規費</t>
  </si>
  <si>
    <t>其他清潔規費(含代處理費)　</t>
    <phoneticPr fontId="107" type="noConversion"/>
  </si>
  <si>
    <t>填表</t>
    <phoneticPr fontId="107" type="noConversion"/>
  </si>
  <si>
    <t xml:space="preserve">    審核</t>
    <phoneticPr fontId="107" type="noConversion"/>
  </si>
  <si>
    <t xml:space="preserve">    主辦業務人員</t>
    <phoneticPr fontId="107" type="noConversion"/>
  </si>
  <si>
    <t xml:space="preserve">    主辦統計人員</t>
    <phoneticPr fontId="107" type="noConversion"/>
  </si>
  <si>
    <t>資料來源：依據本所清潔隊提報之垃圾處理場（廠）及垃圾清理車輛與機具資料編製。</t>
    <phoneticPr fontId="107" type="noConversion"/>
  </si>
  <si>
    <t>填表說明：本表編製1式3份，經陳核後，1份送主計室，1份自存，1份送縣政府環境保護局。</t>
    <phoneticPr fontId="107" type="noConversion"/>
  </si>
  <si>
    <t>中 華 民 國  111  年 7 月 至 111 年 12 月</t>
    <phoneticPr fontId="107" type="noConversion"/>
  </si>
  <si>
    <t>中華民國112年1月30日編製</t>
    <phoneticPr fontId="107" type="noConversion"/>
  </si>
  <si>
    <t>臺東縣金峰鄉公所垃圾處理場(廠)及垃圾回收清除車輛統計</t>
    <phoneticPr fontId="107" type="noConversion"/>
  </si>
  <si>
    <t>年      報</t>
    <phoneticPr fontId="2" type="noConversion"/>
  </si>
  <si>
    <t>　次年2月底前編報</t>
    <phoneticPr fontId="2" type="noConversion"/>
  </si>
  <si>
    <t>1113-01-01-3</t>
    <phoneticPr fontId="2" type="noConversion"/>
  </si>
  <si>
    <t>臺東縣金峰鄉農耕土地面積</t>
    <phoneticPr fontId="2" type="noConversion"/>
  </si>
  <si>
    <t xml:space="preserve">                中華民國　111　　年底</t>
    <phoneticPr fontId="2" type="noConversion"/>
  </si>
  <si>
    <t>地區別</t>
    <phoneticPr fontId="2" type="noConversion"/>
  </si>
  <si>
    <t>耕作地</t>
    <phoneticPr fontId="2" type="noConversion"/>
  </si>
  <si>
    <t>長期休閒地</t>
    <phoneticPr fontId="2" type="noConversion"/>
  </si>
  <si>
    <t>農耕土地佔
總面積%</t>
    <phoneticPr fontId="2" type="noConversion"/>
  </si>
  <si>
    <t>短期耕作地</t>
    <phoneticPr fontId="2" type="noConversion"/>
  </si>
  <si>
    <t>長期耕作地</t>
    <phoneticPr fontId="2" type="noConversion"/>
  </si>
  <si>
    <t>水稻</t>
    <phoneticPr fontId="2" type="noConversion"/>
  </si>
  <si>
    <t>水稻以外之短期作</t>
    <phoneticPr fontId="2" type="noConversion"/>
  </si>
  <si>
    <t>短期休閒</t>
    <phoneticPr fontId="2" type="noConversion"/>
  </si>
  <si>
    <t>金峰</t>
    <phoneticPr fontId="2" type="noConversion"/>
  </si>
  <si>
    <t>資料來源：依據本所校正結果統計報告編製。</t>
    <phoneticPr fontId="2" type="noConversion"/>
  </si>
  <si>
    <t>填表說明：本表編製3份，送主計室會核並經機關長官核章後，1份自存、1份送主計室、1份送縣政府農業處。</t>
    <phoneticPr fontId="2" type="noConversion"/>
  </si>
  <si>
    <t xml:space="preserve">    審核</t>
    <phoneticPr fontId="2" type="noConversion"/>
  </si>
  <si>
    <t xml:space="preserve">    主辦業務人員</t>
    <phoneticPr fontId="2" type="noConversion"/>
  </si>
  <si>
    <t>中華民國111 年2月20日編製</t>
    <phoneticPr fontId="2" type="noConversion"/>
  </si>
  <si>
    <t xml:space="preserve">    主辦統計人員</t>
    <phoneticPr fontId="2" type="noConversion"/>
  </si>
  <si>
    <t>臺東縣金峰鄉公所農耕土地面積統計資料背景說明</t>
    <phoneticPr fontId="2" type="noConversion"/>
  </si>
  <si>
    <t>資料項目：臺東縣金峰鄉農耕土地面積</t>
    <phoneticPr fontId="2" type="noConversion"/>
  </si>
  <si>
    <t>公  開  類</t>
  </si>
  <si>
    <t>年  度  報</t>
  </si>
  <si>
    <t>年度終了後2月內填報</t>
  </si>
  <si>
    <t>表    號</t>
  </si>
  <si>
    <t xml:space="preserve"> 1113-05-01-3</t>
  </si>
  <si>
    <t>單位：新台幣元</t>
  </si>
  <si>
    <t>工程名稱</t>
  </si>
  <si>
    <t>地點</t>
  </si>
  <si>
    <t>工            作            數            量</t>
  </si>
  <si>
    <t>(鄉鎮別)</t>
  </si>
  <si>
    <t>總      計</t>
  </si>
  <si>
    <t>中      央</t>
  </si>
  <si>
    <t>其      他</t>
  </si>
  <si>
    <t>防砂壩(座)</t>
  </si>
  <si>
    <t>整流(公尺)</t>
  </si>
  <si>
    <t>固床工(座)</t>
  </si>
  <si>
    <t xml:space="preserve"> 合       計</t>
  </si>
  <si>
    <t xml:space="preserve"> </t>
  </si>
  <si>
    <t>護岸(公尺)</t>
  </si>
  <si>
    <t>魚道(座)</t>
  </si>
  <si>
    <t>蝕溝控制(公尺)</t>
  </si>
  <si>
    <t>崩塌地處理(公頃)</t>
  </si>
  <si>
    <t>植生綠美化(平方公尺)</t>
  </si>
  <si>
    <t>生物通道(座)</t>
  </si>
  <si>
    <t>其他(座、塊、公尺、公頃、平方公尺)</t>
  </si>
  <si>
    <t>業務主管人員</t>
  </si>
  <si>
    <t xml:space="preserve"> 機關首長</t>
  </si>
  <si>
    <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2" type="noConversion"/>
  </si>
  <si>
    <t>臺東縣金峰鄉公所農業課</t>
    <phoneticPr fontId="2" type="noConversion"/>
  </si>
  <si>
    <r>
      <t>年</t>
    </r>
    <r>
      <rPr>
        <sz val="12"/>
        <rFont val="Times New Roman"/>
        <family val="1"/>
      </rPr>
      <t xml:space="preserve">            </t>
    </r>
    <r>
      <rPr>
        <sz val="12"/>
        <rFont val="標楷體"/>
        <family val="4"/>
        <charset val="136"/>
      </rPr>
      <t>報</t>
    </r>
    <phoneticPr fontId="2" type="noConversion"/>
  </si>
  <si>
    <t>次年3月15日前填報</t>
    <phoneticPr fontId="2" type="noConversion"/>
  </si>
  <si>
    <r>
      <t>表</t>
    </r>
    <r>
      <rPr>
        <sz val="12"/>
        <rFont val="Times New Roman"/>
        <family val="1"/>
      </rPr>
      <t xml:space="preserve">        </t>
    </r>
    <r>
      <rPr>
        <sz val="12"/>
        <rFont val="標楷體"/>
        <family val="4"/>
        <charset val="136"/>
      </rPr>
      <t>號</t>
    </r>
    <phoneticPr fontId="2" type="noConversion"/>
  </si>
  <si>
    <r>
      <t>2224</t>
    </r>
    <r>
      <rPr>
        <sz val="12"/>
        <rFont val="細明體"/>
        <family val="3"/>
        <charset val="136"/>
      </rPr>
      <t>－</t>
    </r>
    <r>
      <rPr>
        <sz val="12"/>
        <rFont val="Times New Roman"/>
        <family val="1"/>
      </rPr>
      <t>01</t>
    </r>
    <r>
      <rPr>
        <sz val="12"/>
        <rFont val="細明體"/>
        <family val="3"/>
        <charset val="136"/>
      </rPr>
      <t>－</t>
    </r>
    <r>
      <rPr>
        <sz val="12"/>
        <rFont val="Times New Roman"/>
        <family val="1"/>
      </rPr>
      <t>01</t>
    </r>
    <r>
      <rPr>
        <sz val="12"/>
        <rFont val="細明體"/>
        <family val="3"/>
        <charset val="136"/>
      </rPr>
      <t>─</t>
    </r>
    <r>
      <rPr>
        <sz val="12"/>
        <rFont val="Times New Roman"/>
        <family val="1"/>
      </rPr>
      <t>3</t>
    </r>
    <phoneticPr fontId="2" type="noConversion"/>
  </si>
  <si>
    <r>
      <t>臺東縣金峰鄉</t>
    </r>
    <r>
      <rPr>
        <b/>
        <sz val="14"/>
        <rFont val="標楷體"/>
        <family val="4"/>
        <charset val="136"/>
      </rPr>
      <t>有效農機使用證之農機數量</t>
    </r>
    <phoneticPr fontId="56" type="noConversion"/>
  </si>
  <si>
    <t>單位：台</t>
    <phoneticPr fontId="2" type="noConversion"/>
  </si>
  <si>
    <t>項別</t>
    <phoneticPr fontId="2" type="noConversion"/>
  </si>
  <si>
    <t>耕耘機</t>
    <phoneticPr fontId="56" type="noConversion"/>
  </si>
  <si>
    <t>曳引機</t>
    <phoneticPr fontId="56" type="noConversion"/>
  </si>
  <si>
    <t>插秧機</t>
    <phoneticPr fontId="56" type="noConversion"/>
  </si>
  <si>
    <t>動力中耕管理機</t>
    <phoneticPr fontId="56" type="noConversion"/>
  </si>
  <si>
    <t>動力割草機</t>
    <phoneticPr fontId="56" type="noConversion"/>
  </si>
  <si>
    <t>背負式
（動力噴霧機、施肥機）</t>
    <phoneticPr fontId="56" type="noConversion"/>
  </si>
  <si>
    <t>定置式動力噴霧機</t>
    <phoneticPr fontId="56" type="noConversion"/>
  </si>
  <si>
    <t>……等其他機型</t>
    <phoneticPr fontId="56" type="noConversion"/>
  </si>
  <si>
    <t xml:space="preserve">  業務主管人員</t>
    <phoneticPr fontId="2" type="noConversion"/>
  </si>
  <si>
    <r>
      <t xml:space="preserve">       </t>
    </r>
    <r>
      <rPr>
        <sz val="12"/>
        <rFont val="標楷體"/>
        <family val="4"/>
        <charset val="136"/>
      </rPr>
      <t xml:space="preserve"> 機關首長   </t>
    </r>
    <phoneticPr fontId="2" type="noConversion"/>
  </si>
  <si>
    <t>資料來源：依據本縣(市)農機證照及農機用油管理資訊系統登載之有效農機量統計結果編製。</t>
    <phoneticPr fontId="2" type="noConversion"/>
  </si>
  <si>
    <t>填表說明:本表編製一式三份，一份自存、一份送主計室、一份送臺東縣政府農業處。</t>
    <phoneticPr fontId="2" type="noConversion"/>
  </si>
  <si>
    <t>111年度</t>
    <phoneticPr fontId="1" type="noConversion"/>
  </si>
  <si>
    <t>　　　　　　　　　　中華民國  112     年   06 月                       單位：公斤</t>
    <phoneticPr fontId="1" type="noConversion"/>
  </si>
  <si>
    <r>
      <t xml:space="preserve">填表       　　  審核     　　　    業務主管人員   　    　 機關首長　　　　　   
</t>
    </r>
    <r>
      <rPr>
        <sz val="9"/>
        <rFont val="標楷體"/>
        <family val="4"/>
        <charset val="136"/>
      </rPr>
      <t xml:space="preserve">
</t>
    </r>
    <r>
      <rPr>
        <sz val="10"/>
        <rFont val="標楷體"/>
        <family val="4"/>
        <charset val="136"/>
      </rPr>
      <t>　　　　　　　　　　　　　　　　　　主辦統計人員            中華民國112年07月03日編製</t>
    </r>
    <phoneticPr fontId="1" type="noConversion"/>
  </si>
  <si>
    <t xml:space="preserve"> 中華民國　112　年　06　月                                  單位：公噸</t>
    <phoneticPr fontId="56" type="noConversion"/>
  </si>
  <si>
    <t>中華民國112年07月03日 編製</t>
    <phoneticPr fontId="56" type="noConversion"/>
  </si>
  <si>
    <t>台東縣金峰鄉公所財經課</t>
    <phoneticPr fontId="56" type="noConversion"/>
  </si>
  <si>
    <t xml:space="preserve"> 1113-05-01-2</t>
  </si>
  <si>
    <t>臺東縣金峰鄉治山防災整體治理工程</t>
  </si>
  <si>
    <t xml:space="preserve">  中華民國    111    年度</t>
    <phoneticPr fontId="56" type="noConversion"/>
  </si>
  <si>
    <t>總 工 程 費 (按 經 費 來 源 分)</t>
  </si>
  <si>
    <r>
      <t>(</t>
    </r>
    <r>
      <rPr>
        <sz val="12"/>
        <color rgb="FF000000"/>
        <rFont val="標楷體"/>
        <family val="4"/>
        <charset val="136"/>
      </rPr>
      <t>鄉鎮別</t>
    </r>
    <r>
      <rPr>
        <sz val="12"/>
        <color rgb="FF000000"/>
        <rFont val="標楷體1"/>
        <family val="1"/>
        <charset val="136"/>
      </rPr>
      <t>)</t>
    </r>
  </si>
  <si>
    <t>縣 (市)</t>
  </si>
  <si>
    <t>金峰鄉金崙溪巴拉奧橋上下游清疏工程</t>
  </si>
  <si>
    <t>金峰鄉</t>
  </si>
  <si>
    <t>76473m</t>
  </si>
  <si>
    <t>金峰鄉太麻里溪拉冷冷橋上游清疏工程</t>
  </si>
  <si>
    <t>63176m</t>
  </si>
  <si>
    <t>填表說明：本表編製1式3份，1份送主計處，1份自存，1份送水土保持局。</t>
  </si>
  <si>
    <t>資料來源：根據本府年度內完工治山防災等工程結算書，未完工者以發包金額或發包後實際需要工程費填報及鄉鎮(市)公所報送資料編製。</t>
  </si>
  <si>
    <t>中華民國112年02月24日編製</t>
  </si>
  <si>
    <t>110年10月圓規颱風-金峰鄉壢坵魯拉克斯吊橋右岸橋塔護岸災害復建工程</t>
  </si>
  <si>
    <t>中華民國   111     年度</t>
    <phoneticPr fontId="56" type="noConversion"/>
  </si>
  <si>
    <t>臺東縣金峰鄉治山防災整體治理工程(續)</t>
  </si>
  <si>
    <t>111年度續</t>
    <phoneticPr fontId="1" type="noConversion"/>
  </si>
  <si>
    <t>111年7~12月
續</t>
    <phoneticPr fontId="1" type="noConversion"/>
  </si>
  <si>
    <t>2229-02-01-03</t>
  </si>
  <si>
    <t>單位：道路長度-公里</t>
  </si>
  <si>
    <t xml:space="preserve">      中華民國        年度</t>
  </si>
  <si>
    <t>總工程費-新台幣元</t>
  </si>
  <si>
    <t>道路總長度</t>
  </si>
  <si>
    <t>改      善</t>
  </si>
  <si>
    <t>維       護</t>
  </si>
  <si>
    <t>總       計</t>
  </si>
  <si>
    <t>正興村農路改善工程</t>
  </si>
  <si>
    <t>98m</t>
  </si>
  <si>
    <t>111年度金峰鄉嘉蘭村嘉新段1011地號農路重劃區農路設施改善工程</t>
  </si>
  <si>
    <t>172m</t>
  </si>
  <si>
    <t>490456(自籌)</t>
  </si>
  <si>
    <t>資料來源 : 根據本府年度內完工農路改善、維護等工程結算書，未完工者以發包金額或發包後實際需要工程費填報及鄉鎮(市)公所報送資料編製。</t>
  </si>
  <si>
    <t>　　公墓管理</t>
    <phoneticPr fontId="2" type="noConversion"/>
  </si>
  <si>
    <t>郵局定存: 50,000,000</t>
    <phoneticPr fontId="2" type="noConversion"/>
  </si>
  <si>
    <t>差額解釋表: 254,298</t>
    <phoneticPr fontId="2" type="noConversion"/>
  </si>
  <si>
    <t>承辦人　　　　　　　　　　　　出納主辦人員　　　　　　　　　　　　會計主辦人員　　　　　　　　　　　　機管首長　　　　　　　　　　　　
資料來源：根據本鄉(鎮、市)公庫收入及支出資料編製。　　　　　　　　　　　　　　　　　　　　　　　中華民國  112 年  07  月  09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</si>
  <si>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112年1~6月
</t>
    <phoneticPr fontId="1" type="noConversion"/>
  </si>
  <si>
    <t>112年1~6月
續</t>
    <phoneticPr fontId="1" type="noConversion"/>
  </si>
  <si>
    <t>臺東縣金峰鄉公所清潔隊</t>
    <phoneticPr fontId="54" type="noConversion"/>
  </si>
  <si>
    <t>臺東縣金峰公所財經課</t>
    <phoneticPr fontId="2" type="noConversion"/>
  </si>
  <si>
    <t>臺東縣金峰鄉公所
民政課</t>
    <phoneticPr fontId="2" type="noConversion"/>
  </si>
  <si>
    <t>臺東縣金峰鄉公所民政課</t>
  </si>
  <si>
    <t>年報</t>
  </si>
  <si>
    <t>表號</t>
  </si>
  <si>
    <r>
      <t>3312-04-05-</t>
    </r>
    <r>
      <rPr>
        <sz val="12"/>
        <color rgb="FFFF0000"/>
        <rFont val="Times New Roman"/>
        <family val="1"/>
      </rPr>
      <t>3</t>
    </r>
  </si>
  <si>
    <r>
      <rPr>
        <u/>
        <sz val="18"/>
        <color rgb="FFFF0000"/>
        <rFont val="標楷體"/>
        <family val="4"/>
        <charset val="136"/>
      </rPr>
      <t>臺東縣金峰鄉</t>
    </r>
    <r>
      <rPr>
        <sz val="18"/>
        <color rgb="FFFF0000"/>
        <rFont val="標楷體"/>
        <family val="4"/>
        <charset val="136"/>
      </rPr>
      <t xml:space="preserve"> </t>
    </r>
    <r>
      <rPr>
        <sz val="18"/>
        <color rgb="FF000000"/>
        <rFont val="標楷體"/>
        <family val="4"/>
        <charset val="136"/>
      </rPr>
      <t>火 化 場 設 施 概 況</t>
    </r>
  </si>
  <si>
    <t>鄉鎮市別</t>
  </si>
  <si>
    <t>公私立別</t>
  </si>
  <si>
    <t>年底火化場數（處）</t>
  </si>
  <si>
    <t>年底土地面積
(平方公尺)</t>
  </si>
  <si>
    <t>年底總樓地板面積
（平方公尺）</t>
  </si>
  <si>
    <t>年底每日最大處理量
（具）</t>
  </si>
  <si>
    <t>年底火化爐數（座）</t>
  </si>
  <si>
    <t>本年火化數（具）</t>
  </si>
  <si>
    <t>男</t>
  </si>
  <si>
    <t>女</t>
  </si>
  <si>
    <t>性別不詳</t>
  </si>
  <si>
    <t>公立</t>
  </si>
  <si>
    <t>私立</t>
  </si>
  <si>
    <t>備  註</t>
  </si>
  <si>
    <t xml:space="preserve">    審核</t>
  </si>
  <si>
    <t xml:space="preserve">       業務主管人員</t>
  </si>
  <si>
    <t>機關首長</t>
  </si>
  <si>
    <t xml:space="preserve">       主辦統計人員</t>
  </si>
  <si>
    <t>資料來源：依據臺東縣金峰鄉公所所報資料彙編。</t>
  </si>
  <si>
    <t>填表說明：本表編製1式3份，於完成會核程序並經機關長官核章後，1份送主計室，1份自存，1份送臺東縣政府民政處。</t>
  </si>
  <si>
    <t>每年終了後3個月內編報</t>
    <phoneticPr fontId="1" type="noConversion"/>
  </si>
  <si>
    <t>中華民國　111　　年</t>
    <phoneticPr fontId="1" type="noConversion"/>
  </si>
  <si>
    <t>編製機關</t>
    <phoneticPr fontId="56" type="noConversion"/>
  </si>
  <si>
    <t>表　　號</t>
    <phoneticPr fontId="56" type="noConversion"/>
  </si>
  <si>
    <t>3312-04-06-3</t>
    <phoneticPr fontId="56" type="noConversion"/>
  </si>
  <si>
    <t>臺東縣金峰鄉殯葬服務業概況</t>
    <phoneticPr fontId="56" type="noConversion"/>
  </si>
  <si>
    <t xml:space="preserve">                        中華民國　111　　年</t>
    <phoneticPr fontId="56" type="noConversion"/>
  </si>
  <si>
    <t>單位：家；人；件</t>
    <phoneticPr fontId="56" type="noConversion"/>
  </si>
  <si>
    <t>年底殯葬設施經營業</t>
    <phoneticPr fontId="56" type="noConversion"/>
  </si>
  <si>
    <t>年底殯葬禮儀服務業</t>
    <phoneticPr fontId="56" type="noConversion"/>
  </si>
  <si>
    <t>年底其他法人</t>
    <phoneticPr fontId="56" type="noConversion"/>
  </si>
  <si>
    <t>本年殯葬服務業及殯葬行為違反殯葬法規處分件數　(件)</t>
    <phoneticPr fontId="2" type="noConversion"/>
  </si>
  <si>
    <t>許可</t>
    <phoneticPr fontId="56" type="noConversion"/>
  </si>
  <si>
    <t>備查</t>
    <phoneticPr fontId="56" type="noConversion"/>
  </si>
  <si>
    <t>兼合法生前契約業者</t>
    <phoneticPr fontId="2" type="noConversion"/>
  </si>
  <si>
    <t>許可經營殯葬
設施經營業</t>
    <phoneticPr fontId="56" type="noConversion"/>
  </si>
  <si>
    <t>許可經營殯葬
禮儀服務業</t>
    <phoneticPr fontId="56" type="noConversion"/>
  </si>
  <si>
    <t>家數</t>
    <phoneticPr fontId="2" type="noConversion"/>
  </si>
  <si>
    <t>員工數</t>
    <phoneticPr fontId="2" type="noConversion"/>
  </si>
  <si>
    <t>家數</t>
  </si>
  <si>
    <t>本年簽訂生前契約件數</t>
    <phoneticPr fontId="56" type="noConversion"/>
  </si>
  <si>
    <t>累計簽訂生前契約件數</t>
    <phoneticPr fontId="56" type="noConversion"/>
  </si>
  <si>
    <t>總　　計</t>
    <phoneticPr fontId="56" type="noConversion"/>
  </si>
  <si>
    <t>填表</t>
    <phoneticPr fontId="56" type="noConversion"/>
  </si>
  <si>
    <t xml:space="preserve">  業務主管人員</t>
    <phoneticPr fontId="56" type="noConversion"/>
  </si>
  <si>
    <t xml:space="preserve">  主辦統計人員</t>
    <phoneticPr fontId="56" type="noConversion"/>
  </si>
  <si>
    <t>資料來源：本所民政課依據各村之殯葬服務業概況資料彙編。</t>
    <phoneticPr fontId="56" type="noConversion"/>
  </si>
  <si>
    <t>編製日期:中華民國112年2月20日</t>
    <phoneticPr fontId="56" type="noConversion"/>
  </si>
  <si>
    <t>臺東縣金峰鄉公所民政課</t>
    <phoneticPr fontId="2" type="noConversion"/>
  </si>
  <si>
    <t>年報</t>
    <phoneticPr fontId="72" type="noConversion"/>
  </si>
  <si>
    <t>每年終了後2個月內編報</t>
    <phoneticPr fontId="2" type="noConversion"/>
  </si>
  <si>
    <t>3314-01-01-3</t>
    <phoneticPr fontId="2" type="noConversion"/>
  </si>
  <si>
    <t>中華民國　111　　年底</t>
    <phoneticPr fontId="2" type="noConversion"/>
  </si>
  <si>
    <t>單位：個</t>
  </si>
  <si>
    <t>村里別</t>
    <phoneticPr fontId="2" type="noConversion"/>
  </si>
  <si>
    <t>總　計</t>
    <phoneticPr fontId="2" type="noConversion"/>
  </si>
  <si>
    <t>道　教</t>
  </si>
  <si>
    <t>佛　教</t>
  </si>
  <si>
    <t>理　教</t>
  </si>
  <si>
    <t>軒轅教</t>
  </si>
  <si>
    <t>天帝教</t>
  </si>
  <si>
    <t>一貫道</t>
  </si>
  <si>
    <t>天德教</t>
  </si>
  <si>
    <t>儒教</t>
    <phoneticPr fontId="2" type="noConversion"/>
  </si>
  <si>
    <t>太易教</t>
    <phoneticPr fontId="2" type="noConversion"/>
  </si>
  <si>
    <t>亥子道</t>
    <phoneticPr fontId="2" type="noConversion"/>
  </si>
  <si>
    <t>彌勒
大道</t>
    <phoneticPr fontId="2" type="noConversion"/>
  </si>
  <si>
    <t>中華
聖教</t>
    <phoneticPr fontId="2" type="noConversion"/>
  </si>
  <si>
    <t>宇宙彌勒皇教</t>
    <phoneticPr fontId="2" type="noConversion"/>
  </si>
  <si>
    <t>嘉蘭村</t>
    <phoneticPr fontId="2" type="noConversion"/>
  </si>
  <si>
    <t>正興村</t>
    <phoneticPr fontId="2" type="noConversion"/>
  </si>
  <si>
    <t>新興村</t>
    <phoneticPr fontId="2" type="noConversion"/>
  </si>
  <si>
    <t>賓茂村</t>
    <phoneticPr fontId="2" type="noConversion"/>
  </si>
  <si>
    <t>歷坵村</t>
    <phoneticPr fontId="2" type="noConversion"/>
  </si>
  <si>
    <t>臺東縣金峰鄉各級宗教財團法人概況（續完）</t>
    <phoneticPr fontId="2" type="noConversion"/>
  </si>
  <si>
    <t>先天
救教</t>
    <phoneticPr fontId="2" type="noConversion"/>
  </si>
  <si>
    <t>黃中</t>
    <phoneticPr fontId="2" type="noConversion"/>
  </si>
  <si>
    <t>玄門
真宗</t>
    <phoneticPr fontId="2" type="noConversion"/>
  </si>
  <si>
    <t>天道</t>
    <phoneticPr fontId="2" type="noConversion"/>
  </si>
  <si>
    <t>天主教</t>
  </si>
  <si>
    <t>基督教</t>
  </si>
  <si>
    <t>回　教</t>
  </si>
  <si>
    <t>天理教</t>
  </si>
  <si>
    <t>巴哈
伊教</t>
    <phoneticPr fontId="2" type="noConversion"/>
  </si>
  <si>
    <t>真光
教團</t>
    <phoneticPr fontId="2" type="noConversion"/>
  </si>
  <si>
    <t>山達基
教會</t>
    <phoneticPr fontId="2" type="noConversion"/>
  </si>
  <si>
    <t>統一教</t>
    <phoneticPr fontId="2" type="noConversion"/>
  </si>
  <si>
    <t>摩門教</t>
    <phoneticPr fontId="2" type="noConversion"/>
  </si>
  <si>
    <t>其　他</t>
  </si>
  <si>
    <t>備  註</t>
    <phoneticPr fontId="2" type="noConversion"/>
  </si>
  <si>
    <t>資料來源：依本所民政課實際調查之各級宗教財團法人概況資料彙編。</t>
    <phoneticPr fontId="2" type="noConversion"/>
  </si>
  <si>
    <t>填表說明：本表編製1式3份，經陳核後，1份送主計室，1份自存，1份送縣政府民政處。</t>
    <phoneticPr fontId="2" type="noConversion"/>
  </si>
  <si>
    <t>編製日期:中華民國112年2月20日</t>
    <phoneticPr fontId="2" type="noConversion"/>
  </si>
  <si>
    <t>3314-02-01-3</t>
    <phoneticPr fontId="2" type="noConversion"/>
  </si>
  <si>
    <r>
      <t>鄉鎮市</t>
    </r>
    <r>
      <rPr>
        <sz val="12"/>
        <rFont val="Times New Roman"/>
        <family val="1"/>
      </rPr>
      <t xml:space="preserve">
</t>
    </r>
    <r>
      <rPr>
        <sz val="12"/>
        <rFont val="標楷體"/>
        <family val="4"/>
        <charset val="136"/>
      </rPr>
      <t>及宗教別</t>
    </r>
    <phoneticPr fontId="2" type="noConversion"/>
  </si>
  <si>
    <r>
      <t>寺　　　　　　　廟　　　　　　　數</t>
    </r>
    <r>
      <rPr>
        <sz val="12"/>
        <rFont val="Times New Roman"/>
        <family val="1"/>
      </rPr>
      <t xml:space="preserve">                    </t>
    </r>
    <r>
      <rPr>
        <sz val="12"/>
        <rFont val="標楷體"/>
        <family val="4"/>
        <charset val="136"/>
      </rPr>
      <t>（座）</t>
    </r>
    <phoneticPr fontId="2" type="noConversion"/>
  </si>
  <si>
    <t>信徒人數
（人）</t>
    <phoneticPr fontId="2" type="noConversion"/>
  </si>
  <si>
    <t>總座數</t>
  </si>
  <si>
    <t>登記別</t>
  </si>
  <si>
    <t>類別</t>
    <phoneticPr fontId="2" type="noConversion"/>
  </si>
  <si>
    <t>組　織　型　態</t>
  </si>
  <si>
    <t>不　　動　　產</t>
  </si>
  <si>
    <t>正式登記</t>
  </si>
  <si>
    <t>補辦登記</t>
  </si>
  <si>
    <t>適用監督寺廟條例之寺廟</t>
    <phoneticPr fontId="2" type="noConversion"/>
  </si>
  <si>
    <t>私建</t>
  </si>
  <si>
    <t>募建</t>
  </si>
  <si>
    <t>已辦理財團法人登記數</t>
    <phoneticPr fontId="2" type="noConversion"/>
  </si>
  <si>
    <t>未辦理財團法人登記數</t>
    <phoneticPr fontId="2" type="noConversion"/>
  </si>
  <si>
    <t>寺廟</t>
  </si>
  <si>
    <r>
      <t xml:space="preserve">其他
</t>
    </r>
    <r>
      <rPr>
        <sz val="10"/>
        <rFont val="Times New Roman"/>
        <family val="1"/>
      </rPr>
      <t>(</t>
    </r>
    <r>
      <rPr>
        <sz val="10"/>
        <rFont val="標楷體"/>
        <family val="4"/>
        <charset val="136"/>
      </rPr>
      <t>平方公尺</t>
    </r>
    <r>
      <rPr>
        <sz val="10"/>
        <rFont val="Times New Roman"/>
        <family val="1"/>
      </rPr>
      <t>)</t>
    </r>
    <phoneticPr fontId="2" type="noConversion"/>
  </si>
  <si>
    <r>
      <t xml:space="preserve">基地面積
</t>
    </r>
    <r>
      <rPr>
        <sz val="10"/>
        <rFont val="Times New Roman"/>
        <family val="1"/>
      </rPr>
      <t>(</t>
    </r>
    <r>
      <rPr>
        <sz val="10"/>
        <rFont val="標楷體"/>
        <family val="4"/>
        <charset val="136"/>
      </rPr>
      <t>平方公尺）</t>
    </r>
    <phoneticPr fontId="2" type="noConversion"/>
  </si>
  <si>
    <r>
      <t xml:space="preserve">建物面積
</t>
    </r>
    <r>
      <rPr>
        <sz val="10"/>
        <rFont val="Times New Roman"/>
        <family val="1"/>
      </rPr>
      <t>(</t>
    </r>
    <r>
      <rPr>
        <sz val="10"/>
        <rFont val="標楷體"/>
        <family val="4"/>
        <charset val="136"/>
      </rPr>
      <t>平方公尺）</t>
    </r>
    <phoneticPr fontId="2" type="noConversion"/>
  </si>
  <si>
    <t>佛教</t>
    <phoneticPr fontId="2" type="noConversion"/>
  </si>
  <si>
    <t>道教</t>
    <phoneticPr fontId="2" type="noConversion"/>
  </si>
  <si>
    <t>三一(夏)教</t>
    <phoneticPr fontId="2" type="noConversion"/>
  </si>
  <si>
    <t>理教</t>
    <phoneticPr fontId="2" type="noConversion"/>
  </si>
  <si>
    <t>一貫道</t>
    <phoneticPr fontId="2" type="noConversion"/>
  </si>
  <si>
    <t>先天救教</t>
    <phoneticPr fontId="2" type="noConversion"/>
  </si>
  <si>
    <t>天德聖教</t>
    <phoneticPr fontId="2" type="noConversion"/>
  </si>
  <si>
    <t>軒轅教</t>
    <phoneticPr fontId="2" type="noConversion"/>
  </si>
  <si>
    <t>天帝教</t>
    <phoneticPr fontId="2" type="noConversion"/>
  </si>
  <si>
    <t>彌勒大道</t>
    <phoneticPr fontId="2" type="noConversion"/>
  </si>
  <si>
    <t>資料來源：依據本所民政課實際調查之各種寺廟登記概況資料彙編。</t>
    <phoneticPr fontId="2" type="noConversion"/>
  </si>
  <si>
    <t>編製日期:中華國民112年2月20日</t>
    <phoneticPr fontId="2" type="noConversion"/>
  </si>
  <si>
    <t>3314-04-01-3</t>
    <phoneticPr fontId="2" type="noConversion"/>
  </si>
  <si>
    <t>單位：個</t>
    <phoneticPr fontId="2" type="noConversion"/>
  </si>
  <si>
    <t>宗教別</t>
    <phoneticPr fontId="2" type="noConversion"/>
  </si>
  <si>
    <t>醫療機構</t>
    <phoneticPr fontId="2" type="noConversion"/>
  </si>
  <si>
    <t>文　　　　教　　　　機　　　　構</t>
    <phoneticPr fontId="2" type="noConversion"/>
  </si>
  <si>
    <t>公　益　慈　善　事　業</t>
    <phoneticPr fontId="2" type="noConversion"/>
  </si>
  <si>
    <t>醫院數</t>
    <phoneticPr fontId="2" type="noConversion"/>
  </si>
  <si>
    <t>診所數</t>
    <phoneticPr fontId="2" type="noConversion"/>
  </si>
  <si>
    <t>大學數</t>
  </si>
  <si>
    <t>專科
學校數</t>
    <phoneticPr fontId="2" type="noConversion"/>
  </si>
  <si>
    <t>中學數</t>
  </si>
  <si>
    <t>職校數</t>
  </si>
  <si>
    <t>小學數</t>
  </si>
  <si>
    <t>幼兒園數</t>
    <phoneticPr fontId="2" type="noConversion"/>
  </si>
  <si>
    <t>圖書閱覽室數</t>
    <phoneticPr fontId="2" type="noConversion"/>
  </si>
  <si>
    <t>其他</t>
  </si>
  <si>
    <t>養老院數</t>
  </si>
  <si>
    <t>身心障礙教養院數</t>
    <phoneticPr fontId="2" type="noConversion"/>
  </si>
  <si>
    <t>青少年輔導院數</t>
    <phoneticPr fontId="2" type="noConversion"/>
  </si>
  <si>
    <t>福利基金會數</t>
    <phoneticPr fontId="2" type="noConversion"/>
  </si>
  <si>
    <t>學生宿舍處數</t>
    <phoneticPr fontId="2" type="noConversion"/>
  </si>
  <si>
    <t>技藝研習處數</t>
    <phoneticPr fontId="2" type="noConversion"/>
  </si>
  <si>
    <t>社會服務中心數</t>
    <phoneticPr fontId="2" type="noConversion"/>
  </si>
  <si>
    <t>寺廟（含財團法人）</t>
    <phoneticPr fontId="2" type="noConversion"/>
  </si>
  <si>
    <t>教堂（含財團法人）</t>
    <phoneticPr fontId="2" type="noConversion"/>
  </si>
  <si>
    <t>猶太教</t>
    <phoneticPr fontId="2" type="noConversion"/>
  </si>
  <si>
    <t>天主教</t>
    <phoneticPr fontId="2" type="noConversion"/>
  </si>
  <si>
    <t>基督教</t>
    <phoneticPr fontId="2" type="noConversion"/>
  </si>
  <si>
    <t>伊斯蘭教</t>
    <phoneticPr fontId="2" type="noConversion"/>
  </si>
  <si>
    <t>東正教</t>
    <phoneticPr fontId="2" type="noConversion"/>
  </si>
  <si>
    <t>天理教</t>
    <phoneticPr fontId="2" type="noConversion"/>
  </si>
  <si>
    <t>巴哈伊教</t>
    <phoneticPr fontId="2" type="noConversion"/>
  </si>
  <si>
    <t>山達基</t>
    <phoneticPr fontId="2" type="noConversion"/>
  </si>
  <si>
    <t>真光教團</t>
    <phoneticPr fontId="2" type="noConversion"/>
  </si>
  <si>
    <t>中華民國112年02月20日編製</t>
    <phoneticPr fontId="2" type="noConversion"/>
  </si>
  <si>
    <t>資料來源：依據本所民政課實地調查之宗教團體興辦公益慈善及社會教化事業概況資料彙編。</t>
    <phoneticPr fontId="2" type="noConversion"/>
  </si>
  <si>
    <t>填表說明：1.本表編製3份，經陳核後，1份送主計室，1份自存，1份送縣政府民政處。</t>
    <phoneticPr fontId="2" type="noConversion"/>
  </si>
  <si>
    <t xml:space="preserve">  2.依內政部公開之宗教統計基本原則與基準，列入主要宗教統計類別計22個。</t>
    <phoneticPr fontId="2" type="noConversion"/>
  </si>
  <si>
    <t>臺東縣金峰鄉教會（堂）概況</t>
    <phoneticPr fontId="2" type="noConversion"/>
  </si>
  <si>
    <t>臺東縣金峰鄉教會（堂）概況 (續3完)</t>
    <phoneticPr fontId="2" type="noConversion"/>
  </si>
  <si>
    <t xml:space="preserve">                中華民國　　　年底</t>
    <phoneticPr fontId="2" type="noConversion"/>
  </si>
  <si>
    <t>單位：座；人</t>
    <phoneticPr fontId="2" type="noConversion"/>
  </si>
  <si>
    <t xml:space="preserve">               </t>
    <phoneticPr fontId="2" type="noConversion"/>
  </si>
  <si>
    <t xml:space="preserve"> 中華民國　　　年底</t>
  </si>
  <si>
    <t>鄉鎮市區別</t>
    <phoneticPr fontId="2" type="noConversion"/>
  </si>
  <si>
    <t>教會（堂）數</t>
  </si>
  <si>
    <t>神職人員國籍別</t>
    <phoneticPr fontId="2" type="noConversion"/>
  </si>
  <si>
    <t>教徒
人數</t>
    <phoneticPr fontId="2" type="noConversion"/>
  </si>
  <si>
    <t>已辦理財團法人登記</t>
    <phoneticPr fontId="2" type="noConversion"/>
  </si>
  <si>
    <t>未辦理財團法人登記</t>
    <phoneticPr fontId="2" type="noConversion"/>
  </si>
  <si>
    <t>本國</t>
    <phoneticPr fontId="2" type="noConversion"/>
  </si>
  <si>
    <t>外國</t>
    <phoneticPr fontId="2" type="noConversion"/>
  </si>
  <si>
    <r>
      <t>總</t>
    </r>
    <r>
      <rPr>
        <sz val="12"/>
        <rFont val="Times New Roman"/>
        <family val="1"/>
      </rPr>
      <t xml:space="preserve">  </t>
    </r>
    <r>
      <rPr>
        <sz val="12"/>
        <rFont val="標楷體"/>
        <family val="4"/>
        <charset val="136"/>
      </rPr>
      <t>計</t>
    </r>
  </si>
  <si>
    <t>資料來源：依據本所民政課由各村所報之教會(堂)概況資料彙編。</t>
    <phoneticPr fontId="2" type="noConversion"/>
  </si>
  <si>
    <t>中華民國112年2月20日編製</t>
    <phoneticPr fontId="2" type="noConversion"/>
  </si>
  <si>
    <t>1-18</t>
    <phoneticPr fontId="2" type="noConversion"/>
  </si>
  <si>
    <t>1-21</t>
    <phoneticPr fontId="2" type="noConversion"/>
  </si>
  <si>
    <t>臺東縣金峰鄉教會（堂）概況 (續1)</t>
    <phoneticPr fontId="2" type="noConversion"/>
  </si>
  <si>
    <t>回教</t>
    <phoneticPr fontId="2" type="noConversion"/>
  </si>
  <si>
    <t>1-19</t>
    <phoneticPr fontId="2" type="noConversion"/>
  </si>
  <si>
    <t>臺東縣金峰鄉教會（堂）概況 (續2)</t>
    <phoneticPr fontId="2" type="noConversion"/>
  </si>
  <si>
    <t>山達基教會</t>
    <phoneticPr fontId="2" type="noConversion"/>
  </si>
  <si>
    <t>1-20</t>
    <phoneticPr fontId="2" type="noConversion"/>
  </si>
  <si>
    <t xml:space="preserve"> 公  開  類</t>
    <phoneticPr fontId="2" type="noConversion"/>
  </si>
  <si>
    <t>臺東縣金峰鄉公所清潔隊</t>
    <phoneticPr fontId="60" type="noConversion"/>
  </si>
  <si>
    <t xml:space="preserve"> 年  度  報</t>
    <phoneticPr fontId="2" type="noConversion"/>
  </si>
  <si>
    <t>期間終了4.5個月內編報</t>
    <phoneticPr fontId="134" type="noConversion"/>
  </si>
  <si>
    <t>表    號</t>
    <phoneticPr fontId="134" type="noConversion"/>
  </si>
  <si>
    <t>1139-08-02-3</t>
    <phoneticPr fontId="60" type="noConversion"/>
  </si>
  <si>
    <t>臺東縣金峰鄉環境保護決算概況</t>
    <phoneticPr fontId="2" type="noConversion"/>
  </si>
  <si>
    <r>
      <t>一、單位決算</t>
    </r>
    <r>
      <rPr>
        <sz val="14"/>
        <color indexed="8"/>
        <rFont val="新細明體"/>
        <family val="1"/>
        <charset val="136"/>
      </rPr>
      <t>－</t>
    </r>
    <r>
      <rPr>
        <sz val="14"/>
        <color indexed="8"/>
        <rFont val="標楷體"/>
        <family val="4"/>
        <charset val="136"/>
      </rPr>
      <t>經資門合計</t>
    </r>
    <phoneticPr fontId="60" type="noConversion"/>
  </si>
  <si>
    <t>單位：千元</t>
  </si>
  <si>
    <t>單   位   及   業   務   性   質   別</t>
    <phoneticPr fontId="2" type="noConversion"/>
  </si>
  <si>
    <t>決算數總計</t>
    <phoneticPr fontId="134" type="noConversion"/>
  </si>
  <si>
    <t>對特種基金之補助</t>
    <phoneticPr fontId="134" type="noConversion"/>
  </si>
  <si>
    <t>對鄉鎮市公所清潔隊之補助
(僅縣政府環保局需填)</t>
    <phoneticPr fontId="134" type="noConversion"/>
  </si>
  <si>
    <t xml:space="preserve"> 環保局及所屬單位歲出決算</t>
    <phoneticPr fontId="2" type="noConversion"/>
  </si>
  <si>
    <t xml:space="preserve"> 總                   計</t>
    <phoneticPr fontId="2" type="noConversion"/>
  </si>
  <si>
    <t>一     般    行     政</t>
    <phoneticPr fontId="2" type="noConversion"/>
  </si>
  <si>
    <t>綜    合     計     畫</t>
    <phoneticPr fontId="2" type="noConversion"/>
  </si>
  <si>
    <t>研    究     發     展</t>
    <phoneticPr fontId="2" type="noConversion"/>
  </si>
  <si>
    <t>空  氣  品  質  保  護</t>
    <phoneticPr fontId="2" type="noConversion"/>
  </si>
  <si>
    <t>溫 室 氣 體 減 量 管 理</t>
    <phoneticPr fontId="2" type="noConversion"/>
  </si>
  <si>
    <t>噪  音  振  動  管 制</t>
    <phoneticPr fontId="2" type="noConversion"/>
  </si>
  <si>
    <t>水     質     保    護</t>
    <phoneticPr fontId="2" type="noConversion"/>
  </si>
  <si>
    <t>土壤及地下水污染整治</t>
    <phoneticPr fontId="134" type="noConversion"/>
  </si>
  <si>
    <t>廢   棄   物   管   理</t>
    <phoneticPr fontId="2" type="noConversion"/>
  </si>
  <si>
    <t>環境衛生及毒化物管理</t>
  </si>
  <si>
    <t>管制考核、稽查、檢驗及糾紛處理</t>
    <phoneticPr fontId="2" type="noConversion"/>
  </si>
  <si>
    <t>環 境 監 測 及 資 訊</t>
    <phoneticPr fontId="2" type="noConversion"/>
  </si>
  <si>
    <t>一  般 建 築 及 設 備</t>
    <phoneticPr fontId="2" type="noConversion"/>
  </si>
  <si>
    <t>其                 他</t>
    <phoneticPr fontId="2" type="noConversion"/>
  </si>
  <si>
    <t>鄉 鎮 市 公 所 清 潔 隊 歲 出 決 算 
(僅縣政府環保局需填)</t>
    <phoneticPr fontId="2" type="noConversion"/>
  </si>
  <si>
    <t xml:space="preserve"> </t>
    <phoneticPr fontId="134" type="noConversion"/>
  </si>
  <si>
    <t xml:space="preserve">臺東縣金峰鄉環境保護決算概況 (續1) </t>
    <phoneticPr fontId="2" type="noConversion"/>
  </si>
  <si>
    <t>二、單位決算－經常門</t>
    <phoneticPr fontId="60" type="noConversion"/>
  </si>
  <si>
    <t>環保局及所屬、鄉鎮市公所清潔隊污染防治附帶收入</t>
    <phoneticPr fontId="2" type="noConversion"/>
  </si>
  <si>
    <t xml:space="preserve">臺東縣金峰鄉環境保護決算概況 (續2) </t>
    <phoneticPr fontId="2" type="noConversion"/>
  </si>
  <si>
    <t>三、單位決算－資本門</t>
    <phoneticPr fontId="60" type="noConversion"/>
  </si>
  <si>
    <t>單位：千元</t>
    <phoneticPr fontId="2" type="noConversion"/>
  </si>
  <si>
    <t>年  度  報</t>
    <phoneticPr fontId="2" type="noConversion"/>
  </si>
  <si>
    <t xml:space="preserve">臺東縣金峰鄉環境保護決算概況 (續3完) </t>
    <phoneticPr fontId="2" type="noConversion"/>
  </si>
  <si>
    <t>四、附屬單位決算</t>
    <phoneticPr fontId="2" type="noConversion"/>
  </si>
  <si>
    <t>來    源    用    途    別</t>
    <phoneticPr fontId="2" type="noConversion"/>
  </si>
  <si>
    <t>空污基金</t>
    <phoneticPr fontId="2" type="noConversion"/>
  </si>
  <si>
    <t>水污基金</t>
    <phoneticPr fontId="2" type="noConversion"/>
  </si>
  <si>
    <t>廢棄物清除
處理基金</t>
    <phoneticPr fontId="2" type="noConversion"/>
  </si>
  <si>
    <t>環境教育
基  金</t>
    <phoneticPr fontId="2" type="noConversion"/>
  </si>
  <si>
    <t>其他主管基金  (________基金)</t>
    <phoneticPr fontId="2" type="noConversion"/>
  </si>
  <si>
    <t xml:space="preserve">一、基金來源 (A)        </t>
    <phoneticPr fontId="57" type="noConversion"/>
  </si>
  <si>
    <t xml:space="preserve">(一)徵收及依法分配收入      </t>
    <phoneticPr fontId="2" type="noConversion"/>
  </si>
  <si>
    <t xml:space="preserve">1.徵收或環保提撥收入 </t>
    <phoneticPr fontId="2" type="noConversion"/>
  </si>
  <si>
    <t>(1)營建工程空氣污染防制費收入</t>
    <phoneticPr fontId="2" type="noConversion"/>
  </si>
  <si>
    <t>(2)固定污染源空氣污染防制費收入</t>
    <phoneticPr fontId="2" type="noConversion"/>
  </si>
  <si>
    <t>(3)移動污染源空氣污染防制費收入</t>
    <phoneticPr fontId="2" type="noConversion"/>
  </si>
  <si>
    <t xml:space="preserve">(4)非空污類徵收或環保提撥收入 </t>
    <phoneticPr fontId="2" type="noConversion"/>
  </si>
  <si>
    <t xml:space="preserve">2.其他徵收及依法分配收入         </t>
    <phoneticPr fontId="2" type="noConversion"/>
  </si>
  <si>
    <t xml:space="preserve">(二)政府撥入收入        </t>
    <phoneticPr fontId="2" type="noConversion"/>
  </si>
  <si>
    <t xml:space="preserve">1.環保局撥款收入                 </t>
    <phoneticPr fontId="2" type="noConversion"/>
  </si>
  <si>
    <t xml:space="preserve">2.環保署補助收入                </t>
    <phoneticPr fontId="2" type="noConversion"/>
  </si>
  <si>
    <t xml:space="preserve">3.其他政府撥入收入               </t>
    <phoneticPr fontId="2" type="noConversion"/>
  </si>
  <si>
    <t xml:space="preserve">(三)財產及其他收入          </t>
    <phoneticPr fontId="2" type="noConversion"/>
  </si>
  <si>
    <t xml:space="preserve">1.污染防治附帶收入               </t>
    <phoneticPr fontId="2" type="noConversion"/>
  </si>
  <si>
    <t xml:space="preserve">2.其他財產及其他收入             </t>
    <phoneticPr fontId="2" type="noConversion"/>
  </si>
  <si>
    <t>二、基金用途 (B)</t>
    <phoneticPr fontId="57" type="noConversion"/>
  </si>
  <si>
    <t xml:space="preserve">(一)經常支出           </t>
    <phoneticPr fontId="57" type="noConversion"/>
  </si>
  <si>
    <t xml:space="preserve">1.補助各鄉鎮市公所清潔隊業務費用
  (僅縣政府環保局需填)           </t>
    <phoneticPr fontId="2" type="noConversion"/>
  </si>
  <si>
    <t xml:space="preserve">2.提撥環境教育基金               </t>
    <phoneticPr fontId="2" type="noConversion"/>
  </si>
  <si>
    <t xml:space="preserve">3.其他經常支出                   </t>
    <phoneticPr fontId="2" type="noConversion"/>
  </si>
  <si>
    <t xml:space="preserve">(二)資本支出                       </t>
    <phoneticPr fontId="57" type="noConversion"/>
  </si>
  <si>
    <t>三、本期賸餘（短絀）  (=A-B)</t>
    <phoneticPr fontId="2" type="noConversion"/>
  </si>
  <si>
    <t xml:space="preserve"> 填表                                              </t>
    <phoneticPr fontId="57" type="noConversion"/>
  </si>
  <si>
    <t xml:space="preserve"> 機關首長</t>
    <phoneticPr fontId="2" type="noConversion"/>
  </si>
  <si>
    <t>中華民國112年4月14日編製</t>
    <phoneticPr fontId="2" type="noConversion"/>
  </si>
  <si>
    <r>
      <t>資料來源：依據本縣</t>
    </r>
    <r>
      <rPr>
        <sz val="12"/>
        <rFont val="標楷體"/>
        <family val="4"/>
        <charset val="136"/>
      </rPr>
      <t>環境保護局及所屬、鄉鎮市公所清潔隊環境保護決算資料編製。</t>
    </r>
    <phoneticPr fontId="2"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</si>
  <si>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份送公所主計室、</t>
    </r>
    <r>
      <rPr>
        <sz val="12"/>
        <rFont val="Times New Roman"/>
        <family val="1"/>
      </rPr>
      <t>1</t>
    </r>
    <r>
      <rPr>
        <sz val="12"/>
        <rFont val="標楷體"/>
        <family val="4"/>
        <charset val="136"/>
      </rPr>
      <t>份送縣政府環境保護局。</t>
    </r>
    <phoneticPr fontId="57" type="noConversion"/>
  </si>
  <si>
    <r>
      <t xml:space="preserve">          </t>
    </r>
    <r>
      <rPr>
        <sz val="12"/>
        <rFont val="Times New Roman"/>
        <family val="1"/>
      </rPr>
      <t>2.</t>
    </r>
    <r>
      <rPr>
        <sz val="12"/>
        <rFont val="標楷體"/>
        <family val="4"/>
        <charset val="136"/>
      </rPr>
      <t>「其他主管基金」係指表列基金以外之環保局主管基金，</t>
    </r>
    <r>
      <rPr>
        <sz val="12"/>
        <rFont val="Times New Roman"/>
        <family val="1"/>
      </rPr>
      <t xml:space="preserve"> </t>
    </r>
    <r>
      <rPr>
        <sz val="12"/>
        <rFont val="標楷體"/>
        <family val="4"/>
        <charset val="136"/>
      </rPr>
      <t>如焚化廠基金、機場噪音回饋基金等，請列舉並註明基金名稱。</t>
    </r>
    <phoneticPr fontId="57" type="noConversion"/>
  </si>
  <si>
    <t xml:space="preserve">           </t>
    <phoneticPr fontId="2" type="noConversion"/>
  </si>
  <si>
    <t>期間開始2.5個月內編報</t>
    <phoneticPr fontId="134" type="noConversion"/>
  </si>
  <si>
    <t>1139-08-01-3</t>
    <phoneticPr fontId="60" type="noConversion"/>
  </si>
  <si>
    <t xml:space="preserve">  臺東縣金峰鄉環境保護預算概況</t>
    <phoneticPr fontId="2" type="noConversion"/>
  </si>
  <si>
    <r>
      <t xml:space="preserve">                                                            </t>
    </r>
    <r>
      <rPr>
        <u/>
        <sz val="14"/>
        <rFont val="標楷體"/>
        <family val="4"/>
        <charset val="136"/>
      </rPr>
      <t>111年</t>
    </r>
    <r>
      <rPr>
        <sz val="14"/>
        <rFont val="標楷體"/>
        <family val="4"/>
        <charset val="136"/>
      </rPr>
      <t>會計年度</t>
    </r>
    <phoneticPr fontId="2" type="noConversion"/>
  </si>
  <si>
    <r>
      <t>一、單位預算</t>
    </r>
    <r>
      <rPr>
        <sz val="14"/>
        <rFont val="新細明體"/>
        <family val="1"/>
        <charset val="136"/>
      </rPr>
      <t>－</t>
    </r>
    <r>
      <rPr>
        <sz val="14"/>
        <rFont val="標楷體"/>
        <family val="4"/>
        <charset val="136"/>
      </rPr>
      <t>經資門合計</t>
    </r>
    <phoneticPr fontId="60" type="noConversion"/>
  </si>
  <si>
    <t>預算數總計</t>
    <phoneticPr fontId="134" type="noConversion"/>
  </si>
  <si>
    <t xml:space="preserve"> 環保局及所屬單位歲出預算</t>
    <phoneticPr fontId="2" type="noConversion"/>
  </si>
  <si>
    <t>鄉 鎮 市 公 所 清 潔 隊 歲 出 預 算 
(僅縣政府環保局需填)</t>
    <phoneticPr fontId="2" type="noConversion"/>
  </si>
  <si>
    <t xml:space="preserve">臺東縣金峰鄉環境保護預算概況 (續1) </t>
    <phoneticPr fontId="2" type="noConversion"/>
  </si>
  <si>
    <r>
      <t xml:space="preserve">                                                        </t>
    </r>
    <r>
      <rPr>
        <u/>
        <sz val="14"/>
        <rFont val="標楷體"/>
        <family val="4"/>
        <charset val="136"/>
      </rPr>
      <t xml:space="preserve"> 111年</t>
    </r>
    <r>
      <rPr>
        <sz val="14"/>
        <rFont val="標楷體"/>
        <family val="4"/>
        <charset val="136"/>
      </rPr>
      <t>會計年度</t>
    </r>
    <phoneticPr fontId="2" type="noConversion"/>
  </si>
  <si>
    <t>二、單位預算－經常門</t>
    <phoneticPr fontId="60" type="noConversion"/>
  </si>
  <si>
    <t xml:space="preserve">臺東縣金峰鄉環境保護預算概況 (續2) </t>
    <phoneticPr fontId="2" type="noConversion"/>
  </si>
  <si>
    <r>
      <t xml:space="preserve">                                                             </t>
    </r>
    <r>
      <rPr>
        <u/>
        <sz val="14"/>
        <rFont val="標楷體"/>
        <family val="4"/>
        <charset val="136"/>
      </rPr>
      <t>111年</t>
    </r>
    <r>
      <rPr>
        <sz val="14"/>
        <rFont val="標楷體"/>
        <family val="4"/>
        <charset val="136"/>
      </rPr>
      <t>會計年度</t>
    </r>
    <phoneticPr fontId="2" type="noConversion"/>
  </si>
  <si>
    <t>三、單位預算－資本門</t>
    <phoneticPr fontId="60" type="noConversion"/>
  </si>
  <si>
    <t>四、附屬單位預算</t>
    <phoneticPr fontId="2" type="noConversion"/>
  </si>
  <si>
    <t xml:space="preserve"> 111年會計年度</t>
    <phoneticPr fontId="2" type="noConversion"/>
  </si>
  <si>
    <r>
      <rPr>
        <u/>
        <sz val="12"/>
        <rFont val="標楷體"/>
        <family val="4"/>
        <charset val="136"/>
      </rPr>
      <t>(4)非空污類徵收或環保提撥收入</t>
    </r>
    <r>
      <rPr>
        <sz val="12"/>
        <rFont val="標楷體"/>
        <family val="4"/>
        <charset val="136"/>
      </rPr>
      <t xml:space="preserve"> </t>
    </r>
    <phoneticPr fontId="2" type="noConversion"/>
  </si>
  <si>
    <t>中華民國112年3月15 日編製</t>
    <phoneticPr fontId="2" type="noConversion"/>
  </si>
  <si>
    <r>
      <t>資料來源：依據本縣</t>
    </r>
    <r>
      <rPr>
        <sz val="12"/>
        <rFont val="標楷體"/>
        <family val="4"/>
        <charset val="136"/>
      </rPr>
      <t>政府環境保護局及所屬、鄉鎮市公所清潔隊環境保護預算資料編製。</t>
    </r>
    <phoneticPr fontId="2"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</si>
  <si>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份送公所主計室、</t>
    </r>
    <r>
      <rPr>
        <sz val="12"/>
        <rFont val="Times New Roman"/>
        <family val="1"/>
      </rPr>
      <t>1</t>
    </r>
    <r>
      <rPr>
        <sz val="12"/>
        <rFont val="標楷體"/>
        <family val="4"/>
        <charset val="136"/>
      </rPr>
      <t>份送縣政府環境保護局。</t>
    </r>
    <phoneticPr fontId="2" type="noConversion"/>
  </si>
  <si>
    <r>
      <t xml:space="preserve">                                                           </t>
    </r>
    <r>
      <rPr>
        <u/>
        <sz val="14"/>
        <color indexed="8"/>
        <rFont val="標楷體"/>
        <family val="4"/>
        <charset val="136"/>
      </rPr>
      <t xml:space="preserve"> 110年 </t>
    </r>
    <r>
      <rPr>
        <sz val="14"/>
        <color indexed="8"/>
        <rFont val="標楷體"/>
        <family val="4"/>
        <charset val="136"/>
      </rPr>
      <t xml:space="preserve">  會計年度</t>
    </r>
    <phoneticPr fontId="2" type="noConversion"/>
  </si>
  <si>
    <r>
      <t xml:space="preserve">                                                         </t>
    </r>
    <r>
      <rPr>
        <u/>
        <sz val="14"/>
        <color indexed="8"/>
        <rFont val="標楷體"/>
        <family val="4"/>
        <charset val="136"/>
      </rPr>
      <t xml:space="preserve"> 110年</t>
    </r>
    <r>
      <rPr>
        <sz val="14"/>
        <color indexed="8"/>
        <rFont val="標楷體"/>
        <family val="4"/>
        <charset val="136"/>
      </rPr>
      <t>會計年度</t>
    </r>
    <phoneticPr fontId="2" type="noConversion"/>
  </si>
  <si>
    <r>
      <t xml:space="preserve">                                                            </t>
    </r>
    <r>
      <rPr>
        <u/>
        <sz val="14"/>
        <color indexed="8"/>
        <rFont val="標楷體"/>
        <family val="4"/>
        <charset val="136"/>
      </rPr>
      <t xml:space="preserve"> 110年 </t>
    </r>
    <r>
      <rPr>
        <sz val="14"/>
        <color indexed="8"/>
        <rFont val="標楷體"/>
        <family val="4"/>
        <charset val="136"/>
      </rPr>
      <t xml:space="preserve">  會計年度</t>
    </r>
    <phoneticPr fontId="2" type="noConversion"/>
  </si>
  <si>
    <r>
      <t xml:space="preserve"> </t>
    </r>
    <r>
      <rPr>
        <u/>
        <sz val="12"/>
        <color indexed="8"/>
        <rFont val="標楷體"/>
        <family val="4"/>
        <charset val="136"/>
      </rPr>
      <t>_110年</t>
    </r>
    <r>
      <rPr>
        <sz val="12"/>
        <color indexed="8"/>
        <rFont val="標楷體"/>
        <family val="4"/>
        <charset val="136"/>
      </rPr>
      <t>_會計年度</t>
    </r>
    <phoneticPr fontId="2" type="noConversion"/>
  </si>
  <si>
    <t>(110年度)</t>
  </si>
  <si>
    <t>年  報</t>
    <phoneticPr fontId="56" type="noConversion"/>
  </si>
  <si>
    <t>次年2月15日內編報</t>
    <phoneticPr fontId="56" type="noConversion"/>
  </si>
  <si>
    <t>2354-00-01-3</t>
    <phoneticPr fontId="56" type="noConversion"/>
  </si>
  <si>
    <t>臺東縣金峰鄉都市計畫區域內公共工程實施數量</t>
    <phoneticPr fontId="56" type="noConversion"/>
  </si>
  <si>
    <t>道</t>
  </si>
  <si>
    <t>路</t>
  </si>
  <si>
    <t>(包</t>
    <phoneticPr fontId="56" type="noConversion"/>
  </si>
  <si>
    <t>括</t>
    <phoneticPr fontId="56" type="noConversion"/>
  </si>
  <si>
    <t>廣</t>
  </si>
  <si>
    <t>場)</t>
    <phoneticPr fontId="56" type="noConversion"/>
  </si>
  <si>
    <t>（平方公尺）</t>
  </si>
  <si>
    <t>橋               樑</t>
    <phoneticPr fontId="56" type="noConversion"/>
  </si>
  <si>
    <t>下     水      道</t>
    <phoneticPr fontId="56" type="noConversion"/>
  </si>
  <si>
    <t>公      園</t>
    <phoneticPr fontId="56" type="noConversion"/>
  </si>
  <si>
    <t>瀝青路面</t>
  </si>
  <si>
    <t>水泥混凝土路面</t>
  </si>
  <si>
    <t>石子路面</t>
  </si>
  <si>
    <t>沙土路面</t>
  </si>
  <si>
    <t>鋼筋混凝土橋</t>
  </si>
  <si>
    <t>雨水下水道</t>
  </si>
  <si>
    <t>污水下水道</t>
  </si>
  <si>
    <t>都市計畫區別</t>
    <phoneticPr fontId="56" type="noConversion"/>
  </si>
  <si>
    <t>新闢</t>
    <phoneticPr fontId="56" type="noConversion"/>
  </si>
  <si>
    <t>拓寬</t>
    <phoneticPr fontId="56" type="noConversion"/>
  </si>
  <si>
    <t>舖裝</t>
    <phoneticPr fontId="56" type="noConversion"/>
  </si>
  <si>
    <t>座</t>
  </si>
  <si>
    <t>面 積</t>
    <phoneticPr fontId="56" type="noConversion"/>
  </si>
  <si>
    <t>抽水站</t>
  </si>
  <si>
    <t>排水幹支線</t>
    <phoneticPr fontId="56" type="noConversion"/>
  </si>
  <si>
    <t>污水處理廠</t>
  </si>
  <si>
    <t>污水幹支線</t>
    <phoneticPr fontId="56" type="noConversion"/>
  </si>
  <si>
    <t>處</t>
  </si>
  <si>
    <t>(平方公尺)</t>
    <phoneticPr fontId="56" type="noConversion"/>
  </si>
  <si>
    <r>
      <t>抽水量(m</t>
    </r>
    <r>
      <rPr>
        <vertAlign val="superscript"/>
        <sz val="12"/>
        <rFont val="標楷體"/>
        <family val="4"/>
        <charset val="136"/>
      </rPr>
      <t>3</t>
    </r>
    <r>
      <rPr>
        <sz val="12"/>
        <rFont val="標楷體"/>
        <family val="4"/>
        <charset val="136"/>
      </rPr>
      <t>/秒)</t>
    </r>
    <phoneticPr fontId="56" type="noConversion"/>
  </si>
  <si>
    <t>(公尺)</t>
    <phoneticPr fontId="56" type="noConversion"/>
  </si>
  <si>
    <r>
      <t>處理量(m</t>
    </r>
    <r>
      <rPr>
        <vertAlign val="superscript"/>
        <sz val="12"/>
        <rFont val="標楷體"/>
        <family val="4"/>
        <charset val="136"/>
      </rPr>
      <t>3</t>
    </r>
    <r>
      <rPr>
        <sz val="12"/>
        <rFont val="標楷體"/>
        <family val="4"/>
        <charset val="136"/>
      </rPr>
      <t>/日)</t>
    </r>
    <phoneticPr fontId="56" type="noConversion"/>
  </si>
  <si>
    <t xml:space="preserve"> 總　　計</t>
    <phoneticPr fontId="56" type="noConversion"/>
  </si>
  <si>
    <t>主辦業務人員</t>
  </si>
  <si>
    <t>資料來源：依據本所所實施都市計畫區域之登記資料彙編。</t>
    <phoneticPr fontId="56" type="noConversion"/>
  </si>
  <si>
    <t>填表說明：本表編製3份，經陳核後，1份送主計室，1份自存，1份送縣政府建設處。</t>
    <phoneticPr fontId="56" type="noConversion"/>
  </si>
  <si>
    <t>臺東縣金峰鄉公所財經課</t>
    <phoneticPr fontId="56" type="noConversion"/>
  </si>
  <si>
    <t>年   報</t>
    <phoneticPr fontId="56" type="noConversion"/>
  </si>
  <si>
    <t>次年2月15日前編送</t>
    <phoneticPr fontId="56" type="noConversion"/>
  </si>
  <si>
    <t>2359-01-09-3</t>
    <phoneticPr fontId="56" type="noConversion"/>
  </si>
  <si>
    <t>臺東縣金峰鄉都市計畫區域內現有已開闢道路長度及面積</t>
    <phoneticPr fontId="56" type="noConversion"/>
  </si>
  <si>
    <t>總       計</t>
    <phoneticPr fontId="56" type="noConversion"/>
  </si>
  <si>
    <t>瀝青或水泥混凝土路面</t>
    <phoneticPr fontId="56" type="noConversion"/>
  </si>
  <si>
    <t>碎石路面或砂土路面</t>
    <phoneticPr fontId="56" type="noConversion"/>
  </si>
  <si>
    <t>面   積(平方公尺)</t>
    <phoneticPr fontId="56" type="noConversion"/>
  </si>
  <si>
    <t>長度</t>
    <phoneticPr fontId="56" type="noConversion"/>
  </si>
  <si>
    <t>車輛可行駛
之路面</t>
    <phoneticPr fontId="2" type="noConversion"/>
  </si>
  <si>
    <t>人行道</t>
    <phoneticPr fontId="2" type="noConversion"/>
  </si>
  <si>
    <t>其他</t>
    <phoneticPr fontId="56" type="noConversion"/>
  </si>
  <si>
    <t>備      註</t>
    <phoneticPr fontId="56" type="noConversion"/>
  </si>
  <si>
    <t>資料來源：依據本公所所實施都市計畫區域之登記資料彙編。</t>
    <phoneticPr fontId="56" type="noConversion"/>
  </si>
  <si>
    <t>填表說明：1.本表編製3份，經陳核後，1份送主計室，1份自存，1份送縣政府建設處。</t>
    <phoneticPr fontId="56" type="noConversion"/>
  </si>
  <si>
    <t xml:space="preserve">          2.本表所填為年底靜態資料(累計數)，不是年度數字。</t>
    <phoneticPr fontId="56" type="noConversion"/>
  </si>
  <si>
    <t xml:space="preserve">          3.各欄面積應等於或大於長度乘6之積。</t>
    <phoneticPr fontId="56" type="noConversion"/>
  </si>
  <si>
    <t xml:space="preserve">          4.表內各類道路填報如較上年底數字減少時，其原因應在備註欄內說明(如碎石路面改舖瀝青路面‧‧‧等)。</t>
    <phoneticPr fontId="56" type="noConversion"/>
  </si>
  <si>
    <t xml:space="preserve">          5.現有道路以路面寬度在6公尺以上者為限。</t>
    <phoneticPr fontId="56" type="noConversion"/>
  </si>
  <si>
    <t>中華民國  111   年底</t>
    <phoneticPr fontId="56" type="noConversion"/>
  </si>
  <si>
    <t>中華民國112年2月2日編製</t>
    <phoneticPr fontId="2" type="noConversion"/>
  </si>
  <si>
    <t>民國  111  年</t>
    <phoneticPr fontId="56" type="noConversion"/>
  </si>
  <si>
    <t>臺東縣金峰公所財經課</t>
    <phoneticPr fontId="56" type="noConversion"/>
  </si>
  <si>
    <t>中華民國111年02月01日編製</t>
    <phoneticPr fontId="1" type="noConversion"/>
  </si>
  <si>
    <t>即刻表</t>
    <phoneticPr fontId="1" type="noConversion"/>
  </si>
  <si>
    <t>森林災害報告</t>
    <phoneticPr fontId="1" type="noConversion"/>
  </si>
  <si>
    <t>臺東縣金峰鄉森林災害報告統計資料背景說明</t>
    <phoneticPr fontId="2" type="noConversion"/>
  </si>
  <si>
    <t>資料項目：臺東縣金峰鄉森林災害報告</t>
    <phoneticPr fontId="2" type="noConversion"/>
  </si>
  <si>
    <t>＊統計標準時間：以災害發生之事實為準。</t>
    <phoneticPr fontId="1" type="noConversion"/>
  </si>
  <si>
    <t>＊統計分類：按災害種類、所有別、面積、數量、價值等分類。</t>
    <phoneticPr fontId="1" type="noConversion"/>
  </si>
  <si>
    <t>＊統計項目定義：視各統計項目而定。</t>
    <phoneticPr fontId="1" type="noConversion"/>
  </si>
  <si>
    <t>＊發布週期（指資料編製或產生之頻率，如月、季、年等）：災害發生後15日內。</t>
    <phoneticPr fontId="2" type="noConversion"/>
  </si>
  <si>
    <t>＊時效（指統計標準時間至資料發布時間之間隔時間）：20日。</t>
    <phoneticPr fontId="1" type="noConversion"/>
  </si>
  <si>
    <t>資料種類：林務類</t>
    <phoneticPr fontId="2" type="noConversion"/>
  </si>
  <si>
    <t>林務類</t>
    <phoneticPr fontId="1" type="noConversion"/>
  </si>
  <si>
    <t>中華民國 112年2季底</t>
    <phoneticPr fontId="2" type="noConversion"/>
  </si>
  <si>
    <t>中華民國112年2季</t>
    <phoneticPr fontId="2" type="noConversion"/>
  </si>
  <si>
    <r>
      <t>中華民國</t>
    </r>
    <r>
      <rPr>
        <sz val="12"/>
        <rFont val="Times New Roman"/>
        <family val="1"/>
      </rPr>
      <t xml:space="preserve">   112  </t>
    </r>
    <r>
      <rPr>
        <sz val="12"/>
        <rFont val="標楷體"/>
        <family val="4"/>
        <charset val="136"/>
      </rPr>
      <t>年</t>
    </r>
    <r>
      <rPr>
        <sz val="12"/>
        <rFont val="Times New Roman"/>
        <family val="1"/>
      </rPr>
      <t xml:space="preserve">  2   </t>
    </r>
    <r>
      <rPr>
        <sz val="12"/>
        <rFont val="標楷體"/>
        <family val="4"/>
        <charset val="136"/>
      </rPr>
      <t>季</t>
    </r>
    <phoneticPr fontId="2" type="noConversion"/>
  </si>
  <si>
    <r>
      <t>中華民國</t>
    </r>
    <r>
      <rPr>
        <sz val="12"/>
        <rFont val="Times New Roman"/>
        <family val="1"/>
      </rPr>
      <t xml:space="preserve">   112   </t>
    </r>
    <r>
      <rPr>
        <sz val="12"/>
        <rFont val="標楷體"/>
        <family val="4"/>
        <charset val="136"/>
      </rPr>
      <t>年</t>
    </r>
    <r>
      <rPr>
        <sz val="12"/>
        <rFont val="Times New Roman"/>
        <family val="1"/>
      </rPr>
      <t xml:space="preserve">  2  </t>
    </r>
    <r>
      <rPr>
        <sz val="12"/>
        <rFont val="標楷體"/>
        <family val="4"/>
        <charset val="136"/>
      </rPr>
      <t>季</t>
    </r>
    <phoneticPr fontId="2" type="noConversion"/>
  </si>
  <si>
    <t xml:space="preserve">臺東縣金峰鄉環境保護預算概況 (續完) </t>
    <phoneticPr fontId="2" type="noConversion"/>
  </si>
  <si>
    <t>中華民國112年3月10日編製</t>
    <phoneticPr fontId="2" type="noConversion"/>
  </si>
  <si>
    <t>編製機關</t>
    <phoneticPr fontId="101" type="noConversion"/>
  </si>
  <si>
    <t>台東縣金峰鄉公所社會課</t>
    <phoneticPr fontId="101" type="noConversion"/>
  </si>
  <si>
    <t>表號</t>
    <phoneticPr fontId="101" type="noConversion"/>
  </si>
  <si>
    <t>水土保持類</t>
    <phoneticPr fontId="2" type="noConversion"/>
  </si>
  <si>
    <t>11140-01-01-03</t>
    <phoneticPr fontId="101" type="noConversion"/>
  </si>
  <si>
    <t>中華民國112年7月20日編製</t>
    <phoneticPr fontId="107" type="noConversion"/>
  </si>
  <si>
    <t>中 華 民 國  112  年 1 月 至 112 年 6 月</t>
    <phoneticPr fontId="107" type="noConversion"/>
  </si>
  <si>
    <t>　　　　　　　　　　中華民國  112     年   07 月                       單位：公斤</t>
    <phoneticPr fontId="1" type="noConversion"/>
  </si>
  <si>
    <r>
      <t xml:space="preserve">填表       　　  審核     　　　    業務主管人員   　    　 機關首長　　　　　   
</t>
    </r>
    <r>
      <rPr>
        <sz val="9"/>
        <rFont val="標楷體"/>
        <family val="4"/>
        <charset val="136"/>
      </rPr>
      <t xml:space="preserve">
</t>
    </r>
    <r>
      <rPr>
        <sz val="10"/>
        <rFont val="標楷體"/>
        <family val="4"/>
        <charset val="136"/>
      </rPr>
      <t>　　　　　　　　　　　　　　　　　　主辦統計人員            中華民國112年08月01日編製</t>
    </r>
    <phoneticPr fontId="1" type="noConversion"/>
  </si>
  <si>
    <t xml:space="preserve"> 中華民國　112　年　07　月                                  單位：公噸</t>
    <phoneticPr fontId="56" type="noConversion"/>
  </si>
  <si>
    <t>中華民國112年08月01日 編製</t>
    <phoneticPr fontId="56" type="noConversion"/>
  </si>
  <si>
    <r>
      <t>中華民國112年第二季</t>
    </r>
    <r>
      <rPr>
        <sz val="11"/>
        <rFont val="Times New Roman"/>
        <family val="1"/>
      </rPr>
      <t>(4</t>
    </r>
    <r>
      <rPr>
        <sz val="11"/>
        <rFont val="標楷體"/>
        <family val="4"/>
        <charset val="136"/>
      </rPr>
      <t>月至6月</t>
    </r>
    <r>
      <rPr>
        <sz val="11"/>
        <rFont val="Times New Roman"/>
        <family val="1"/>
      </rPr>
      <t xml:space="preserve">)                                                                             </t>
    </r>
    <phoneticPr fontId="92" type="noConversion"/>
  </si>
  <si>
    <t>中華民國112年6月26日編製</t>
    <phoneticPr fontId="2" type="noConversion"/>
  </si>
  <si>
    <r>
      <t xml:space="preserve">                </t>
    </r>
    <r>
      <rPr>
        <sz val="14"/>
        <rFont val="標楷體"/>
        <family val="4"/>
        <charset val="136"/>
      </rPr>
      <t>　　　　　　　　　　　　　　　　　　　　　　</t>
    </r>
    <r>
      <rPr>
        <sz val="14"/>
        <rFont val="Times New Roman"/>
        <family val="1"/>
      </rPr>
      <t xml:space="preserve">    </t>
    </r>
    <r>
      <rPr>
        <sz val="14"/>
        <rFont val="標楷體"/>
        <family val="4"/>
        <charset val="136"/>
      </rPr>
      <t>中華民國</t>
    </r>
    <r>
      <rPr>
        <sz val="14"/>
        <rFont val="Times New Roman"/>
        <family val="1"/>
      </rPr>
      <t xml:space="preserve">    112  </t>
    </r>
    <r>
      <rPr>
        <sz val="14"/>
        <rFont val="標楷體"/>
        <family val="4"/>
        <charset val="136"/>
      </rPr>
      <t>年</t>
    </r>
    <r>
      <rPr>
        <sz val="14"/>
        <rFont val="Times New Roman"/>
        <family val="1"/>
      </rPr>
      <t xml:space="preserve">     6     </t>
    </r>
    <r>
      <rPr>
        <sz val="14"/>
        <rFont val="標楷體"/>
        <family val="4"/>
        <charset val="136"/>
      </rPr>
      <t>月底</t>
    </r>
    <r>
      <rPr>
        <sz val="14"/>
        <rFont val="Times New Roman"/>
        <family val="1"/>
      </rPr>
      <t xml:space="preserve">               </t>
    </r>
    <r>
      <rPr>
        <sz val="14"/>
        <rFont val="標楷體"/>
        <family val="4"/>
        <charset val="136"/>
      </rPr>
      <t>　　　　　　　　　　　　　　　　</t>
    </r>
    <r>
      <rPr>
        <sz val="14"/>
        <rFont val="Times New Roman"/>
        <family val="1"/>
      </rPr>
      <t xml:space="preserve">                </t>
    </r>
    <r>
      <rPr>
        <sz val="14"/>
        <rFont val="標楷體"/>
        <family val="4"/>
        <charset val="136"/>
      </rPr>
      <t>單位：人</t>
    </r>
    <phoneticPr fontId="2" type="noConversion"/>
  </si>
  <si>
    <t xml:space="preserve">                　　　           　   中華民國 112   年  6 月底                                單位：人</t>
    <phoneticPr fontId="2" type="noConversion"/>
  </si>
  <si>
    <r>
      <t>中華民國</t>
    </r>
    <r>
      <rPr>
        <sz val="12"/>
        <rFont val="Times New Roman"/>
        <family val="1"/>
      </rPr>
      <t xml:space="preserve"> 112 </t>
    </r>
    <r>
      <rPr>
        <sz val="12"/>
        <rFont val="標楷體"/>
        <family val="4"/>
        <charset val="136"/>
      </rPr>
      <t>年</t>
    </r>
    <r>
      <rPr>
        <sz val="12"/>
        <rFont val="Times New Roman"/>
        <family val="1"/>
      </rPr>
      <t xml:space="preserve"> 6  </t>
    </r>
    <r>
      <rPr>
        <sz val="12"/>
        <rFont val="標楷體"/>
        <family val="4"/>
        <charset val="136"/>
      </rPr>
      <t>月</t>
    </r>
    <r>
      <rPr>
        <sz val="12"/>
        <rFont val="Times New Roman"/>
        <family val="1"/>
      </rPr>
      <t xml:space="preserve"> 30   </t>
    </r>
    <r>
      <rPr>
        <sz val="12"/>
        <rFont val="標楷體"/>
        <family val="4"/>
        <charset val="136"/>
      </rPr>
      <t>日編製</t>
    </r>
    <phoneticPr fontId="2" type="noConversion"/>
  </si>
  <si>
    <t>承辦人　　　　　　　　　　　　出納主辦人員　　　　　　　　　　　　會計主辦人員　　　　　　　　　　　　機管首長　　　　　　　　　　　　
資料來源：根據本鄉(鎮、市)公庫收入及支出資料編製。　　　　　　　　　　　　　　　　　　　　　　　中華民國  112 年  08  月  22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</si>
  <si>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中華民國  112     年   08 月                       單位：公斤</t>
    <phoneticPr fontId="1" type="noConversion"/>
  </si>
  <si>
    <r>
      <t xml:space="preserve">填表       　　  審核     　　　    業務主管人員   　    　 機關首長　　　　　   
</t>
    </r>
    <r>
      <rPr>
        <sz val="9"/>
        <rFont val="標楷體"/>
        <family val="4"/>
        <charset val="136"/>
      </rPr>
      <t xml:space="preserve">
</t>
    </r>
    <r>
      <rPr>
        <sz val="10"/>
        <rFont val="標楷體"/>
        <family val="4"/>
        <charset val="136"/>
      </rPr>
      <t>　　　　　　　　　　　　　　　　　　主辦統計人員            中華民國112年09月01日編製</t>
    </r>
    <phoneticPr fontId="1" type="noConversion"/>
  </si>
  <si>
    <t xml:space="preserve"> 中華民國　112　年　08　月                                  單位：公噸</t>
    <phoneticPr fontId="56" type="noConversion"/>
  </si>
  <si>
    <t>中華民國112年09月01日 編製</t>
    <phoneticPr fontId="56" type="noConversion"/>
  </si>
  <si>
    <t>郵局定存:55,000,000</t>
    <phoneticPr fontId="2" type="noConversion"/>
  </si>
  <si>
    <t>承辦人　　　　　　　　　　　　出納主辦人員　　　　　　　　　　　　會計主辦人員　　　　　　　　　　　　機管首長　　　　　　　　　　　　
資料來源：根據本鄉(鎮、市)公庫收入及支出資料編製。　　　　　　　　　　　　　　　　　　　　　　　中華民國  112 年  09  月  11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</si>
  <si>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中華民國  112     年   09 月                       單位：公斤</t>
    <phoneticPr fontId="1" type="noConversion"/>
  </si>
  <si>
    <t>回收再利用</t>
    <phoneticPr fontId="1" type="noConversion"/>
  </si>
  <si>
    <t xml:space="preserve"> 中華民國　112　年　09　月                                  單位：公噸</t>
    <phoneticPr fontId="56" type="noConversion"/>
  </si>
  <si>
    <t>中華民國112年10月02日 編製</t>
    <phoneticPr fontId="56" type="noConversion"/>
  </si>
  <si>
    <t>　　　　　　業務主管人員</t>
    <phoneticPr fontId="2" type="noConversion"/>
  </si>
  <si>
    <t>　　　　　　主辦統計人員</t>
    <phoneticPr fontId="2" type="noConversion"/>
  </si>
  <si>
    <t>　行政規費收入</t>
    <phoneticPr fontId="2" type="noConversion"/>
  </si>
  <si>
    <t>郵局定存:55,000,000
差額解釋表:122,699</t>
    <phoneticPr fontId="2" type="noConversion"/>
  </si>
  <si>
    <t>承辦人　　　　　　　　　　　　出納主辦人員　　　　　　　　　　　　會計主辦人員　　　　　　　　　　　　機管首長　　　　　　　　　　　　
資料來源：根據本鄉(鎮、市)公庫收入及支出資料編製。　　　　　　　　　　　　　　　　　　　　　　　中華民國  112 年  10  月  12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</si>
</sst>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4" formatCode="_-&quot;$&quot;* #,##0.00_-;\-&quot;$&quot;* #,##0.00_-;_-&quot;$&quot;* &quot;-&quot;??_-;_-@_-"/>
    <numFmt numFmtId="43" formatCode="_-* #,##0.00_-;\-* #,##0.00_-;_-* &quot;-&quot;??_-;_-@_-"/>
    <numFmt numFmtId="176" formatCode="m&quot;月&quot;d&quot;日&quot;"/>
    <numFmt numFmtId="177" formatCode="_(* #,##0.00_);_(* \(#,##0.00\);_(* &quot;-&quot;??_);_(@_)"/>
    <numFmt numFmtId="178" formatCode="&quot;$&quot;#,##0_);[Red]\(&quot;$&quot;#,##0\)"/>
    <numFmt numFmtId="179" formatCode="#,##0.00;&quot;-&quot;#,##0.00"/>
    <numFmt numFmtId="180" formatCode="&quot; &quot;#,##0.00&quot; &quot;;&quot;-&quot;#,##0.00&quot; &quot;;&quot;-&quot;00&quot; &quot;;&quot; &quot;@&quot; &quot;"/>
    <numFmt numFmtId="181" formatCode="hh&quot;:&quot;mm"/>
    <numFmt numFmtId="182" formatCode="[$-404]dddd&quot;, &quot;mmmm&quot; &quot;dd&quot;, &quot;yyyy"/>
    <numFmt numFmtId="183" formatCode="#,##0_ "/>
    <numFmt numFmtId="184" formatCode="#,##0;\-#,##0;&quot;－&quot;"/>
    <numFmt numFmtId="185" formatCode="* #,##0;\(* \(#,##0\);_(* &quot;-&quot;_);_(@_)"/>
    <numFmt numFmtId="186" formatCode="0.00_ "/>
    <numFmt numFmtId="187" formatCode="_-* #,##0.0_-;\-* #,##0.0_-;_-* &quot;-&quot;?_-;_-@_-"/>
    <numFmt numFmtId="188" formatCode="##,##0;\-##,##0;&quot;    －&quot;"/>
    <numFmt numFmtId="189" formatCode="#,##0;\-#,##0;&quot;-&quot;"/>
    <numFmt numFmtId="190" formatCode="#,##0;&quot;-&quot;#,##0"/>
    <numFmt numFmtId="191" formatCode="&quot; &quot;0&quot; &quot;;&quot;-&quot;0&quot; &quot;;&quot;-&quot;00&quot; &quot;;&quot; &quot;@&quot; &quot;"/>
    <numFmt numFmtId="192" formatCode="0&quot; &quot;;[Red]&quot;(&quot;0&quot;)&quot;"/>
    <numFmt numFmtId="193" formatCode="#,##0;\-#,##0;\-"/>
    <numFmt numFmtId="194" formatCode="#,##0;&quot;(&quot;0&quot;)&quot;;&quot;- &quot;;@&quot; &quot;"/>
    <numFmt numFmtId="195" formatCode="_-* #,##0_-;\-* #,##0_-;_-* &quot;-&quot;??_-;_-@_-"/>
  </numFmts>
  <fonts count="146">
    <font>
      <sz val="12"/>
      <color theme="1"/>
      <name val="新細明體"/>
      <family val="2"/>
      <charset val="136"/>
    </font>
    <font>
      <sz val="9"/>
      <name val="新細明體"/>
      <family val="2"/>
      <charset val="136"/>
    </font>
    <font>
      <sz val="9"/>
      <name val="新細明體"/>
      <family val="1"/>
      <charset val="136"/>
    </font>
    <font>
      <sz val="16"/>
      <color indexed="8"/>
      <name val="標楷體"/>
      <family val="4"/>
      <charset val="136"/>
    </font>
    <font>
      <sz val="14"/>
      <color indexed="8"/>
      <name val="標楷體"/>
      <family val="4"/>
      <charset val="136"/>
    </font>
    <font>
      <sz val="12"/>
      <color indexed="8"/>
      <name val="標楷體"/>
      <family val="4"/>
      <charset val="136"/>
    </font>
    <font>
      <b/>
      <sz val="14"/>
      <color indexed="8"/>
      <name val="標楷體"/>
      <family val="4"/>
      <charset val="136"/>
    </font>
    <font>
      <u/>
      <sz val="10.55"/>
      <color theme="10"/>
      <name val="新細明體"/>
      <family val="1"/>
      <charset val="136"/>
    </font>
    <font>
      <u/>
      <sz val="10"/>
      <color rgb="FF0000FF"/>
      <name val="新細明體"/>
      <family val="1"/>
      <charset val="136"/>
    </font>
    <font>
      <u/>
      <sz val="12"/>
      <color indexed="12"/>
      <name val="新細明體"/>
      <family val="1"/>
      <charset val="136"/>
    </font>
    <font>
      <u/>
      <sz val="10"/>
      <color indexed="12"/>
      <name val="新細明體"/>
      <family val="1"/>
      <charset val="136"/>
    </font>
    <font>
      <b/>
      <sz val="14"/>
      <color indexed="53"/>
      <name val="標楷體"/>
      <family val="4"/>
      <charset val="136"/>
    </font>
    <font>
      <sz val="7"/>
      <color indexed="8"/>
      <name val="Times New Roman"/>
      <family val="1"/>
    </font>
    <font>
      <sz val="13"/>
      <color indexed="8"/>
      <name val="標楷體"/>
      <family val="4"/>
      <charset val="136"/>
    </font>
    <font>
      <sz val="12"/>
      <color rgb="FF000000"/>
      <name val="新細明體"/>
      <family val="1"/>
      <charset val="136"/>
    </font>
    <font>
      <sz val="12"/>
      <color indexed="8"/>
      <name val="新細明體"/>
      <family val="1"/>
      <charset val="136"/>
    </font>
    <font>
      <b/>
      <sz val="14"/>
      <color rgb="FF000000"/>
      <name val="標楷體"/>
      <family val="4"/>
      <charset val="136"/>
    </font>
    <font>
      <sz val="14"/>
      <color rgb="FF000000"/>
      <name val="標楷體"/>
      <family val="4"/>
      <charset val="136"/>
    </font>
    <font>
      <sz val="12"/>
      <name val="新細明體"/>
      <family val="1"/>
      <charset val="136"/>
    </font>
    <font>
      <sz val="12"/>
      <name val="Courier"/>
      <family val="3"/>
    </font>
    <font>
      <sz val="12"/>
      <color indexed="9"/>
      <name val="新細明體"/>
      <family val="1"/>
      <charset val="136"/>
    </font>
    <font>
      <sz val="9"/>
      <name val="Times New Roman"/>
      <family val="1"/>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2"/>
      <color rgb="FF006100"/>
      <name val="新細明體"/>
      <family val="1"/>
      <charset val="136"/>
    </font>
    <font>
      <sz val="12"/>
      <color rgb="FF9C0006"/>
      <name val="新細明體"/>
      <family val="1"/>
      <charset val="136"/>
    </font>
    <font>
      <sz val="12"/>
      <color theme="1"/>
      <name val="新細明體"/>
      <family val="1"/>
      <charset val="136"/>
      <scheme val="minor"/>
    </font>
    <font>
      <sz val="12"/>
      <color theme="1"/>
      <name val="標楷體"/>
      <family val="4"/>
      <charset val="136"/>
    </font>
    <font>
      <sz val="12"/>
      <color rgb="FF000000"/>
      <name val="Courier New"/>
      <family val="3"/>
    </font>
    <font>
      <b/>
      <sz val="24"/>
      <color indexed="8"/>
      <name val="標楷體"/>
      <family val="4"/>
      <charset val="136"/>
    </font>
    <font>
      <sz val="14"/>
      <color indexed="8"/>
      <name val="新細明體"/>
      <family val="1"/>
      <charset val="136"/>
    </font>
    <font>
      <u/>
      <sz val="11"/>
      <color indexed="12"/>
      <name val="新細明體"/>
      <family val="1"/>
      <charset val="136"/>
    </font>
    <font>
      <sz val="11"/>
      <color theme="1"/>
      <name val="新細明體"/>
      <family val="2"/>
      <charset val="136"/>
    </font>
    <font>
      <sz val="11"/>
      <color indexed="8"/>
      <name val="標楷體"/>
      <family val="4"/>
      <charset val="136"/>
    </font>
    <font>
      <sz val="11"/>
      <color indexed="8"/>
      <name val="新細明體"/>
      <family val="1"/>
      <charset val="136"/>
    </font>
    <font>
      <sz val="12"/>
      <color theme="1"/>
      <name val="新細明體"/>
      <family val="1"/>
      <charset val="136"/>
    </font>
    <font>
      <sz val="11"/>
      <name val="標楷體"/>
      <family val="4"/>
      <charset val="136"/>
    </font>
    <font>
      <sz val="9"/>
      <name val="標楷體"/>
      <family val="4"/>
      <charset val="136"/>
    </font>
    <font>
      <sz val="10"/>
      <color theme="1"/>
      <name val="標楷體"/>
      <family val="4"/>
      <charset val="136"/>
    </font>
    <font>
      <sz val="17"/>
      <name val="標楷體"/>
      <family val="4"/>
      <charset val="136"/>
    </font>
    <font>
      <sz val="10"/>
      <name val="標楷體"/>
      <family val="4"/>
      <charset val="136"/>
    </font>
    <font>
      <sz val="12"/>
      <name val="標楷體"/>
      <family val="4"/>
      <charset val="136"/>
    </font>
    <font>
      <sz val="11"/>
      <color rgb="FFFF0000"/>
      <name val="標楷體"/>
      <family val="4"/>
      <charset val="136"/>
    </font>
    <font>
      <sz val="9"/>
      <name val="細明體"/>
      <family val="3"/>
      <charset val="136"/>
    </font>
    <font>
      <sz val="14"/>
      <name val="標楷體"/>
      <family val="4"/>
      <charset val="136"/>
    </font>
    <font>
      <sz val="14"/>
      <color rgb="FFFF0000"/>
      <name val="標楷體"/>
      <family val="4"/>
      <charset val="136"/>
    </font>
    <font>
      <b/>
      <sz val="20"/>
      <color rgb="FFFF0000"/>
      <name val="標楷體"/>
      <family val="4"/>
      <charset val="136"/>
    </font>
    <font>
      <sz val="12"/>
      <name val="Times New Roman"/>
      <family val="1"/>
    </font>
    <font>
      <sz val="12"/>
      <color indexed="8"/>
      <name val="Times New Roman"/>
      <family val="1"/>
    </font>
    <font>
      <sz val="14"/>
      <color indexed="12"/>
      <name val="標楷體"/>
      <family val="4"/>
      <charset val="136"/>
    </font>
    <font>
      <sz val="14"/>
      <color indexed="8"/>
      <name val="Times New Roman"/>
      <family val="1"/>
    </font>
    <font>
      <sz val="18"/>
      <color indexed="8"/>
      <name val="標楷體"/>
      <family val="4"/>
      <charset val="136"/>
    </font>
    <font>
      <sz val="13"/>
      <name val="標楷體"/>
      <family val="4"/>
      <charset val="136"/>
    </font>
    <font>
      <sz val="13"/>
      <name val="Times New Roman"/>
      <family val="1"/>
    </font>
    <font>
      <u/>
      <sz val="16"/>
      <color indexed="8"/>
      <name val="Times New Roman"/>
      <family val="1"/>
    </font>
    <font>
      <sz val="18"/>
      <name val="標楷體"/>
      <family val="4"/>
      <charset val="136"/>
    </font>
    <font>
      <sz val="18"/>
      <name val="Times New Roman"/>
      <family val="1"/>
    </font>
    <font>
      <sz val="14"/>
      <name val="新細明體"/>
      <family val="1"/>
      <charset val="136"/>
    </font>
    <font>
      <sz val="14"/>
      <name val="Times New Roman"/>
      <family val="1"/>
    </font>
    <font>
      <sz val="12"/>
      <name val="細明體"/>
      <family val="3"/>
      <charset val="136"/>
    </font>
    <font>
      <sz val="12"/>
      <color indexed="10"/>
      <name val="標楷體"/>
      <family val="4"/>
      <charset val="136"/>
    </font>
    <font>
      <b/>
      <sz val="16"/>
      <name val="標楷體"/>
      <family val="4"/>
      <charset val="136"/>
    </font>
    <font>
      <sz val="20"/>
      <name val="Times New Roman"/>
      <family val="1"/>
    </font>
    <font>
      <sz val="20"/>
      <name val="標楷體"/>
      <family val="4"/>
      <charset val="136"/>
    </font>
    <font>
      <sz val="16"/>
      <name val="Times New Roman"/>
      <family val="1"/>
    </font>
    <font>
      <sz val="15"/>
      <name val="標楷體"/>
      <family val="4"/>
      <charset val="136"/>
    </font>
    <font>
      <sz val="28"/>
      <name val="Times New Roman"/>
      <family val="1"/>
    </font>
    <font>
      <sz val="28"/>
      <name val="標楷體"/>
      <family val="4"/>
      <charset val="136"/>
    </font>
    <font>
      <u/>
      <sz val="12"/>
      <name val="標楷體"/>
      <family val="4"/>
      <charset val="136"/>
    </font>
    <font>
      <b/>
      <sz val="12"/>
      <name val="標楷體"/>
      <family val="4"/>
      <charset val="136"/>
    </font>
    <font>
      <u/>
      <sz val="10"/>
      <name val="標楷體"/>
      <family val="4"/>
      <charset val="136"/>
    </font>
    <font>
      <sz val="20"/>
      <name val="新細明體"/>
      <family val="1"/>
      <charset val="136"/>
    </font>
    <font>
      <u/>
      <sz val="20"/>
      <name val="標楷體"/>
      <family val="4"/>
      <charset val="136"/>
    </font>
    <font>
      <sz val="11"/>
      <name val="新細明體"/>
      <family val="1"/>
      <charset val="136"/>
    </font>
    <font>
      <sz val="11"/>
      <color indexed="10"/>
      <name val="標楷體"/>
      <family val="4"/>
      <charset val="136"/>
    </font>
    <font>
      <sz val="11"/>
      <name val="Times New Roman"/>
      <family val="1"/>
    </font>
    <font>
      <sz val="18"/>
      <name val="新細明體"/>
      <family val="1"/>
      <charset val="136"/>
    </font>
    <font>
      <b/>
      <sz val="18"/>
      <name val="標楷體"/>
      <family val="4"/>
      <charset val="136"/>
    </font>
    <font>
      <sz val="17"/>
      <name val="新細明體"/>
      <family val="1"/>
      <charset val="136"/>
    </font>
    <font>
      <b/>
      <sz val="12"/>
      <name val="Times New Roman"/>
      <family val="1"/>
    </font>
    <font>
      <b/>
      <sz val="12"/>
      <name val="新細明體"/>
      <family val="1"/>
      <charset val="136"/>
    </font>
    <font>
      <u/>
      <sz val="11"/>
      <color rgb="FFFF0000"/>
      <name val="標楷體"/>
      <family val="4"/>
      <charset val="136"/>
    </font>
    <font>
      <sz val="12"/>
      <color rgb="FF000000"/>
      <name val="標楷體"/>
      <family val="4"/>
      <charset val="136"/>
    </font>
    <font>
      <sz val="10"/>
      <name val="Times New Roman"/>
      <family val="1"/>
    </font>
    <font>
      <u/>
      <sz val="12"/>
      <color rgb="FFFF0000"/>
      <name val="標楷體"/>
      <family val="4"/>
      <charset val="136"/>
    </font>
    <font>
      <sz val="13"/>
      <color rgb="FFFF0000"/>
      <name val="Times New Roman"/>
      <family val="1"/>
    </font>
    <font>
      <sz val="13"/>
      <color rgb="FFFF0000"/>
      <name val="標楷體"/>
      <family val="4"/>
      <charset val="136"/>
    </font>
    <font>
      <sz val="13"/>
      <color rgb="FFFF0000"/>
      <name val="細明體"/>
      <family val="3"/>
      <charset val="136"/>
    </font>
    <font>
      <sz val="9"/>
      <name val="新細明體"/>
      <family val="2"/>
      <charset val="136"/>
      <scheme val="minor"/>
    </font>
    <font>
      <sz val="24"/>
      <name val="標楷體"/>
      <family val="4"/>
      <charset val="136"/>
    </font>
    <font>
      <sz val="13"/>
      <color indexed="10"/>
      <name val="標楷體"/>
      <family val="4"/>
      <charset val="136"/>
    </font>
    <font>
      <sz val="16"/>
      <name val="標楷體"/>
      <family val="4"/>
      <charset val="136"/>
    </font>
    <font>
      <u/>
      <sz val="28"/>
      <name val="Times New Roman"/>
      <family val="1"/>
    </font>
    <font>
      <u/>
      <sz val="28"/>
      <name val="標楷體"/>
      <family val="4"/>
      <charset val="136"/>
    </font>
    <font>
      <b/>
      <sz val="14"/>
      <name val="Times New Roman"/>
      <family val="1"/>
    </font>
    <font>
      <b/>
      <sz val="24"/>
      <name val="標楷體"/>
      <family val="4"/>
      <charset val="136"/>
    </font>
    <font>
      <b/>
      <u/>
      <sz val="24"/>
      <name val="標楷體"/>
      <family val="4"/>
      <charset val="136"/>
    </font>
    <font>
      <sz val="34"/>
      <name val="標楷體"/>
      <family val="4"/>
      <charset val="136"/>
    </font>
    <font>
      <sz val="16"/>
      <color indexed="10"/>
      <name val="標楷體"/>
      <family val="4"/>
      <charset val="136"/>
    </font>
    <font>
      <sz val="16"/>
      <color rgb="FF000000"/>
      <name val="標楷體"/>
      <family val="4"/>
      <charset val="136"/>
    </font>
    <font>
      <sz val="10"/>
      <color rgb="FF000000"/>
      <name val="標楷體"/>
      <family val="4"/>
      <charset val="136"/>
    </font>
    <font>
      <sz val="8"/>
      <color rgb="FF000000"/>
      <name val="標楷體"/>
      <family val="4"/>
      <charset val="136"/>
    </font>
    <font>
      <sz val="12"/>
      <color rgb="FFFF0000"/>
      <name val="標楷體"/>
      <family val="4"/>
      <charset val="136"/>
    </font>
    <font>
      <u/>
      <sz val="12"/>
      <color rgb="FF000000"/>
      <name val="標楷體"/>
      <family val="4"/>
      <charset val="136"/>
    </font>
    <font>
      <sz val="8"/>
      <name val="標楷體"/>
      <family val="4"/>
      <charset val="136"/>
    </font>
    <font>
      <sz val="11"/>
      <name val="細明體"/>
      <family val="3"/>
      <charset val="136"/>
    </font>
    <font>
      <b/>
      <u/>
      <sz val="14"/>
      <name val="標楷體"/>
      <family val="4"/>
      <charset val="136"/>
    </font>
    <font>
      <b/>
      <sz val="14"/>
      <name val="標楷體"/>
      <family val="4"/>
      <charset val="136"/>
    </font>
    <font>
      <sz val="12"/>
      <color rgb="FF000000"/>
      <name val="標楷體1"/>
      <family val="1"/>
      <charset val="136"/>
    </font>
    <font>
      <sz val="12"/>
      <color rgb="FF000000"/>
      <name val="Courier"/>
      <family val="3"/>
    </font>
    <font>
      <sz val="9"/>
      <color rgb="FF000000"/>
      <name val="Times New Roman"/>
      <family val="1"/>
    </font>
    <font>
      <sz val="12"/>
      <color rgb="FF000000"/>
      <name val="Times New Roman"/>
      <family val="1"/>
    </font>
    <font>
      <sz val="12"/>
      <color rgb="FF000000"/>
      <name val="Times New Roman1"/>
    </font>
    <font>
      <sz val="12"/>
      <color rgb="FFFF0000"/>
      <name val="Times New Roman"/>
      <family val="1"/>
    </font>
    <font>
      <sz val="18"/>
      <color rgb="FFFF0000"/>
      <name val="標楷體"/>
      <family val="4"/>
      <charset val="136"/>
    </font>
    <font>
      <u/>
      <sz val="18"/>
      <color rgb="FFFF0000"/>
      <name val="標楷體"/>
      <family val="4"/>
      <charset val="136"/>
    </font>
    <font>
      <sz val="18"/>
      <color rgb="FF000000"/>
      <name val="標楷體"/>
      <family val="4"/>
      <charset val="136"/>
    </font>
    <font>
      <sz val="13"/>
      <color rgb="FF000000"/>
      <name val="標楷體"/>
      <family val="4"/>
      <charset val="136"/>
    </font>
    <font>
      <u/>
      <sz val="12"/>
      <name val="Times New Roman"/>
      <family val="1"/>
    </font>
    <font>
      <sz val="14"/>
      <color theme="1"/>
      <name val="標楷體"/>
      <family val="4"/>
      <charset val="136"/>
    </font>
    <font>
      <sz val="13"/>
      <color theme="1"/>
      <name val="標楷體"/>
      <family val="4"/>
      <charset val="136"/>
    </font>
    <font>
      <sz val="10"/>
      <color indexed="8"/>
      <name val="MS Sans Serif"/>
      <family val="2"/>
    </font>
    <font>
      <sz val="14"/>
      <color theme="1"/>
      <name val="Times New Roman"/>
      <family val="1"/>
    </font>
    <font>
      <sz val="24"/>
      <color theme="1"/>
      <name val="標楷體"/>
      <family val="4"/>
      <charset val="136"/>
    </font>
    <font>
      <u/>
      <sz val="14"/>
      <color indexed="8"/>
      <name val="標楷體"/>
      <family val="4"/>
      <charset val="136"/>
    </font>
    <font>
      <sz val="13"/>
      <color theme="1"/>
      <name val="Times New Roman"/>
      <family val="1"/>
    </font>
    <font>
      <sz val="20"/>
      <color theme="1"/>
      <name val="標楷體"/>
      <family val="4"/>
      <charset val="136"/>
    </font>
    <font>
      <u/>
      <sz val="12"/>
      <color indexed="8"/>
      <name val="標楷體"/>
      <family val="4"/>
      <charset val="136"/>
    </font>
    <font>
      <sz val="12"/>
      <color theme="1"/>
      <name val="Times New Roman"/>
      <family val="1"/>
    </font>
    <font>
      <u/>
      <sz val="12"/>
      <color theme="1"/>
      <name val="標楷體"/>
      <family val="4"/>
      <charset val="136"/>
    </font>
    <font>
      <u/>
      <sz val="14"/>
      <name val="標楷體"/>
      <family val="4"/>
      <charset val="136"/>
    </font>
    <font>
      <sz val="12"/>
      <color indexed="53"/>
      <name val="標楷體"/>
      <family val="4"/>
      <charset val="136"/>
    </font>
    <font>
      <vertAlign val="superscript"/>
      <sz val="12"/>
      <name val="標楷體"/>
      <family val="4"/>
      <charset val="136"/>
    </font>
  </fonts>
  <fills count="44">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indexed="27"/>
        <bgColor indexed="27"/>
      </patternFill>
    </fill>
    <fill>
      <patternFill patternType="solid">
        <fgColor indexed="13"/>
        <bgColor indexed="13"/>
      </patternFill>
    </fill>
    <fill>
      <patternFill patternType="solid">
        <fgColor rgb="FFFFFF00"/>
        <bgColor rgb="FFFFFF00"/>
      </patternFill>
    </fill>
    <fill>
      <patternFill patternType="solid">
        <fgColor rgb="FFCCFFFF"/>
        <bgColor rgb="FFCC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C6EFCE"/>
      </patternFill>
    </fill>
    <fill>
      <patternFill patternType="solid">
        <fgColor rgb="FFFFC7CE"/>
      </patternFill>
    </fill>
    <fill>
      <patternFill patternType="solid">
        <fgColor indexed="9"/>
        <bgColor indexed="64"/>
      </patternFill>
    </fill>
    <fill>
      <patternFill patternType="solid">
        <fgColor indexed="9"/>
        <bgColor indexed="9"/>
      </patternFill>
    </fill>
    <fill>
      <patternFill patternType="solid">
        <fgColor rgb="FFDDDDDD"/>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rgb="FFFFFF00"/>
        <bgColor indexed="64"/>
      </patternFill>
    </fill>
    <fill>
      <patternFill patternType="solid">
        <fgColor rgb="FFFFFF00"/>
        <bgColor indexed="9"/>
      </patternFill>
    </fill>
  </fills>
  <borders count="3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64"/>
      </left>
      <right style="thin">
        <color indexed="64"/>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8"/>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64"/>
      </bottom>
      <diagonal/>
    </border>
    <border>
      <left style="thin">
        <color indexed="64"/>
      </left>
      <right style="thin">
        <color indexed="8"/>
      </right>
      <top/>
      <bottom style="thin">
        <color indexed="8"/>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diagonal/>
    </border>
    <border>
      <left style="thin">
        <color indexed="8"/>
      </left>
      <right style="thin">
        <color indexed="64"/>
      </right>
      <top style="thin">
        <color indexed="8"/>
      </top>
      <bottom/>
      <diagonal/>
    </border>
    <border>
      <left style="thin">
        <color auto="1"/>
      </left>
      <right style="thin">
        <color auto="1"/>
      </right>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thin">
        <color indexed="64"/>
      </left>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rgb="FFFF0000"/>
      </right>
      <top style="medium">
        <color indexed="64"/>
      </top>
      <bottom/>
      <diagonal/>
    </border>
    <border>
      <left style="thin">
        <color indexed="64"/>
      </left>
      <right style="thin">
        <color indexed="64"/>
      </right>
      <top style="medium">
        <color indexed="64"/>
      </top>
      <bottom/>
      <diagonal/>
    </border>
    <border>
      <left/>
      <right style="double">
        <color rgb="FFFF0000"/>
      </right>
      <top/>
      <bottom style="thin">
        <color indexed="64"/>
      </bottom>
      <diagonal/>
    </border>
    <border>
      <left style="thin">
        <color indexed="64"/>
      </left>
      <right style="double">
        <color rgb="FFFF0000"/>
      </right>
      <top style="thin">
        <color indexed="64"/>
      </top>
      <bottom style="medium">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medium">
        <color indexed="64"/>
      </top>
      <bottom/>
      <diagonal/>
    </border>
    <border>
      <left style="double">
        <color rgb="FFFF0000"/>
      </left>
      <right style="thin">
        <color indexed="64"/>
      </right>
      <top/>
      <bottom/>
      <diagonal/>
    </border>
    <border>
      <left style="double">
        <color rgb="FFFF0000"/>
      </left>
      <right style="thin">
        <color indexed="64"/>
      </right>
      <top/>
      <bottom style="thin">
        <color indexed="64"/>
      </bottom>
      <diagonal/>
    </border>
    <border>
      <left style="double">
        <color rgb="FFFF00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style="thin">
        <color indexed="64"/>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diagonal/>
    </border>
    <border>
      <left style="thin">
        <color rgb="FF000000"/>
      </left>
      <right/>
      <top/>
      <bottom style="medium">
        <color rgb="FF000000"/>
      </bottom>
      <diagonal/>
    </border>
    <border>
      <left style="thin">
        <color indexed="64"/>
      </left>
      <right/>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medium">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1"/>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18">
    <xf numFmtId="0" fontId="0" fillId="0" borderId="0">
      <alignment vertical="center"/>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center"/>
    </xf>
    <xf numFmtId="0" fontId="14" fillId="0" borderId="0">
      <alignment vertical="center"/>
    </xf>
    <xf numFmtId="0" fontId="18" fillId="0" borderId="0"/>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18" fillId="0" borderId="0">
      <alignment vertical="center"/>
    </xf>
    <xf numFmtId="0" fontId="21"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43" fontId="18" fillId="0" borderId="0" applyFont="0" applyFill="0" applyBorder="0" applyAlignment="0" applyProtection="0">
      <alignment vertical="center"/>
    </xf>
    <xf numFmtId="43" fontId="18" fillId="0" borderId="0" applyFont="0" applyFill="0" applyBorder="0" applyAlignment="0" applyProtection="0"/>
    <xf numFmtId="177" fontId="18" fillId="0" borderId="0" applyFont="0" applyFill="0" applyBorder="0" applyAlignment="0" applyProtection="0"/>
    <xf numFmtId="43" fontId="18" fillId="0" borderId="0" applyFont="0" applyFill="0" applyBorder="0" applyAlignment="0" applyProtection="0"/>
    <xf numFmtId="177" fontId="18" fillId="0" borderId="0" applyFont="0" applyFill="0" applyBorder="0" applyAlignment="0" applyProtection="0"/>
    <xf numFmtId="43" fontId="21" fillId="0" borderId="0" applyFont="0" applyFill="0" applyBorder="0" applyAlignment="0" applyProtection="0"/>
    <xf numFmtId="0" fontId="22" fillId="22" borderId="0" applyNumberFormat="0" applyBorder="0" applyAlignment="0" applyProtection="0">
      <alignment vertical="center"/>
    </xf>
    <xf numFmtId="0" fontId="23" fillId="0" borderId="17" applyNumberFormat="0" applyFill="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9" fontId="18" fillId="0" borderId="0" applyFont="0" applyFill="0" applyBorder="0" applyAlignment="0" applyProtection="0"/>
    <xf numFmtId="0" fontId="25" fillId="23" borderId="18" applyNumberFormat="0" applyAlignment="0" applyProtection="0">
      <alignment vertical="center"/>
    </xf>
    <xf numFmtId="44" fontId="18" fillId="0" borderId="0" applyFont="0" applyFill="0" applyBorder="0" applyAlignment="0" applyProtection="0"/>
    <xf numFmtId="44" fontId="18" fillId="0" borderId="0" applyFont="0" applyFill="0" applyBorder="0" applyAlignment="0" applyProtection="0"/>
    <xf numFmtId="0" fontId="26" fillId="0" borderId="19" applyNumberFormat="0" applyFill="0" applyAlignment="0" applyProtection="0">
      <alignment vertical="center"/>
    </xf>
    <xf numFmtId="0" fontId="15" fillId="24" borderId="20" applyNumberFormat="0" applyFont="0" applyAlignment="0" applyProtection="0">
      <alignment vertical="center"/>
    </xf>
    <xf numFmtId="0" fontId="27" fillId="0" borderId="0" applyNumberFormat="0" applyFill="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8" borderId="0" applyNumberFormat="0" applyBorder="0" applyAlignment="0" applyProtection="0">
      <alignment vertical="center"/>
    </xf>
    <xf numFmtId="0" fontId="28" fillId="0" borderId="21" applyNumberFormat="0" applyFill="0" applyAlignment="0" applyProtection="0">
      <alignment vertical="center"/>
    </xf>
    <xf numFmtId="0" fontId="29" fillId="0" borderId="22" applyNumberFormat="0" applyFill="0" applyAlignment="0" applyProtection="0">
      <alignment vertical="center"/>
    </xf>
    <xf numFmtId="0" fontId="30" fillId="0" borderId="23" applyNumberFormat="0" applyFill="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13" borderId="18" applyNumberFormat="0" applyAlignment="0" applyProtection="0">
      <alignment vertical="center"/>
    </xf>
    <xf numFmtId="0" fontId="33" fillId="23" borderId="24" applyNumberFormat="0" applyAlignment="0" applyProtection="0">
      <alignment vertical="center"/>
    </xf>
    <xf numFmtId="0" fontId="34" fillId="29" borderId="25" applyNumberFormat="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6" fillId="0" borderId="0" applyNumberFormat="0" applyFill="0" applyBorder="0" applyAlignment="0" applyProtection="0">
      <alignment vertical="center"/>
    </xf>
    <xf numFmtId="0" fontId="21" fillId="0" borderId="0"/>
    <xf numFmtId="178" fontId="19" fillId="0" borderId="0" applyFont="0" applyFill="0" applyBorder="0" applyAlignment="0" applyProtection="0"/>
    <xf numFmtId="0" fontId="9" fillId="0" borderId="0" applyNumberFormat="0" applyFill="0" applyBorder="0" applyAlignment="0" applyProtection="0">
      <alignment vertical="top"/>
      <protection locked="0"/>
    </xf>
    <xf numFmtId="0" fontId="15" fillId="0" borderId="0">
      <alignment vertical="center"/>
    </xf>
    <xf numFmtId="0" fontId="24" fillId="10" borderId="0" applyNumberFormat="0" applyBorder="0" applyAlignment="0" applyProtection="0">
      <alignment vertical="center"/>
    </xf>
    <xf numFmtId="0" fontId="35" fillId="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9" fillId="0" borderId="0">
      <alignment vertical="center"/>
    </xf>
    <xf numFmtId="179" fontId="41" fillId="0" borderId="0"/>
    <xf numFmtId="180" fontId="41" fillId="0" borderId="0" applyFont="0" applyBorder="0" applyProtection="0"/>
    <xf numFmtId="0" fontId="18" fillId="0" borderId="0"/>
    <xf numFmtId="0" fontId="21" fillId="0" borderId="0"/>
    <xf numFmtId="0" fontId="18" fillId="0" borderId="0"/>
    <xf numFmtId="0" fontId="18" fillId="0" borderId="0">
      <alignment vertical="center"/>
    </xf>
    <xf numFmtId="37" fontId="19" fillId="0" borderId="0"/>
    <xf numFmtId="0" fontId="60" fillId="0" borderId="0"/>
    <xf numFmtId="0" fontId="60" fillId="0" borderId="0"/>
    <xf numFmtId="0" fontId="21" fillId="0" borderId="0"/>
    <xf numFmtId="0" fontId="18" fillId="0" borderId="0"/>
    <xf numFmtId="0" fontId="60" fillId="0" borderId="0"/>
    <xf numFmtId="0" fontId="18" fillId="0" borderId="0">
      <alignment vertical="center"/>
    </xf>
    <xf numFmtId="0" fontId="72" fillId="0" borderId="0"/>
    <xf numFmtId="190" fontId="41" fillId="0" borderId="0"/>
    <xf numFmtId="180" fontId="41" fillId="0" borderId="0"/>
    <xf numFmtId="190" fontId="41" fillId="0" borderId="0"/>
    <xf numFmtId="179" fontId="41" fillId="0" borderId="0"/>
    <xf numFmtId="190" fontId="122" fillId="0" borderId="0" applyBorder="0" applyProtection="0"/>
    <xf numFmtId="0" fontId="123" fillId="0" borderId="0" applyNumberFormat="0" applyFont="0" applyBorder="0" applyProtection="0"/>
    <xf numFmtId="0" fontId="123" fillId="0" borderId="0">
      <alignment vertical="center"/>
    </xf>
    <xf numFmtId="0" fontId="14" fillId="0" borderId="0" applyNumberFormat="0" applyBorder="0" applyProtection="0">
      <alignment vertical="center"/>
    </xf>
    <xf numFmtId="0" fontId="124" fillId="0" borderId="0" applyNumberFormat="0" applyBorder="0" applyProtection="0"/>
    <xf numFmtId="0" fontId="124" fillId="0" borderId="0" applyNumberFormat="0" applyBorder="0" applyProtection="0"/>
  </cellStyleXfs>
  <cellXfs count="2451">
    <xf numFmtId="0" fontId="0" fillId="0" borderId="0" xfId="0">
      <alignment vertical="center"/>
    </xf>
    <xf numFmtId="0" fontId="6" fillId="2" borderId="8" xfId="0" applyFont="1" applyFill="1" applyBorder="1" applyAlignment="1">
      <alignment horizontal="center" vertical="center"/>
    </xf>
    <xf numFmtId="0" fontId="7" fillId="0" borderId="0" xfId="1" applyAlignment="1" applyProtection="1">
      <alignment vertical="center"/>
    </xf>
    <xf numFmtId="0" fontId="4" fillId="3" borderId="9" xfId="0" applyFont="1" applyFill="1" applyBorder="1">
      <alignment vertical="center"/>
    </xf>
    <xf numFmtId="0" fontId="4" fillId="3" borderId="9" xfId="0" applyFont="1" applyFill="1" applyBorder="1" applyAlignment="1">
      <alignment horizontal="justify" vertical="center"/>
    </xf>
    <xf numFmtId="0" fontId="4" fillId="3" borderId="9" xfId="0" applyFont="1" applyFill="1" applyBorder="1" applyAlignment="1">
      <alignment horizontal="left" vertical="center" indent="2"/>
    </xf>
    <xf numFmtId="0" fontId="4" fillId="3" borderId="9" xfId="0" applyFont="1" applyFill="1" applyBorder="1" applyAlignment="1">
      <alignment horizontal="left" vertical="center" wrapText="1" indent="2"/>
    </xf>
    <xf numFmtId="0" fontId="4" fillId="3" borderId="9" xfId="0" applyFont="1" applyFill="1" applyBorder="1" applyAlignment="1">
      <alignment horizontal="left" vertical="center" wrapText="1"/>
    </xf>
    <xf numFmtId="0" fontId="4" fillId="3" borderId="10" xfId="0" applyFont="1" applyFill="1" applyBorder="1" applyAlignment="1">
      <alignment horizontal="justify" vertical="center"/>
    </xf>
    <xf numFmtId="0" fontId="4" fillId="3" borderId="9" xfId="0" applyFont="1" applyFill="1" applyBorder="1" applyAlignment="1">
      <alignment vertical="center" wrapText="1"/>
    </xf>
    <xf numFmtId="0" fontId="4" fillId="3" borderId="9" xfId="0" applyFont="1" applyFill="1" applyBorder="1" applyAlignment="1">
      <alignment horizontal="left" vertical="center" wrapText="1" indent="1"/>
    </xf>
    <xf numFmtId="0" fontId="4" fillId="3" borderId="10" xfId="0" applyFont="1" applyFill="1" applyBorder="1" applyAlignment="1">
      <alignment vertical="center" wrapText="1"/>
    </xf>
    <xf numFmtId="0" fontId="10" fillId="0" borderId="0" xfId="2" applyFont="1" applyAlignment="1">
      <alignment vertical="center"/>
    </xf>
    <xf numFmtId="0" fontId="14" fillId="0" borderId="0" xfId="3">
      <alignment vertical="center"/>
    </xf>
    <xf numFmtId="0" fontId="15" fillId="0" borderId="0" xfId="3" applyFont="1">
      <alignment vertical="center"/>
    </xf>
    <xf numFmtId="0" fontId="4" fillId="4" borderId="11" xfId="3" applyFont="1" applyFill="1" applyBorder="1" applyAlignment="1">
      <alignment horizontal="justify" vertical="center"/>
    </xf>
    <xf numFmtId="0" fontId="4" fillId="4" borderId="11" xfId="3" applyFont="1" applyFill="1" applyBorder="1" applyAlignment="1">
      <alignment horizontal="left" vertical="center" indent="2"/>
    </xf>
    <xf numFmtId="0" fontId="4" fillId="4" borderId="11" xfId="3" applyFont="1" applyFill="1" applyBorder="1" applyAlignment="1">
      <alignment horizontal="left" vertical="center" wrapText="1" indent="2"/>
    </xf>
    <xf numFmtId="0" fontId="4" fillId="4" borderId="11" xfId="3" applyFont="1" applyFill="1" applyBorder="1" applyAlignment="1">
      <alignment horizontal="left" vertical="center" wrapText="1"/>
    </xf>
    <xf numFmtId="0" fontId="4" fillId="4" borderId="12" xfId="3" applyFont="1" applyFill="1" applyBorder="1" applyAlignment="1">
      <alignment horizontal="justify" vertical="center"/>
    </xf>
    <xf numFmtId="0" fontId="6" fillId="5" borderId="13" xfId="3" applyFont="1" applyFill="1" applyBorder="1" applyAlignment="1">
      <alignment horizontal="center" vertical="center"/>
    </xf>
    <xf numFmtId="0" fontId="4" fillId="4" borderId="11" xfId="3" applyFont="1" applyFill="1" applyBorder="1">
      <alignment vertical="center"/>
    </xf>
    <xf numFmtId="0" fontId="16" fillId="6" borderId="14" xfId="3" applyFont="1" applyFill="1" applyBorder="1" applyAlignment="1">
      <alignment horizontal="center" vertical="center"/>
    </xf>
    <xf numFmtId="0" fontId="8" fillId="0" borderId="0" xfId="2" applyAlignment="1">
      <alignment vertical="center"/>
    </xf>
    <xf numFmtId="0" fontId="17" fillId="7" borderId="15" xfId="3" applyFont="1" applyFill="1" applyBorder="1">
      <alignment vertical="center"/>
    </xf>
    <xf numFmtId="0" fontId="17" fillId="7" borderId="15" xfId="3" applyFont="1" applyFill="1" applyBorder="1" applyAlignment="1">
      <alignment horizontal="justify" vertical="center"/>
    </xf>
    <xf numFmtId="0" fontId="17" fillId="7" borderId="15" xfId="3" applyFont="1" applyFill="1" applyBorder="1" applyAlignment="1">
      <alignment horizontal="left" vertical="center" indent="2"/>
    </xf>
    <xf numFmtId="0" fontId="17" fillId="7" borderId="15" xfId="3" applyFont="1" applyFill="1" applyBorder="1" applyAlignment="1">
      <alignment horizontal="left" vertical="center" wrapText="1" indent="2"/>
    </xf>
    <xf numFmtId="0" fontId="17" fillId="7" borderId="15" xfId="3" applyFont="1" applyFill="1" applyBorder="1" applyAlignment="1">
      <alignment horizontal="left" vertical="center" wrapText="1"/>
    </xf>
    <xf numFmtId="0" fontId="17" fillId="7" borderId="16" xfId="3" applyFont="1" applyFill="1" applyBorder="1" applyAlignment="1">
      <alignment horizontal="justify" vertical="center"/>
    </xf>
    <xf numFmtId="0" fontId="0" fillId="32" borderId="0" xfId="0" applyFill="1" applyAlignment="1">
      <alignment vertical="center" wrapText="1"/>
    </xf>
    <xf numFmtId="0" fontId="0" fillId="0" borderId="0" xfId="0" applyAlignment="1">
      <alignment vertical="center" wrapText="1"/>
    </xf>
    <xf numFmtId="0" fontId="43" fillId="32" borderId="0" xfId="0" applyFont="1" applyFill="1" applyAlignment="1">
      <alignment vertical="center" wrapText="1"/>
    </xf>
    <xf numFmtId="0" fontId="5" fillId="32" borderId="28" xfId="0" applyFont="1" applyFill="1" applyBorder="1" applyAlignment="1">
      <alignment horizontal="center" vertical="center" wrapText="1"/>
    </xf>
    <xf numFmtId="176" fontId="5" fillId="32" borderId="4" xfId="0" applyNumberFormat="1" applyFont="1" applyFill="1" applyBorder="1" applyAlignment="1">
      <alignment horizontal="center" vertical="center" wrapText="1"/>
    </xf>
    <xf numFmtId="0" fontId="0" fillId="32" borderId="4" xfId="0" applyFill="1" applyBorder="1" applyAlignment="1">
      <alignment horizontal="center" vertical="center" wrapText="1"/>
    </xf>
    <xf numFmtId="20" fontId="5" fillId="32" borderId="5" xfId="0" applyNumberFormat="1" applyFont="1" applyFill="1" applyBorder="1" applyAlignment="1">
      <alignment horizontal="center" vertical="center" wrapText="1"/>
    </xf>
    <xf numFmtId="0" fontId="0" fillId="32" borderId="5" xfId="0" applyFill="1" applyBorder="1" applyAlignment="1">
      <alignment horizontal="center" vertical="center" wrapText="1"/>
    </xf>
    <xf numFmtId="0" fontId="0" fillId="32" borderId="4" xfId="0" applyFill="1" applyBorder="1" applyAlignment="1">
      <alignment vertical="center" wrapText="1"/>
    </xf>
    <xf numFmtId="0" fontId="0" fillId="32" borderId="5" xfId="0" applyFill="1" applyBorder="1" applyAlignment="1">
      <alignment vertical="center" wrapText="1"/>
    </xf>
    <xf numFmtId="0" fontId="0" fillId="0" borderId="6" xfId="0" applyBorder="1" applyAlignment="1">
      <alignment vertical="center" wrapText="1"/>
    </xf>
    <xf numFmtId="176" fontId="5" fillId="33" borderId="29" xfId="0" applyNumberFormat="1" applyFont="1" applyFill="1" applyBorder="1" applyAlignment="1">
      <alignment horizontal="center" vertical="center" wrapText="1"/>
    </xf>
    <xf numFmtId="181" fontId="5" fillId="33" borderId="5" xfId="0" applyNumberFormat="1" applyFont="1" applyFill="1" applyBorder="1" applyAlignment="1">
      <alignment horizontal="center" vertical="center" wrapText="1"/>
    </xf>
    <xf numFmtId="181" fontId="5" fillId="33" borderId="29" xfId="0" applyNumberFormat="1" applyFont="1" applyFill="1" applyBorder="1" applyAlignment="1">
      <alignment horizontal="center" vertical="center" wrapText="1"/>
    </xf>
    <xf numFmtId="176" fontId="5" fillId="33" borderId="33" xfId="0" applyNumberFormat="1" applyFont="1" applyFill="1" applyBorder="1" applyAlignment="1">
      <alignment horizontal="center" vertical="center" wrapText="1"/>
    </xf>
    <xf numFmtId="176" fontId="5" fillId="33" borderId="35" xfId="0" applyNumberFormat="1" applyFont="1" applyFill="1" applyBorder="1" applyAlignment="1">
      <alignment horizontal="center" vertical="center" wrapText="1"/>
    </xf>
    <xf numFmtId="181" fontId="5" fillId="33" borderId="36" xfId="0" applyNumberFormat="1" applyFont="1" applyFill="1" applyBorder="1" applyAlignment="1">
      <alignment horizontal="center" vertical="center" wrapText="1"/>
    </xf>
    <xf numFmtId="176" fontId="5" fillId="33" borderId="39" xfId="0" applyNumberFormat="1" applyFont="1" applyFill="1" applyBorder="1" applyAlignment="1">
      <alignment horizontal="center" vertical="center" wrapText="1"/>
    </xf>
    <xf numFmtId="0" fontId="5" fillId="33" borderId="29" xfId="0" applyFont="1" applyFill="1" applyBorder="1" applyAlignment="1">
      <alignment horizontal="center" vertical="center" wrapText="1"/>
    </xf>
    <xf numFmtId="176" fontId="5" fillId="33" borderId="40" xfId="0" applyNumberFormat="1" applyFont="1" applyFill="1" applyBorder="1" applyAlignment="1">
      <alignment horizontal="center" vertical="center" wrapText="1"/>
    </xf>
    <xf numFmtId="0" fontId="9" fillId="33" borderId="29" xfId="2" applyFont="1" applyFill="1" applyBorder="1" applyAlignment="1">
      <alignment horizontal="center" vertical="center" wrapText="1"/>
    </xf>
    <xf numFmtId="0" fontId="10" fillId="33" borderId="0" xfId="2" applyFont="1" applyFill="1" applyBorder="1" applyAlignment="1">
      <alignment horizontal="center" vertical="center" wrapText="1"/>
    </xf>
    <xf numFmtId="0" fontId="5" fillId="33" borderId="0" xfId="0" applyFont="1" applyFill="1" applyAlignment="1">
      <alignment horizontal="center" vertical="center" wrapText="1"/>
    </xf>
    <xf numFmtId="0" fontId="0" fillId="33" borderId="36" xfId="0" applyFill="1" applyBorder="1" applyAlignment="1">
      <alignment horizontal="center" vertical="center" wrapText="1"/>
    </xf>
    <xf numFmtId="181" fontId="5" fillId="33" borderId="40" xfId="0" applyNumberFormat="1" applyFont="1" applyFill="1" applyBorder="1" applyAlignment="1">
      <alignment horizontal="center" vertical="center" wrapText="1"/>
    </xf>
    <xf numFmtId="0" fontId="10" fillId="33" borderId="0" xfId="2" applyFont="1" applyFill="1" applyAlignment="1">
      <alignment horizontal="center" vertical="center" wrapText="1"/>
    </xf>
    <xf numFmtId="0" fontId="7" fillId="0" borderId="42" xfId="1" applyBorder="1" applyAlignment="1" applyProtection="1">
      <alignment horizontal="center" vertical="center"/>
    </xf>
    <xf numFmtId="0" fontId="7" fillId="0" borderId="29" xfId="1" applyBorder="1" applyAlignment="1" applyProtection="1">
      <alignment horizontal="center" vertical="center"/>
    </xf>
    <xf numFmtId="0" fontId="5" fillId="33" borderId="32" xfId="0" applyFont="1" applyFill="1" applyBorder="1" applyAlignment="1">
      <alignment horizontal="center" vertical="center" wrapText="1"/>
    </xf>
    <xf numFmtId="0" fontId="10" fillId="33" borderId="43" xfId="2" applyFont="1" applyFill="1" applyBorder="1" applyAlignment="1">
      <alignment horizontal="center" vertical="center" wrapText="1"/>
    </xf>
    <xf numFmtId="0" fontId="44" fillId="0" borderId="44" xfId="2" applyFont="1" applyBorder="1" applyAlignment="1">
      <alignment horizontal="center" vertical="center"/>
    </xf>
    <xf numFmtId="0" fontId="5" fillId="33" borderId="43" xfId="0" applyFont="1" applyFill="1" applyBorder="1" applyAlignment="1">
      <alignment horizontal="center" vertical="center" wrapText="1"/>
    </xf>
    <xf numFmtId="0" fontId="0" fillId="33" borderId="32" xfId="0" applyFill="1" applyBorder="1" applyAlignment="1">
      <alignment horizontal="center" vertical="center" wrapText="1"/>
    </xf>
    <xf numFmtId="176" fontId="5" fillId="33" borderId="46" xfId="0" applyNumberFormat="1" applyFont="1" applyFill="1" applyBorder="1" applyAlignment="1">
      <alignment horizontal="center" vertical="center" wrapText="1"/>
    </xf>
    <xf numFmtId="0" fontId="5" fillId="33" borderId="46" xfId="0" applyFont="1" applyFill="1" applyBorder="1" applyAlignment="1">
      <alignment horizontal="center" vertical="center" wrapText="1"/>
    </xf>
    <xf numFmtId="0" fontId="9" fillId="33" borderId="46" xfId="2" applyFont="1" applyFill="1" applyBorder="1" applyAlignment="1">
      <alignment horizontal="center" vertical="center" wrapText="1"/>
    </xf>
    <xf numFmtId="0" fontId="5" fillId="33" borderId="5" xfId="0" applyFont="1" applyFill="1" applyBorder="1" applyAlignment="1">
      <alignment horizontal="center" vertical="center" wrapText="1"/>
    </xf>
    <xf numFmtId="0" fontId="9" fillId="33" borderId="5" xfId="2" applyFont="1" applyFill="1" applyBorder="1" applyAlignment="1">
      <alignment horizontal="center" vertical="center" wrapText="1"/>
    </xf>
    <xf numFmtId="181" fontId="5" fillId="33" borderId="47" xfId="0" applyNumberFormat="1" applyFont="1" applyFill="1" applyBorder="1" applyAlignment="1">
      <alignment horizontal="center" vertical="center" wrapText="1"/>
    </xf>
    <xf numFmtId="0" fontId="0" fillId="0" borderId="6" xfId="0" applyBorder="1" applyAlignment="1">
      <alignment horizontal="center" vertical="center"/>
    </xf>
    <xf numFmtId="0" fontId="5" fillId="33" borderId="6" xfId="0" applyFont="1" applyFill="1" applyBorder="1" applyAlignment="1">
      <alignment horizontal="center" vertical="center" wrapText="1"/>
    </xf>
    <xf numFmtId="0" fontId="7" fillId="0" borderId="6" xfId="1" applyBorder="1" applyAlignment="1" applyProtection="1">
      <alignment horizontal="center" vertical="center"/>
    </xf>
    <xf numFmtId="0" fontId="9" fillId="33" borderId="6" xfId="2" applyFont="1" applyFill="1" applyBorder="1" applyAlignment="1">
      <alignment horizontal="center" vertical="center" wrapText="1"/>
    </xf>
    <xf numFmtId="176" fontId="5" fillId="33" borderId="5" xfId="0" applyNumberFormat="1" applyFont="1" applyFill="1" applyBorder="1" applyAlignment="1">
      <alignment horizontal="center" vertical="center" wrapText="1"/>
    </xf>
    <xf numFmtId="176" fontId="5" fillId="33" borderId="47" xfId="0" applyNumberFormat="1" applyFont="1" applyFill="1" applyBorder="1" applyAlignment="1">
      <alignment horizontal="center" vertical="center" wrapText="1"/>
    </xf>
    <xf numFmtId="0" fontId="0" fillId="33" borderId="0" xfId="0" applyFill="1" applyAlignment="1">
      <alignment vertical="center" wrapText="1"/>
    </xf>
    <xf numFmtId="0" fontId="7" fillId="0" borderId="5" xfId="1" applyBorder="1" applyAlignment="1" applyProtection="1">
      <alignment horizontal="center" vertical="center"/>
    </xf>
    <xf numFmtId="0" fontId="7" fillId="0" borderId="47" xfId="1" applyBorder="1" applyAlignment="1" applyProtection="1">
      <alignment horizontal="center" vertical="center"/>
    </xf>
    <xf numFmtId="0" fontId="44" fillId="0" borderId="29" xfId="2" applyFont="1" applyBorder="1" applyAlignment="1">
      <alignment horizontal="center" vertical="center"/>
    </xf>
    <xf numFmtId="0" fontId="5" fillId="33" borderId="35" xfId="0" applyFont="1" applyFill="1" applyBorder="1" applyAlignment="1">
      <alignment horizontal="center" vertical="center" wrapText="1"/>
    </xf>
    <xf numFmtId="0" fontId="10" fillId="33" borderId="50" xfId="2" applyFont="1" applyFill="1" applyBorder="1" applyAlignment="1">
      <alignment horizontal="center" vertical="center" wrapText="1"/>
    </xf>
    <xf numFmtId="0" fontId="44" fillId="33" borderId="6" xfId="2" applyFont="1" applyFill="1" applyBorder="1" applyAlignment="1">
      <alignment horizontal="center" vertical="center" wrapText="1"/>
    </xf>
    <xf numFmtId="0" fontId="5" fillId="33" borderId="50" xfId="0" applyFont="1" applyFill="1" applyBorder="1" applyAlignment="1">
      <alignment horizontal="center" vertical="center" wrapText="1"/>
    </xf>
    <xf numFmtId="0" fontId="0" fillId="33" borderId="33" xfId="0" applyFill="1" applyBorder="1" applyAlignment="1">
      <alignment horizontal="center" vertical="center" wrapText="1"/>
    </xf>
    <xf numFmtId="0" fontId="5" fillId="33" borderId="7"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7" fillId="0" borderId="44" xfId="1" applyBorder="1" applyAlignment="1" applyProtection="1">
      <alignment horizontal="center" vertical="center"/>
    </xf>
    <xf numFmtId="0" fontId="9" fillId="33" borderId="32" xfId="2" applyFont="1" applyFill="1" applyBorder="1" applyAlignment="1">
      <alignment horizontal="center" vertical="center" wrapText="1"/>
    </xf>
    <xf numFmtId="0" fontId="9" fillId="33" borderId="35" xfId="2" applyFont="1" applyFill="1" applyBorder="1" applyAlignment="1">
      <alignment horizontal="center" vertical="center" wrapText="1"/>
    </xf>
    <xf numFmtId="0" fontId="10" fillId="33" borderId="48" xfId="2" applyFont="1" applyFill="1" applyBorder="1" applyAlignment="1">
      <alignment horizontal="center" vertical="center" wrapText="1"/>
    </xf>
    <xf numFmtId="182" fontId="5" fillId="33" borderId="35" xfId="0" applyNumberFormat="1" applyFont="1" applyFill="1" applyBorder="1" applyAlignment="1">
      <alignment horizontal="center" vertical="center" wrapText="1"/>
    </xf>
    <xf numFmtId="0" fontId="10" fillId="33" borderId="32" xfId="2" applyFont="1" applyFill="1" applyBorder="1" applyAlignment="1">
      <alignment horizontal="center" vertical="center" wrapText="1"/>
    </xf>
    <xf numFmtId="176" fontId="5" fillId="33" borderId="52" xfId="0" applyNumberFormat="1" applyFont="1" applyFill="1" applyBorder="1" applyAlignment="1">
      <alignment horizontal="center" vertical="center" wrapText="1"/>
    </xf>
    <xf numFmtId="0" fontId="0" fillId="0" borderId="32" xfId="0" applyBorder="1" applyAlignment="1">
      <alignment horizontal="center" vertical="center"/>
    </xf>
    <xf numFmtId="0" fontId="47" fillId="0" borderId="0" xfId="0" applyFont="1" applyAlignment="1">
      <alignment vertical="center" wrapText="1"/>
    </xf>
    <xf numFmtId="0" fontId="0" fillId="0" borderId="48" xfId="0" applyBorder="1" applyAlignment="1">
      <alignment horizontal="center" vertical="center"/>
    </xf>
    <xf numFmtId="0" fontId="0" fillId="32" borderId="54" xfId="0" applyFill="1" applyBorder="1" applyAlignment="1">
      <alignment horizontal="center" vertical="center" wrapText="1"/>
    </xf>
    <xf numFmtId="20" fontId="0" fillId="32" borderId="5" xfId="0" applyNumberFormat="1" applyFill="1" applyBorder="1" applyAlignment="1">
      <alignment horizontal="center" vertical="center" wrapText="1"/>
    </xf>
    <xf numFmtId="0" fontId="0" fillId="32" borderId="6" xfId="0" applyFill="1" applyBorder="1" applyAlignment="1">
      <alignment horizontal="center" vertical="center" wrapText="1"/>
    </xf>
    <xf numFmtId="0" fontId="0" fillId="32" borderId="0" xfId="0" applyFill="1" applyAlignment="1">
      <alignment horizontal="center" vertical="center" wrapText="1"/>
    </xf>
    <xf numFmtId="0" fontId="5" fillId="32" borderId="0" xfId="0" applyFont="1" applyFill="1" applyAlignment="1">
      <alignment horizontal="center" vertical="top" wrapText="1"/>
    </xf>
    <xf numFmtId="0" fontId="0" fillId="32" borderId="0" xfId="0" applyFill="1" applyAlignment="1">
      <alignment horizontal="center" vertical="center"/>
    </xf>
    <xf numFmtId="0" fontId="43" fillId="32"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31" xfId="0" applyBorder="1" applyAlignment="1">
      <alignment horizontal="center" vertical="center"/>
    </xf>
    <xf numFmtId="0" fontId="0" fillId="0" borderId="54" xfId="0" applyBorder="1" applyAlignment="1">
      <alignment horizontal="center" vertical="center"/>
    </xf>
    <xf numFmtId="0" fontId="45" fillId="0" borderId="6" xfId="0" applyFont="1" applyBorder="1" applyAlignment="1">
      <alignment horizontal="center" vertical="center"/>
    </xf>
    <xf numFmtId="0" fontId="48" fillId="0" borderId="6" xfId="0" applyFont="1" applyBorder="1" applyAlignment="1">
      <alignment horizontal="center" vertical="center"/>
    </xf>
    <xf numFmtId="0" fontId="5" fillId="33" borderId="54" xfId="0" applyFont="1" applyFill="1" applyBorder="1" applyAlignment="1">
      <alignment horizontal="center" vertical="center" wrapText="1"/>
    </xf>
    <xf numFmtId="176" fontId="5" fillId="33" borderId="54" xfId="0" applyNumberFormat="1" applyFont="1" applyFill="1" applyBorder="1" applyAlignment="1">
      <alignment horizontal="center" vertical="center" wrapText="1"/>
    </xf>
    <xf numFmtId="0" fontId="9" fillId="33" borderId="54" xfId="2" applyFont="1" applyFill="1" applyBorder="1" applyAlignment="1">
      <alignment horizontal="center" vertical="center" wrapText="1"/>
    </xf>
    <xf numFmtId="0" fontId="40" fillId="32" borderId="54" xfId="0" applyFont="1" applyFill="1" applyBorder="1" applyAlignment="1">
      <alignment horizontal="center" vertical="center" wrapText="1"/>
    </xf>
    <xf numFmtId="0" fontId="46" fillId="33" borderId="6" xfId="0" applyFont="1" applyFill="1" applyBorder="1" applyAlignment="1">
      <alignment horizontal="center" vertical="center" wrapText="1"/>
    </xf>
    <xf numFmtId="0" fontId="49" fillId="0" borderId="0" xfId="24" applyFont="1" applyAlignment="1">
      <alignment vertical="center"/>
    </xf>
    <xf numFmtId="0" fontId="18" fillId="0" borderId="0" xfId="23" applyAlignment="1">
      <alignment horizontal="center" vertical="center"/>
    </xf>
    <xf numFmtId="0" fontId="50" fillId="0" borderId="61" xfId="23" applyFont="1" applyBorder="1" applyAlignment="1">
      <alignment horizontal="center" vertical="center" wrapText="1"/>
    </xf>
    <xf numFmtId="0" fontId="50" fillId="0" borderId="61" xfId="23" applyFont="1" applyBorder="1" applyAlignment="1">
      <alignment horizontal="center" vertical="center"/>
    </xf>
    <xf numFmtId="0" fontId="50" fillId="0" borderId="28" xfId="23" applyFont="1" applyBorder="1" applyAlignment="1">
      <alignment horizontal="center" vertical="center"/>
    </xf>
    <xf numFmtId="3" fontId="50" fillId="0" borderId="28" xfId="23" applyNumberFormat="1" applyFont="1" applyBorder="1" applyAlignment="1">
      <alignment horizontal="center" vertical="center" wrapText="1"/>
    </xf>
    <xf numFmtId="0" fontId="50" fillId="0" borderId="61" xfId="23" applyFont="1" applyBorder="1" applyAlignment="1">
      <alignment vertical="center" wrapText="1"/>
    </xf>
    <xf numFmtId="3" fontId="50" fillId="0" borderId="28" xfId="23" applyNumberFormat="1" applyFont="1" applyBorder="1" applyAlignment="1">
      <alignment horizontal="left" vertical="center" wrapText="1"/>
    </xf>
    <xf numFmtId="3" fontId="50" fillId="0" borderId="28" xfId="23" applyNumberFormat="1" applyFont="1" applyBorder="1" applyAlignment="1">
      <alignment horizontal="right" vertical="center" wrapText="1"/>
    </xf>
    <xf numFmtId="3" fontId="50" fillId="0" borderId="59" xfId="23" applyNumberFormat="1" applyFont="1" applyBorder="1" applyAlignment="1">
      <alignment horizontal="right" vertical="center"/>
    </xf>
    <xf numFmtId="0" fontId="50" fillId="0" borderId="61" xfId="23" applyFont="1" applyBorder="1">
      <alignment vertical="center"/>
    </xf>
    <xf numFmtId="0" fontId="18" fillId="0" borderId="0" xfId="23">
      <alignment vertical="center"/>
    </xf>
    <xf numFmtId="0" fontId="7" fillId="0" borderId="26" xfId="1" applyBorder="1" applyAlignment="1" applyProtection="1">
      <alignment vertical="center" wrapText="1"/>
    </xf>
    <xf numFmtId="0" fontId="49" fillId="0" borderId="68" xfId="0" applyFont="1" applyBorder="1" applyAlignment="1">
      <alignment vertical="top" wrapText="1"/>
    </xf>
    <xf numFmtId="0" fontId="40" fillId="0" borderId="0" xfId="0" applyFont="1" applyAlignment="1">
      <alignment horizontal="left" vertical="top"/>
    </xf>
    <xf numFmtId="0" fontId="49" fillId="0" borderId="68" xfId="0" applyFont="1" applyBorder="1" applyAlignment="1">
      <alignment horizontal="center" vertical="center" wrapText="1"/>
    </xf>
    <xf numFmtId="0" fontId="40" fillId="0" borderId="64" xfId="0" applyFont="1" applyBorder="1" applyAlignment="1">
      <alignment horizontal="center" vertical="center" wrapText="1"/>
    </xf>
    <xf numFmtId="41" fontId="40" fillId="0" borderId="68" xfId="0" applyNumberFormat="1" applyFont="1" applyBorder="1" applyAlignment="1">
      <alignment vertical="top" wrapText="1"/>
    </xf>
    <xf numFmtId="41" fontId="40" fillId="0" borderId="64" xfId="0" applyNumberFormat="1" applyFont="1" applyBorder="1" applyAlignment="1">
      <alignment vertical="top" wrapText="1"/>
    </xf>
    <xf numFmtId="41" fontId="40" fillId="0" borderId="81" xfId="0" applyNumberFormat="1" applyFont="1" applyBorder="1" applyAlignment="1">
      <alignment vertical="top" wrapText="1"/>
    </xf>
    <xf numFmtId="41" fontId="40" fillId="0" borderId="80" xfId="0" applyNumberFormat="1" applyFont="1" applyBorder="1" applyAlignment="1">
      <alignment vertical="top" wrapText="1"/>
    </xf>
    <xf numFmtId="0" fontId="40" fillId="0" borderId="7" xfId="0" applyFont="1" applyBorder="1" applyAlignment="1">
      <alignment horizontal="left" vertical="top"/>
    </xf>
    <xf numFmtId="183" fontId="54" fillId="0" borderId="0" xfId="24" applyNumberFormat="1" applyFont="1" applyAlignment="1">
      <alignment vertical="center"/>
    </xf>
    <xf numFmtId="0" fontId="54" fillId="0" borderId="0" xfId="24" applyFont="1" applyAlignment="1">
      <alignment vertical="center"/>
    </xf>
    <xf numFmtId="0" fontId="49" fillId="0" borderId="0" xfId="24" applyFont="1" applyAlignment="1">
      <alignment horizontal="right" vertical="center"/>
    </xf>
    <xf numFmtId="0" fontId="49" fillId="0" borderId="0" xfId="24" quotePrefix="1" applyFont="1" applyAlignment="1">
      <alignment vertical="center"/>
    </xf>
    <xf numFmtId="0" fontId="49" fillId="0" borderId="0" xfId="24" applyFont="1" applyAlignment="1">
      <alignment horizontal="right"/>
    </xf>
    <xf numFmtId="0" fontId="49" fillId="0" borderId="0" xfId="24" applyFont="1"/>
    <xf numFmtId="0" fontId="49" fillId="0" borderId="0" xfId="24" applyFont="1" applyAlignment="1">
      <alignment horizontal="left" vertical="center"/>
    </xf>
    <xf numFmtId="43" fontId="57" fillId="34" borderId="82" xfId="24" applyNumberFormat="1" applyFont="1" applyFill="1" applyBorder="1" applyAlignment="1">
      <alignment vertical="center"/>
    </xf>
    <xf numFmtId="43" fontId="57" fillId="0" borderId="83" xfId="24" applyNumberFormat="1" applyFont="1" applyBorder="1" applyAlignment="1">
      <alignment vertical="center"/>
    </xf>
    <xf numFmtId="43" fontId="57" fillId="0" borderId="84" xfId="24" applyNumberFormat="1" applyFont="1" applyBorder="1" applyAlignment="1">
      <alignment vertical="center"/>
    </xf>
    <xf numFmtId="43" fontId="57" fillId="0" borderId="85" xfId="24" applyNumberFormat="1" applyFont="1" applyBorder="1" applyAlignment="1">
      <alignment vertical="center"/>
    </xf>
    <xf numFmtId="43" fontId="57" fillId="0" borderId="87" xfId="24" applyNumberFormat="1" applyFont="1" applyBorder="1" applyAlignment="1">
      <alignment vertical="center"/>
    </xf>
    <xf numFmtId="43" fontId="57" fillId="34" borderId="88" xfId="24" applyNumberFormat="1" applyFont="1" applyFill="1" applyBorder="1" applyAlignment="1">
      <alignment vertical="center"/>
    </xf>
    <xf numFmtId="43" fontId="57" fillId="34" borderId="28" xfId="24" applyNumberFormat="1" applyFont="1" applyFill="1" applyBorder="1" applyAlignment="1">
      <alignment vertical="center"/>
    </xf>
    <xf numFmtId="43" fontId="57" fillId="34" borderId="89" xfId="24" applyNumberFormat="1" applyFont="1" applyFill="1" applyBorder="1" applyAlignment="1">
      <alignment vertical="center"/>
    </xf>
    <xf numFmtId="0" fontId="57" fillId="0" borderId="90" xfId="24" applyFont="1" applyBorder="1" applyAlignment="1">
      <alignment vertical="center"/>
    </xf>
    <xf numFmtId="43" fontId="57" fillId="0" borderId="91" xfId="24" applyNumberFormat="1" applyFont="1" applyBorder="1" applyAlignment="1">
      <alignment vertical="center"/>
    </xf>
    <xf numFmtId="43" fontId="57" fillId="0" borderId="26" xfId="24" applyNumberFormat="1" applyFont="1" applyBorder="1" applyAlignment="1">
      <alignment vertical="center"/>
    </xf>
    <xf numFmtId="43" fontId="57" fillId="34" borderId="34" xfId="24" applyNumberFormat="1" applyFont="1" applyFill="1" applyBorder="1" applyAlignment="1">
      <alignment vertical="center"/>
    </xf>
    <xf numFmtId="43" fontId="57" fillId="34" borderId="91" xfId="24" applyNumberFormat="1" applyFont="1" applyFill="1" applyBorder="1" applyAlignment="1">
      <alignment vertical="center"/>
    </xf>
    <xf numFmtId="43" fontId="57" fillId="0" borderId="88" xfId="24" applyNumberFormat="1" applyFont="1" applyBorder="1" applyAlignment="1">
      <alignment vertical="center"/>
    </xf>
    <xf numFmtId="43" fontId="57" fillId="0" borderId="28" xfId="24" applyNumberFormat="1" applyFont="1" applyBorder="1" applyAlignment="1">
      <alignment vertical="center"/>
    </xf>
    <xf numFmtId="43" fontId="57" fillId="0" borderId="89" xfId="24" applyNumberFormat="1" applyFont="1" applyBorder="1" applyAlignment="1">
      <alignment vertical="center"/>
    </xf>
    <xf numFmtId="43" fontId="57" fillId="0" borderId="34" xfId="24" applyNumberFormat="1" applyFont="1" applyBorder="1" applyAlignment="1">
      <alignment vertical="center"/>
    </xf>
    <xf numFmtId="43" fontId="57" fillId="0" borderId="27" xfId="24" applyNumberFormat="1" applyFont="1" applyBorder="1" applyAlignment="1">
      <alignment vertical="center"/>
    </xf>
    <xf numFmtId="0" fontId="57" fillId="0" borderId="94" xfId="24" applyFont="1" applyBorder="1" applyAlignment="1">
      <alignment vertical="center"/>
    </xf>
    <xf numFmtId="0" fontId="58" fillId="0" borderId="84" xfId="24" applyFont="1" applyBorder="1" applyAlignment="1">
      <alignment horizontal="center" vertical="center" wrapText="1"/>
    </xf>
    <xf numFmtId="0" fontId="57" fillId="0" borderId="82" xfId="24" applyFont="1" applyBorder="1" applyAlignment="1">
      <alignment horizontal="center" vertical="center" wrapText="1"/>
    </xf>
    <xf numFmtId="0" fontId="49" fillId="0" borderId="104" xfId="24" applyFont="1" applyBorder="1" applyAlignment="1">
      <alignment vertical="center"/>
    </xf>
    <xf numFmtId="0" fontId="21" fillId="0" borderId="0" xfId="24" applyAlignment="1">
      <alignment vertical="center"/>
    </xf>
    <xf numFmtId="0" fontId="49" fillId="0" borderId="110" xfId="24" applyFont="1" applyBorder="1" applyAlignment="1">
      <alignment horizontal="center" vertical="center"/>
    </xf>
    <xf numFmtId="0" fontId="49" fillId="0" borderId="102" xfId="24" applyFont="1" applyBorder="1" applyAlignment="1">
      <alignment horizontal="left" vertical="center"/>
    </xf>
    <xf numFmtId="0" fontId="49" fillId="0" borderId="100" xfId="24" applyFont="1" applyBorder="1" applyAlignment="1">
      <alignment horizontal="left" vertical="center"/>
    </xf>
    <xf numFmtId="0" fontId="54" fillId="0" borderId="0" xfId="4" applyFont="1" applyProtection="1">
      <protection locked="0"/>
    </xf>
    <xf numFmtId="0" fontId="54" fillId="0" borderId="0" xfId="4" applyFont="1" applyAlignment="1" applyProtection="1">
      <alignment horizontal="center"/>
      <protection locked="0"/>
    </xf>
    <xf numFmtId="0" fontId="54" fillId="0" borderId="0" xfId="4" applyFont="1" applyAlignment="1" applyProtection="1">
      <alignment horizontal="left"/>
      <protection locked="0"/>
    </xf>
    <xf numFmtId="0" fontId="5" fillId="0" borderId="0" xfId="4" applyFont="1" applyAlignment="1" applyProtection="1">
      <alignment horizontal="right"/>
      <protection locked="0"/>
    </xf>
    <xf numFmtId="0" fontId="54" fillId="0" borderId="0" xfId="4" applyFont="1" applyAlignment="1" applyProtection="1">
      <alignment horizontal="left" vertical="center"/>
      <protection locked="0"/>
    </xf>
    <xf numFmtId="41" fontId="54" fillId="0" borderId="84" xfId="4" applyNumberFormat="1" applyFont="1" applyBorder="1" applyAlignment="1" applyProtection="1">
      <alignment horizontal="center" vertical="center"/>
      <protection locked="0"/>
    </xf>
    <xf numFmtId="41" fontId="5" fillId="0" borderId="85" xfId="4" applyNumberFormat="1" applyFont="1" applyBorder="1" applyAlignment="1" applyProtection="1">
      <alignment horizontal="center" vertical="center"/>
      <protection hidden="1"/>
    </xf>
    <xf numFmtId="0" fontId="5" fillId="0" borderId="111" xfId="4" applyFont="1" applyBorder="1" applyAlignment="1" applyProtection="1">
      <alignment horizontal="center" vertical="center"/>
      <protection locked="0"/>
    </xf>
    <xf numFmtId="41" fontId="54" fillId="0" borderId="34" xfId="4" applyNumberFormat="1" applyFont="1" applyBorder="1" applyAlignment="1" applyProtection="1">
      <alignment horizontal="center" vertical="center"/>
      <protection locked="0"/>
    </xf>
    <xf numFmtId="41" fontId="54" fillId="0" borderId="89" xfId="4" applyNumberFormat="1" applyFont="1" applyBorder="1" applyAlignment="1" applyProtection="1">
      <alignment horizontal="center" vertical="center"/>
      <protection hidden="1"/>
    </xf>
    <xf numFmtId="0" fontId="5" fillId="0" borderId="112" xfId="4" applyFont="1" applyBorder="1" applyAlignment="1" applyProtection="1">
      <alignment horizontal="center" vertical="center"/>
      <protection locked="0"/>
    </xf>
    <xf numFmtId="41" fontId="54" fillId="0" borderId="6" xfId="4" applyNumberFormat="1" applyFont="1" applyBorder="1" applyAlignment="1" applyProtection="1">
      <alignment horizontal="center" vertical="center"/>
      <protection locked="0"/>
    </xf>
    <xf numFmtId="41" fontId="5" fillId="0" borderId="27" xfId="4" applyNumberFormat="1" applyFont="1" applyBorder="1" applyAlignment="1" applyProtection="1">
      <alignment horizontal="center" vertical="center"/>
      <protection hidden="1"/>
    </xf>
    <xf numFmtId="0" fontId="5" fillId="0" borderId="113" xfId="4" applyFont="1" applyBorder="1" applyAlignment="1" applyProtection="1">
      <alignment horizontal="center" vertical="center"/>
      <protection locked="0"/>
    </xf>
    <xf numFmtId="0" fontId="5" fillId="0" borderId="114" xfId="4" applyFont="1" applyBorder="1" applyAlignment="1" applyProtection="1">
      <alignment horizontal="center" vertical="center"/>
      <protection locked="0"/>
    </xf>
    <xf numFmtId="0" fontId="5" fillId="0" borderId="84" xfId="4" applyFont="1" applyBorder="1" applyAlignment="1" applyProtection="1">
      <alignment horizontal="center" vertical="center"/>
      <protection locked="0"/>
    </xf>
    <xf numFmtId="0" fontId="4" fillId="0" borderId="0" xfId="4" applyFont="1" applyAlignment="1" applyProtection="1">
      <alignment horizontal="center" vertical="center"/>
      <protection locked="0"/>
    </xf>
    <xf numFmtId="0" fontId="63" fillId="0" borderId="122" xfId="4" applyFont="1" applyBorder="1" applyAlignment="1" applyProtection="1">
      <alignment horizontal="center" vertical="center"/>
      <protection locked="0"/>
    </xf>
    <xf numFmtId="0" fontId="65" fillId="0" borderId="0" xfId="4" applyFont="1" applyAlignment="1" applyProtection="1">
      <alignment vertical="center"/>
      <protection locked="0"/>
    </xf>
    <xf numFmtId="0" fontId="65" fillId="0" borderId="7" xfId="4" applyFont="1" applyBorder="1" applyAlignment="1" applyProtection="1">
      <alignment vertical="center"/>
      <protection locked="0"/>
    </xf>
    <xf numFmtId="0" fontId="65" fillId="0" borderId="7" xfId="4" applyFont="1" applyBorder="1" applyAlignment="1" applyProtection="1">
      <alignment horizontal="center" vertical="center"/>
      <protection locked="0"/>
    </xf>
    <xf numFmtId="0" fontId="65" fillId="0" borderId="125" xfId="4" applyFont="1" applyBorder="1" applyAlignment="1" applyProtection="1">
      <alignment horizontal="center" vertical="center"/>
      <protection locked="0"/>
    </xf>
    <xf numFmtId="0" fontId="65" fillId="0" borderId="104" xfId="4" applyFont="1" applyBorder="1" applyAlignment="1" applyProtection="1">
      <alignment vertical="center"/>
      <protection locked="0"/>
    </xf>
    <xf numFmtId="0" fontId="65" fillId="0" borderId="104" xfId="4" applyFont="1" applyBorder="1" applyAlignment="1" applyProtection="1">
      <alignment horizontal="center" vertical="center"/>
      <protection locked="0"/>
    </xf>
    <xf numFmtId="0" fontId="65" fillId="0" borderId="128" xfId="4" applyFont="1" applyBorder="1" applyAlignment="1" applyProtection="1">
      <alignment horizontal="center" vertical="center"/>
      <protection locked="0"/>
    </xf>
    <xf numFmtId="41" fontId="54" fillId="0" borderId="114" xfId="4" applyNumberFormat="1" applyFont="1" applyBorder="1" applyAlignment="1" applyProtection="1">
      <alignment horizontal="center" vertical="center"/>
      <protection locked="0"/>
    </xf>
    <xf numFmtId="41" fontId="54" fillId="0" borderId="84" xfId="4" applyNumberFormat="1" applyFont="1" applyBorder="1" applyAlignment="1" applyProtection="1">
      <alignment horizontal="center" vertical="center"/>
      <protection hidden="1"/>
    </xf>
    <xf numFmtId="41" fontId="54" fillId="0" borderId="82" xfId="4" applyNumberFormat="1" applyFont="1" applyBorder="1" applyAlignment="1" applyProtection="1">
      <alignment horizontal="center" vertical="center"/>
      <protection locked="0"/>
    </xf>
    <xf numFmtId="41" fontId="54" fillId="0" borderId="129" xfId="4" applyNumberFormat="1" applyFont="1" applyBorder="1" applyAlignment="1" applyProtection="1">
      <alignment horizontal="center" vertical="center"/>
      <protection locked="0"/>
    </xf>
    <xf numFmtId="41" fontId="54" fillId="0" borderId="90" xfId="4" applyNumberFormat="1" applyFont="1" applyBorder="1" applyAlignment="1" applyProtection="1">
      <alignment horizontal="center" vertical="center"/>
      <protection locked="0"/>
    </xf>
    <xf numFmtId="41" fontId="54" fillId="0" borderId="34" xfId="4" applyNumberFormat="1" applyFont="1" applyBorder="1" applyAlignment="1" applyProtection="1">
      <alignment horizontal="center" vertical="center"/>
      <protection hidden="1"/>
    </xf>
    <xf numFmtId="41" fontId="54" fillId="0" borderId="91" xfId="4" applyNumberFormat="1" applyFont="1" applyBorder="1" applyAlignment="1" applyProtection="1">
      <alignment horizontal="center" vertical="center"/>
      <protection locked="0"/>
    </xf>
    <xf numFmtId="41" fontId="54" fillId="0" borderId="27" xfId="4" applyNumberFormat="1" applyFont="1" applyBorder="1" applyAlignment="1" applyProtection="1">
      <alignment horizontal="center" vertical="center"/>
      <protection locked="0"/>
    </xf>
    <xf numFmtId="41" fontId="54" fillId="0" borderId="94" xfId="4" applyNumberFormat="1" applyFont="1" applyBorder="1" applyAlignment="1" applyProtection="1">
      <alignment horizontal="center" vertical="center"/>
      <protection hidden="1"/>
    </xf>
    <xf numFmtId="41" fontId="54" fillId="0" borderId="6" xfId="4" applyNumberFormat="1" applyFont="1" applyBorder="1" applyAlignment="1" applyProtection="1">
      <alignment horizontal="center" vertical="center"/>
      <protection hidden="1"/>
    </xf>
    <xf numFmtId="41" fontId="54" fillId="0" borderId="26" xfId="4" applyNumberFormat="1" applyFont="1" applyBorder="1" applyAlignment="1" applyProtection="1">
      <alignment horizontal="center" vertical="center"/>
      <protection hidden="1"/>
    </xf>
    <xf numFmtId="0" fontId="65" fillId="0" borderId="27" xfId="4" applyFont="1" applyBorder="1" applyAlignment="1" applyProtection="1">
      <alignment vertical="center"/>
      <protection locked="0"/>
    </xf>
    <xf numFmtId="0" fontId="65" fillId="0" borderId="26" xfId="4" applyFont="1" applyBorder="1" applyAlignment="1" applyProtection="1">
      <alignment vertical="center"/>
      <protection locked="0"/>
    </xf>
    <xf numFmtId="0" fontId="54" fillId="0" borderId="0" xfId="4" applyFont="1" applyAlignment="1" applyProtection="1">
      <alignment horizontal="right"/>
      <protection locked="0"/>
    </xf>
    <xf numFmtId="41" fontId="18" fillId="0" borderId="85" xfId="97" applyNumberFormat="1" applyFont="1" applyBorder="1" applyAlignment="1">
      <alignment horizontal="right" vertical="center"/>
    </xf>
    <xf numFmtId="0" fontId="54" fillId="0" borderId="111" xfId="99" applyFont="1" applyBorder="1" applyAlignment="1">
      <alignment horizontal="center" vertical="center"/>
    </xf>
    <xf numFmtId="41" fontId="18" fillId="0" borderId="89" xfId="97" applyNumberFormat="1" applyFont="1" applyBorder="1" applyAlignment="1">
      <alignment horizontal="right" vertical="center"/>
    </xf>
    <xf numFmtId="0" fontId="54" fillId="0" borderId="112" xfId="99" applyFont="1" applyBorder="1" applyAlignment="1">
      <alignment horizontal="center" vertical="center"/>
    </xf>
    <xf numFmtId="41" fontId="18" fillId="0" borderId="134" xfId="97" applyNumberFormat="1" applyFont="1" applyBorder="1" applyAlignment="1">
      <alignment horizontal="right" vertical="center"/>
    </xf>
    <xf numFmtId="0" fontId="54" fillId="0" borderId="135" xfId="99" applyFont="1" applyBorder="1" applyAlignment="1">
      <alignment horizontal="center" vertical="center"/>
    </xf>
    <xf numFmtId="0" fontId="54" fillId="0" borderId="101" xfId="97" applyFont="1" applyBorder="1" applyAlignment="1">
      <alignment horizontal="distributed" vertical="center" wrapText="1" justifyLastLine="1"/>
    </xf>
    <xf numFmtId="0" fontId="54" fillId="0" borderId="85" xfId="97" applyFont="1" applyBorder="1" applyAlignment="1">
      <alignment horizontal="distributed" vertical="center" wrapText="1" justifyLastLine="1"/>
    </xf>
    <xf numFmtId="0" fontId="54" fillId="0" borderId="115" xfId="97" applyFont="1" applyBorder="1" applyAlignment="1">
      <alignment horizontal="distributed" vertical="center" wrapText="1" justifyLastLine="1"/>
    </xf>
    <xf numFmtId="0" fontId="54" fillId="0" borderId="84" xfId="97" applyFont="1" applyBorder="1" applyAlignment="1">
      <alignment horizontal="distributed" vertical="center" wrapText="1" justifyLastLine="1"/>
    </xf>
    <xf numFmtId="0" fontId="54" fillId="0" borderId="110" xfId="98" applyFont="1" applyBorder="1" applyAlignment="1" applyProtection="1">
      <alignment horizontal="center" vertical="center"/>
      <protection locked="0"/>
    </xf>
    <xf numFmtId="0" fontId="54" fillId="0" borderId="101" xfId="98" applyFont="1" applyBorder="1" applyAlignment="1" applyProtection="1">
      <alignment horizontal="center" vertical="center"/>
      <protection locked="0"/>
    </xf>
    <xf numFmtId="0" fontId="60" fillId="0" borderId="102" xfId="97" applyFont="1" applyBorder="1"/>
    <xf numFmtId="0" fontId="54" fillId="0" borderId="102" xfId="97" applyFont="1" applyBorder="1" applyAlignment="1">
      <alignment horizontal="justify" wrapText="1"/>
    </xf>
    <xf numFmtId="0" fontId="54" fillId="0" borderId="102" xfId="98" applyFont="1" applyBorder="1" applyAlignment="1" applyProtection="1">
      <alignment vertical="center"/>
      <protection locked="0"/>
    </xf>
    <xf numFmtId="0" fontId="54" fillId="0" borderId="121" xfId="98" applyFont="1" applyBorder="1" applyAlignment="1" applyProtection="1">
      <alignment horizontal="center" vertical="center"/>
      <protection locked="0"/>
    </xf>
    <xf numFmtId="0" fontId="60" fillId="0" borderId="0" xfId="97" applyFont="1"/>
    <xf numFmtId="0" fontId="54" fillId="0" borderId="0" xfId="97" applyFont="1" applyAlignment="1">
      <alignment horizontal="justify" wrapText="1"/>
    </xf>
    <xf numFmtId="0" fontId="54" fillId="0" borderId="0" xfId="98" applyFont="1" applyAlignment="1" applyProtection="1">
      <alignment vertical="center"/>
      <protection locked="0"/>
    </xf>
    <xf numFmtId="0" fontId="54" fillId="0" borderId="122" xfId="98" applyFont="1" applyBorder="1" applyAlignment="1" applyProtection="1">
      <alignment horizontal="center" vertical="center"/>
      <protection locked="0"/>
    </xf>
    <xf numFmtId="41" fontId="70" fillId="0" borderId="138" xfId="97" applyNumberFormat="1" applyFont="1" applyBorder="1" applyAlignment="1">
      <alignment horizontal="right" vertical="center"/>
    </xf>
    <xf numFmtId="41" fontId="70" fillId="0" borderId="134" xfId="97" applyNumberFormat="1" applyFont="1" applyBorder="1" applyAlignment="1">
      <alignment horizontal="right" vertical="center"/>
    </xf>
    <xf numFmtId="0" fontId="54" fillId="0" borderId="114" xfId="98" applyFont="1" applyBorder="1" applyAlignment="1" applyProtection="1">
      <alignment horizontal="center" vertical="center"/>
      <protection locked="0"/>
    </xf>
    <xf numFmtId="0" fontId="54" fillId="0" borderId="129" xfId="98" applyFont="1" applyBorder="1" applyAlignment="1" applyProtection="1">
      <alignment horizontal="center" vertical="center"/>
      <protection locked="0"/>
    </xf>
    <xf numFmtId="0" fontId="57" fillId="0" borderId="101" xfId="98" applyFont="1" applyBorder="1" applyAlignment="1" applyProtection="1">
      <alignment horizontal="center" vertical="center"/>
      <protection locked="0"/>
    </xf>
    <xf numFmtId="0" fontId="71" fillId="0" borderId="102" xfId="97" applyFont="1" applyBorder="1"/>
    <xf numFmtId="0" fontId="57" fillId="0" borderId="102" xfId="97" applyFont="1" applyBorder="1" applyAlignment="1">
      <alignment horizontal="justify" wrapText="1"/>
    </xf>
    <xf numFmtId="0" fontId="53" fillId="0" borderId="126" xfId="98" applyFont="1" applyBorder="1" applyAlignment="1" applyProtection="1">
      <alignment horizontal="center" vertical="center"/>
      <protection locked="0"/>
    </xf>
    <xf numFmtId="0" fontId="54" fillId="0" borderId="128" xfId="98" applyFont="1" applyBorder="1" applyAlignment="1" applyProtection="1">
      <alignment horizontal="center" vertical="center"/>
      <protection locked="0"/>
    </xf>
    <xf numFmtId="0" fontId="57" fillId="0" borderId="106" xfId="98" applyFont="1" applyBorder="1" applyAlignment="1" applyProtection="1">
      <alignment horizontal="center" vertical="center"/>
      <protection locked="0"/>
    </xf>
    <xf numFmtId="0" fontId="71" fillId="0" borderId="104" xfId="97" applyFont="1" applyBorder="1"/>
    <xf numFmtId="0" fontId="57" fillId="0" borderId="104" xfId="97" applyFont="1" applyBorder="1" applyAlignment="1">
      <alignment horizontal="justify" wrapText="1"/>
    </xf>
    <xf numFmtId="0" fontId="54" fillId="0" borderId="104" xfId="98" applyFont="1" applyBorder="1" applyAlignment="1" applyProtection="1">
      <alignment horizontal="center" vertical="center"/>
      <protection locked="0"/>
    </xf>
    <xf numFmtId="37" fontId="54" fillId="0" borderId="0" xfId="100" applyFont="1"/>
    <xf numFmtId="37" fontId="54" fillId="0" borderId="0" xfId="100" applyFont="1" applyAlignment="1">
      <alignment vertical="center"/>
    </xf>
    <xf numFmtId="0" fontId="54" fillId="0" borderId="0" xfId="101" applyFont="1" applyAlignment="1">
      <alignment horizontal="left" vertical="center"/>
    </xf>
    <xf numFmtId="0" fontId="54" fillId="0" borderId="0" xfId="101" quotePrefix="1" applyFont="1" applyAlignment="1">
      <alignment horizontal="left" vertical="center"/>
    </xf>
    <xf numFmtId="37" fontId="54" fillId="0" borderId="0" xfId="100" quotePrefix="1" applyFont="1" applyAlignment="1">
      <alignment horizontal="left" vertical="center"/>
    </xf>
    <xf numFmtId="184" fontId="54" fillId="0" borderId="0" xfId="100" applyNumberFormat="1" applyFont="1"/>
    <xf numFmtId="37" fontId="54" fillId="0" borderId="0" xfId="100" quotePrefix="1" applyFont="1" applyAlignment="1">
      <alignment horizontal="center"/>
    </xf>
    <xf numFmtId="37" fontId="54" fillId="0" borderId="0" xfId="100" quotePrefix="1" applyFont="1" applyAlignment="1">
      <alignment horizontal="right" vertical="center"/>
    </xf>
    <xf numFmtId="37" fontId="54" fillId="0" borderId="0" xfId="100" applyFont="1" applyAlignment="1">
      <alignment horizontal="left" vertical="center"/>
    </xf>
    <xf numFmtId="37" fontId="54" fillId="0" borderId="0" xfId="100" applyFont="1" applyAlignment="1">
      <alignment horizontal="right" vertical="center"/>
    </xf>
    <xf numFmtId="0" fontId="54" fillId="0" borderId="0" xfId="102" applyFont="1" applyAlignment="1">
      <alignment vertical="center"/>
    </xf>
    <xf numFmtId="37" fontId="54" fillId="0" borderId="0" xfId="100" applyFont="1" applyAlignment="1">
      <alignment horizontal="right"/>
    </xf>
    <xf numFmtId="184" fontId="54" fillId="0" borderId="139" xfId="100" applyNumberFormat="1" applyFont="1" applyBorder="1"/>
    <xf numFmtId="184" fontId="54" fillId="0" borderId="91" xfId="100" applyNumberFormat="1" applyFont="1" applyBorder="1"/>
    <xf numFmtId="37" fontId="54" fillId="0" borderId="27" xfId="100" quotePrefix="1" applyFont="1" applyBorder="1" applyAlignment="1">
      <alignment horizontal="center"/>
    </xf>
    <xf numFmtId="184" fontId="54" fillId="0" borderId="34" xfId="100" applyNumberFormat="1" applyFont="1" applyBorder="1"/>
    <xf numFmtId="37" fontId="54" fillId="0" borderId="89" xfId="100" quotePrefix="1" applyFont="1" applyBorder="1" applyAlignment="1">
      <alignment horizontal="center"/>
    </xf>
    <xf numFmtId="184" fontId="54" fillId="0" borderId="88" xfId="100" applyNumberFormat="1" applyFont="1" applyBorder="1"/>
    <xf numFmtId="43" fontId="60" fillId="0" borderId="139" xfId="85" applyNumberFormat="1" applyFont="1" applyBorder="1" applyAlignment="1">
      <alignment horizontal="right" vertical="center"/>
    </xf>
    <xf numFmtId="41" fontId="60" fillId="0" borderId="140" xfId="85" applyNumberFormat="1" applyFont="1" applyBorder="1" applyAlignment="1">
      <alignment horizontal="right" vertical="center"/>
    </xf>
    <xf numFmtId="43" fontId="60" fillId="0" borderId="89" xfId="85" applyNumberFormat="1" applyFont="1" applyBorder="1" applyAlignment="1">
      <alignment horizontal="right" vertical="center"/>
    </xf>
    <xf numFmtId="41" fontId="60" fillId="0" borderId="34" xfId="85" applyNumberFormat="1" applyFont="1" applyBorder="1" applyAlignment="1">
      <alignment horizontal="right" vertical="center"/>
    </xf>
    <xf numFmtId="41" fontId="60" fillId="0" borderId="89" xfId="85" applyNumberFormat="1" applyFont="1" applyBorder="1" applyAlignment="1">
      <alignment horizontal="right" vertical="center"/>
    </xf>
    <xf numFmtId="37" fontId="54" fillId="0" borderId="92" xfId="100" applyFont="1" applyBorder="1" applyAlignment="1">
      <alignment horizontal="center"/>
    </xf>
    <xf numFmtId="37" fontId="54" fillId="0" borderId="27" xfId="100" applyFont="1" applyBorder="1" applyAlignment="1">
      <alignment horizontal="center"/>
    </xf>
    <xf numFmtId="37" fontId="54" fillId="0" borderId="26" xfId="100" applyFont="1" applyBorder="1" applyAlignment="1">
      <alignment horizontal="center" vertical="center" wrapText="1"/>
    </xf>
    <xf numFmtId="37" fontId="54" fillId="0" borderId="6" xfId="100" applyFont="1" applyBorder="1" applyAlignment="1">
      <alignment horizontal="center" vertical="center" wrapText="1"/>
    </xf>
    <xf numFmtId="37" fontId="54" fillId="0" borderId="27" xfId="100" applyFont="1" applyBorder="1" applyAlignment="1">
      <alignment horizontal="center" vertical="center" wrapText="1"/>
    </xf>
    <xf numFmtId="37" fontId="54" fillId="0" borderId="6" xfId="100" applyFont="1" applyBorder="1" applyAlignment="1">
      <alignment horizontal="center" vertical="center"/>
    </xf>
    <xf numFmtId="37" fontId="54" fillId="0" borderId="0" xfId="100" applyFont="1" applyAlignment="1">
      <alignment horizontal="centerContinuous"/>
    </xf>
    <xf numFmtId="37" fontId="74" fillId="0" borderId="0" xfId="100" applyFont="1" applyAlignment="1">
      <alignment horizontal="centerContinuous"/>
    </xf>
    <xf numFmtId="37" fontId="21" fillId="0" borderId="0" xfId="100" applyFont="1"/>
    <xf numFmtId="0" fontId="54" fillId="0" borderId="0" xfId="102" quotePrefix="1" applyFont="1" applyAlignment="1">
      <alignment horizontal="left" vertical="center"/>
    </xf>
    <xf numFmtId="37" fontId="54" fillId="0" borderId="0" xfId="100" applyFont="1" applyAlignment="1">
      <alignment horizontal="centerContinuous" vertical="center"/>
    </xf>
    <xf numFmtId="37" fontId="54" fillId="0" borderId="7" xfId="100" applyFont="1" applyBorder="1" applyAlignment="1">
      <alignment vertical="center"/>
    </xf>
    <xf numFmtId="0" fontId="54" fillId="0" borderId="26" xfId="102" applyFont="1" applyBorder="1" applyAlignment="1">
      <alignment horizontal="left" vertical="center"/>
    </xf>
    <xf numFmtId="37" fontId="57" fillId="0" borderId="0" xfId="100" applyFont="1"/>
    <xf numFmtId="37" fontId="57" fillId="0" borderId="0" xfId="100" applyFont="1" applyAlignment="1">
      <alignment vertical="center"/>
    </xf>
    <xf numFmtId="0" fontId="57" fillId="0" borderId="0" xfId="101" quotePrefix="1" applyFont="1" applyAlignment="1">
      <alignment horizontal="left" vertical="center"/>
    </xf>
    <xf numFmtId="37" fontId="57" fillId="0" borderId="0" xfId="100" quotePrefix="1" applyFont="1" applyAlignment="1">
      <alignment horizontal="left" vertical="center"/>
    </xf>
    <xf numFmtId="37" fontId="57" fillId="0" borderId="0" xfId="100" applyFont="1" applyAlignment="1">
      <alignment horizontal="left" vertical="center"/>
    </xf>
    <xf numFmtId="0" fontId="21" fillId="0" borderId="0" xfId="103"/>
    <xf numFmtId="0" fontId="21" fillId="0" borderId="0" xfId="103" applyAlignment="1">
      <alignment horizontal="center"/>
    </xf>
    <xf numFmtId="184" fontId="54" fillId="0" borderId="91" xfId="100" applyNumberFormat="1" applyFont="1" applyBorder="1" applyAlignment="1">
      <alignment horizontal="center"/>
    </xf>
    <xf numFmtId="184" fontId="65" fillId="0" borderId="34" xfId="100" applyNumberFormat="1" applyFont="1" applyBorder="1" applyAlignment="1">
      <alignment horizontal="center"/>
    </xf>
    <xf numFmtId="184" fontId="57" fillId="0" borderId="34" xfId="100" applyNumberFormat="1" applyFont="1" applyBorder="1" applyAlignment="1">
      <alignment horizontal="center"/>
    </xf>
    <xf numFmtId="37" fontId="57" fillId="0" borderId="89" xfId="100" applyFont="1" applyBorder="1" applyAlignment="1">
      <alignment horizontal="center"/>
    </xf>
    <xf numFmtId="37" fontId="60" fillId="0" borderId="34" xfId="100" applyFont="1" applyBorder="1" applyAlignment="1">
      <alignment horizontal="center" vertical="center" wrapText="1"/>
    </xf>
    <xf numFmtId="37" fontId="54" fillId="0" borderId="34" xfId="100" applyFont="1" applyBorder="1" applyAlignment="1">
      <alignment horizontal="center" vertical="center" wrapText="1"/>
    </xf>
    <xf numFmtId="37" fontId="65" fillId="0" borderId="34" xfId="100" applyFont="1" applyBorder="1" applyAlignment="1">
      <alignment horizontal="center" vertical="center" wrapText="1"/>
    </xf>
    <xf numFmtId="37" fontId="57" fillId="0" borderId="7" xfId="100" applyFont="1" applyBorder="1"/>
    <xf numFmtId="0" fontId="57" fillId="0" borderId="26" xfId="102" applyFont="1" applyBorder="1" applyAlignment="1">
      <alignment horizontal="left" vertical="center"/>
    </xf>
    <xf numFmtId="37" fontId="57" fillId="0" borderId="34" xfId="100" applyFont="1" applyBorder="1" applyAlignment="1">
      <alignment horizontal="centerContinuous" vertical="center"/>
    </xf>
    <xf numFmtId="37" fontId="54" fillId="0" borderId="0" xfId="100" applyFont="1" applyAlignment="1">
      <alignment horizontal="left" vertical="top" wrapText="1"/>
    </xf>
    <xf numFmtId="37" fontId="65" fillId="0" borderId="0" xfId="100" applyFont="1"/>
    <xf numFmtId="37" fontId="65" fillId="0" borderId="0" xfId="100" applyFont="1" applyAlignment="1">
      <alignment vertical="center"/>
    </xf>
    <xf numFmtId="37" fontId="65" fillId="0" borderId="0" xfId="100" quotePrefix="1" applyFont="1" applyAlignment="1">
      <alignment horizontal="left" vertical="center"/>
    </xf>
    <xf numFmtId="37" fontId="65" fillId="0" borderId="0" xfId="100" quotePrefix="1" applyFont="1" applyAlignment="1">
      <alignment horizontal="right" vertical="center"/>
    </xf>
    <xf numFmtId="37" fontId="65" fillId="0" borderId="0" xfId="100" applyFont="1" applyAlignment="1">
      <alignment horizontal="left" vertical="center"/>
    </xf>
    <xf numFmtId="184" fontId="54" fillId="0" borderId="26" xfId="100" applyNumberFormat="1" applyFont="1" applyBorder="1" applyAlignment="1">
      <alignment vertical="center"/>
    </xf>
    <xf numFmtId="184" fontId="54" fillId="0" borderId="6" xfId="100" applyNumberFormat="1" applyFont="1" applyBorder="1" applyAlignment="1">
      <alignment vertical="center"/>
    </xf>
    <xf numFmtId="184" fontId="54" fillId="0" borderId="27" xfId="100" applyNumberFormat="1" applyFont="1" applyBorder="1" applyAlignment="1">
      <alignment vertical="center"/>
    </xf>
    <xf numFmtId="184" fontId="54" fillId="0" borderId="145" xfId="100" applyNumberFormat="1" applyFont="1" applyBorder="1" applyAlignment="1">
      <alignment vertical="center"/>
    </xf>
    <xf numFmtId="184" fontId="54" fillId="0" borderId="5" xfId="100" applyNumberFormat="1" applyFont="1" applyBorder="1" applyAlignment="1">
      <alignment vertical="center"/>
    </xf>
    <xf numFmtId="184" fontId="54" fillId="0" borderId="92" xfId="100" applyNumberFormat="1" applyFont="1" applyBorder="1" applyAlignment="1">
      <alignment vertical="center"/>
    </xf>
    <xf numFmtId="184" fontId="65" fillId="0" borderId="87" xfId="100" applyNumberFormat="1" applyFont="1" applyBorder="1" applyAlignment="1">
      <alignment vertical="center"/>
    </xf>
    <xf numFmtId="184" fontId="65" fillId="0" borderId="93" xfId="100" applyNumberFormat="1" applyFont="1" applyBorder="1" applyAlignment="1">
      <alignment vertical="center"/>
    </xf>
    <xf numFmtId="9" fontId="65" fillId="0" borderId="93" xfId="100" applyNumberFormat="1" applyFont="1" applyBorder="1" applyAlignment="1">
      <alignment vertical="center"/>
    </xf>
    <xf numFmtId="184" fontId="65" fillId="0" borderId="96" xfId="100" applyNumberFormat="1" applyFont="1" applyBorder="1" applyAlignment="1">
      <alignment horizontal="center" vertical="center"/>
    </xf>
    <xf numFmtId="37" fontId="54" fillId="0" borderId="91" xfId="100" applyFont="1" applyBorder="1" applyAlignment="1">
      <alignment horizontal="center" vertical="center" wrapText="1"/>
    </xf>
    <xf numFmtId="0" fontId="65" fillId="0" borderId="88" xfId="25" applyFont="1" applyBorder="1" applyAlignment="1">
      <alignment horizontal="center" vertical="center" wrapText="1"/>
    </xf>
    <xf numFmtId="37" fontId="65" fillId="0" borderId="7" xfId="100" applyFont="1" applyBorder="1" applyAlignment="1">
      <alignment horizontal="center" vertical="center"/>
    </xf>
    <xf numFmtId="0" fontId="65" fillId="0" borderId="7" xfId="102" applyFont="1" applyBorder="1" applyAlignment="1">
      <alignment horizontal="left" vertical="center"/>
    </xf>
    <xf numFmtId="37" fontId="65" fillId="0" borderId="34" xfId="100" applyFont="1" applyBorder="1" applyAlignment="1">
      <alignment horizontal="center" vertical="center"/>
    </xf>
    <xf numFmtId="37" fontId="65" fillId="0" borderId="0" xfId="100" applyFont="1" applyAlignment="1">
      <alignment horizontal="centerContinuous" vertical="center"/>
    </xf>
    <xf numFmtId="0" fontId="18" fillId="35" borderId="0" xfId="96" applyFill="1"/>
    <xf numFmtId="0" fontId="54" fillId="35" borderId="0" xfId="96" applyFont="1" applyFill="1"/>
    <xf numFmtId="0" fontId="54" fillId="35" borderId="27" xfId="96" applyFont="1" applyFill="1" applyBorder="1"/>
    <xf numFmtId="0" fontId="54" fillId="35" borderId="7" xfId="96" applyFont="1" applyFill="1" applyBorder="1"/>
    <xf numFmtId="0" fontId="54" fillId="35" borderId="7" xfId="96" applyFont="1" applyFill="1" applyBorder="1" applyAlignment="1">
      <alignment horizontal="left"/>
    </xf>
    <xf numFmtId="0" fontId="54" fillId="35" borderId="26" xfId="96" applyFont="1" applyFill="1" applyBorder="1" applyAlignment="1">
      <alignment horizontal="left"/>
    </xf>
    <xf numFmtId="0" fontId="54" fillId="35" borderId="92" xfId="96" applyFont="1" applyFill="1" applyBorder="1"/>
    <xf numFmtId="0" fontId="54" fillId="35" borderId="0" xfId="96" applyFont="1" applyFill="1" applyAlignment="1">
      <alignment horizontal="left"/>
    </xf>
    <xf numFmtId="0" fontId="54" fillId="35" borderId="145" xfId="96" applyFont="1" applyFill="1" applyBorder="1" applyAlignment="1">
      <alignment horizontal="left"/>
    </xf>
    <xf numFmtId="0" fontId="54" fillId="35" borderId="145" xfId="96" applyFont="1" applyFill="1" applyBorder="1"/>
    <xf numFmtId="0" fontId="82" fillId="35" borderId="0" xfId="96" applyFont="1" applyFill="1"/>
    <xf numFmtId="0" fontId="54" fillId="35" borderId="0" xfId="96" applyFont="1" applyFill="1" applyAlignment="1">
      <alignment horizontal="left" vertical="center"/>
    </xf>
    <xf numFmtId="0" fontId="54" fillId="35" borderId="115" xfId="96" applyFont="1" applyFill="1" applyBorder="1"/>
    <xf numFmtId="0" fontId="54" fillId="35" borderId="102" xfId="96" applyFont="1" applyFill="1" applyBorder="1"/>
    <xf numFmtId="0" fontId="82" fillId="35" borderId="108" xfId="96" applyFont="1" applyFill="1" applyBorder="1"/>
    <xf numFmtId="0" fontId="54" fillId="35" borderId="108" xfId="96" applyFont="1" applyFill="1" applyBorder="1"/>
    <xf numFmtId="0" fontId="54" fillId="35" borderId="138" xfId="96" applyFont="1" applyFill="1" applyBorder="1"/>
    <xf numFmtId="0" fontId="54" fillId="35" borderId="148" xfId="96" applyFont="1" applyFill="1" applyBorder="1"/>
    <xf numFmtId="0" fontId="54" fillId="35" borderId="84" xfId="96" applyFont="1" applyFill="1" applyBorder="1" applyAlignment="1">
      <alignment horizontal="center"/>
    </xf>
    <xf numFmtId="0" fontId="54" fillId="35" borderId="82" xfId="96" applyFont="1" applyFill="1" applyBorder="1" applyAlignment="1">
      <alignment horizontal="center"/>
    </xf>
    <xf numFmtId="0" fontId="54" fillId="35" borderId="34" xfId="96" applyFont="1" applyFill="1" applyBorder="1" applyAlignment="1">
      <alignment horizontal="center"/>
    </xf>
    <xf numFmtId="0" fontId="54" fillId="35" borderId="34" xfId="96" applyFont="1" applyFill="1" applyBorder="1" applyAlignment="1">
      <alignment horizontal="center" vertical="center"/>
    </xf>
    <xf numFmtId="0" fontId="54" fillId="0" borderId="6" xfId="96" applyFont="1" applyBorder="1" applyAlignment="1">
      <alignment horizontal="center"/>
    </xf>
    <xf numFmtId="0" fontId="54" fillId="0" borderId="26" xfId="96" applyFont="1" applyBorder="1" applyAlignment="1">
      <alignment horizontal="center"/>
    </xf>
    <xf numFmtId="0" fontId="54" fillId="0" borderId="7" xfId="96" applyFont="1" applyBorder="1" applyAlignment="1">
      <alignment horizontal="center"/>
    </xf>
    <xf numFmtId="0" fontId="54" fillId="0" borderId="34" xfId="96" applyFont="1" applyBorder="1" applyAlignment="1">
      <alignment horizontal="center"/>
    </xf>
    <xf numFmtId="0" fontId="54" fillId="0" borderId="89" xfId="96" applyFont="1" applyBorder="1" applyAlignment="1">
      <alignment horizontal="left" vertical="center" indent="1"/>
    </xf>
    <xf numFmtId="0" fontId="54" fillId="0" borderId="91" xfId="96" applyFont="1" applyBorder="1" applyAlignment="1">
      <alignment horizontal="left" vertical="center" indent="1"/>
    </xf>
    <xf numFmtId="0" fontId="53" fillId="0" borderId="91" xfId="96" applyFont="1" applyBorder="1" applyAlignment="1">
      <alignment horizontal="left" vertical="center" indent="1"/>
    </xf>
    <xf numFmtId="0" fontId="54" fillId="0" borderId="127" xfId="96" applyFont="1" applyBorder="1" applyAlignment="1">
      <alignment horizontal="center"/>
    </xf>
    <xf numFmtId="0" fontId="54" fillId="0" borderId="132" xfId="96" applyFont="1" applyBorder="1" applyAlignment="1">
      <alignment horizontal="center"/>
    </xf>
    <xf numFmtId="0" fontId="54" fillId="0" borderId="149" xfId="96" applyFont="1" applyBorder="1" applyAlignment="1">
      <alignment horizontal="center" vertical="center" wrapText="1"/>
    </xf>
    <xf numFmtId="0" fontId="53" fillId="0" borderId="149" xfId="96" applyFont="1" applyBorder="1" applyAlignment="1">
      <alignment horizontal="center" vertical="center" wrapText="1"/>
    </xf>
    <xf numFmtId="0" fontId="53" fillId="0" borderId="99" xfId="96" applyFont="1" applyBorder="1" applyAlignment="1">
      <alignment horizontal="center" vertical="center" wrapText="1"/>
    </xf>
    <xf numFmtId="0" fontId="54" fillId="0" borderId="99" xfId="96" applyFont="1" applyBorder="1" applyAlignment="1">
      <alignment horizontal="center" vertical="center" wrapText="1"/>
    </xf>
    <xf numFmtId="0" fontId="54" fillId="0" borderId="115" xfId="96" applyFont="1" applyBorder="1" applyAlignment="1">
      <alignment horizontal="center"/>
    </xf>
    <xf numFmtId="0" fontId="82" fillId="0" borderId="102" xfId="96" applyFont="1" applyBorder="1" applyAlignment="1">
      <alignment horizontal="center"/>
    </xf>
    <xf numFmtId="0" fontId="54" fillId="0" borderId="102" xfId="96" applyFont="1" applyBorder="1" applyAlignment="1">
      <alignment horizontal="center"/>
    </xf>
    <xf numFmtId="0" fontId="54" fillId="0" borderId="0" xfId="96" applyFont="1" applyAlignment="1">
      <alignment horizontal="center"/>
    </xf>
    <xf numFmtId="0" fontId="82" fillId="0" borderId="0" xfId="96" applyFont="1" applyAlignment="1">
      <alignment horizontal="center"/>
    </xf>
    <xf numFmtId="0" fontId="82" fillId="0" borderId="145" xfId="96" applyFont="1" applyBorder="1" applyAlignment="1">
      <alignment horizontal="center"/>
    </xf>
    <xf numFmtId="0" fontId="54" fillId="0" borderId="84" xfId="96" applyFont="1" applyBorder="1" applyAlignment="1">
      <alignment horizontal="center"/>
    </xf>
    <xf numFmtId="0" fontId="54" fillId="0" borderId="82" xfId="96" applyFont="1" applyBorder="1" applyAlignment="1">
      <alignment horizontal="center"/>
    </xf>
    <xf numFmtId="0" fontId="82" fillId="0" borderId="84" xfId="96" applyFont="1" applyBorder="1" applyAlignment="1">
      <alignment horizontal="center"/>
    </xf>
    <xf numFmtId="0" fontId="54" fillId="0" borderId="91" xfId="96" applyFont="1" applyBorder="1" applyAlignment="1">
      <alignment horizontal="center"/>
    </xf>
    <xf numFmtId="0" fontId="82" fillId="0" borderId="34" xfId="96" applyFont="1" applyBorder="1" applyAlignment="1">
      <alignment horizontal="center"/>
    </xf>
    <xf numFmtId="0" fontId="54" fillId="0" borderId="127" xfId="96" applyFont="1" applyBorder="1" applyAlignment="1">
      <alignment horizontal="left"/>
    </xf>
    <xf numFmtId="0" fontId="54" fillId="0" borderId="26" xfId="96" applyFont="1" applyBorder="1" applyAlignment="1">
      <alignment horizontal="left"/>
    </xf>
    <xf numFmtId="0" fontId="54" fillId="0" borderId="132" xfId="96" applyFont="1" applyBorder="1" applyAlignment="1">
      <alignment horizontal="left"/>
    </xf>
    <xf numFmtId="0" fontId="54" fillId="0" borderId="6" xfId="96" applyFont="1" applyBorder="1" applyAlignment="1">
      <alignment horizontal="left"/>
    </xf>
    <xf numFmtId="0" fontId="54" fillId="0" borderId="149" xfId="96" applyFont="1" applyBorder="1" applyAlignment="1">
      <alignment horizontal="left" vertical="center" wrapText="1"/>
    </xf>
    <xf numFmtId="0" fontId="53" fillId="0" borderId="149" xfId="96" applyFont="1" applyBorder="1" applyAlignment="1">
      <alignment horizontal="left" vertical="center" wrapText="1"/>
    </xf>
    <xf numFmtId="0" fontId="53" fillId="0" borderId="99" xfId="96" applyFont="1" applyBorder="1" applyAlignment="1">
      <alignment horizontal="left" vertical="center" wrapText="1"/>
    </xf>
    <xf numFmtId="0" fontId="54" fillId="0" borderId="99" xfId="96" applyFont="1" applyBorder="1" applyAlignment="1">
      <alignment horizontal="left" vertical="center" wrapText="1"/>
    </xf>
    <xf numFmtId="0" fontId="54" fillId="0" borderId="92" xfId="96" applyFont="1" applyBorder="1" applyAlignment="1">
      <alignment horizontal="right"/>
    </xf>
    <xf numFmtId="0" fontId="18" fillId="0" borderId="0" xfId="96"/>
    <xf numFmtId="0" fontId="49" fillId="0" borderId="102" xfId="96" applyFont="1" applyBorder="1"/>
    <xf numFmtId="0" fontId="18" fillId="0" borderId="145" xfId="96" applyBorder="1"/>
    <xf numFmtId="0" fontId="84" fillId="35" borderId="0" xfId="96" applyFont="1" applyFill="1"/>
    <xf numFmtId="0" fontId="84" fillId="0" borderId="92" xfId="96" applyFont="1" applyBorder="1"/>
    <xf numFmtId="0" fontId="84" fillId="0" borderId="0" xfId="96" applyFont="1"/>
    <xf numFmtId="0" fontId="18" fillId="0" borderId="27" xfId="96" applyBorder="1"/>
    <xf numFmtId="0" fontId="18" fillId="0" borderId="7" xfId="96" applyBorder="1"/>
    <xf numFmtId="0" fontId="54" fillId="0" borderId="7" xfId="96" applyFont="1" applyBorder="1"/>
    <xf numFmtId="0" fontId="54" fillId="0" borderId="26" xfId="96" applyFont="1" applyBorder="1"/>
    <xf numFmtId="0" fontId="54" fillId="0" borderId="34" xfId="96" applyFont="1" applyBorder="1" applyAlignment="1">
      <alignment horizontal="distributed"/>
    </xf>
    <xf numFmtId="0" fontId="18" fillId="35" borderId="96" xfId="96" applyFill="1" applyBorder="1"/>
    <xf numFmtId="0" fontId="18" fillId="35" borderId="123" xfId="96" applyFill="1" applyBorder="1"/>
    <xf numFmtId="0" fontId="54" fillId="35" borderId="123" xfId="96" applyFont="1" applyFill="1" applyBorder="1"/>
    <xf numFmtId="0" fontId="54" fillId="35" borderId="123" xfId="96" applyFont="1" applyFill="1" applyBorder="1" applyAlignment="1">
      <alignment horizontal="distributed"/>
    </xf>
    <xf numFmtId="0" fontId="54" fillId="35" borderId="34" xfId="96" applyFont="1" applyFill="1" applyBorder="1" applyAlignment="1">
      <alignment horizontal="distributed"/>
    </xf>
    <xf numFmtId="0" fontId="7" fillId="0" borderId="0" xfId="1" applyAlignment="1" applyProtection="1">
      <alignment horizontal="center" vertical="center"/>
    </xf>
    <xf numFmtId="0" fontId="7" fillId="0" borderId="32" xfId="1" applyBorder="1" applyAlignment="1" applyProtection="1">
      <alignment horizontal="center" vertical="center"/>
    </xf>
    <xf numFmtId="0" fontId="54" fillId="0" borderId="0" xfId="96" applyFont="1"/>
    <xf numFmtId="0" fontId="18" fillId="0" borderId="0" xfId="96" applyAlignment="1">
      <alignment horizontal="center"/>
    </xf>
    <xf numFmtId="0" fontId="54" fillId="0" borderId="27" xfId="96" applyFont="1" applyBorder="1"/>
    <xf numFmtId="0" fontId="53" fillId="0" borderId="27" xfId="96" applyFont="1" applyBorder="1"/>
    <xf numFmtId="0" fontId="54" fillId="0" borderId="92" xfId="96" applyFont="1" applyBorder="1"/>
    <xf numFmtId="0" fontId="54" fillId="0" borderId="145" xfId="96" applyFont="1" applyBorder="1"/>
    <xf numFmtId="0" fontId="53" fillId="0" borderId="0" xfId="96" applyFont="1"/>
    <xf numFmtId="0" fontId="54" fillId="0" borderId="150" xfId="96" applyFont="1" applyBorder="1"/>
    <xf numFmtId="0" fontId="54" fillId="0" borderId="0" xfId="96" applyFont="1" applyAlignment="1">
      <alignment horizontal="center" vertical="center"/>
    </xf>
    <xf numFmtId="0" fontId="73" fillId="0" borderId="0" xfId="96" applyFont="1"/>
    <xf numFmtId="0" fontId="18" fillId="0" borderId="155" xfId="96" applyBorder="1"/>
    <xf numFmtId="0" fontId="54" fillId="0" borderId="28" xfId="96" applyFont="1" applyBorder="1" applyAlignment="1">
      <alignment horizontal="center"/>
    </xf>
    <xf numFmtId="0" fontId="53" fillId="0" borderId="27" xfId="96" applyFont="1" applyBorder="1" applyAlignment="1">
      <alignment horizontal="center"/>
    </xf>
    <xf numFmtId="0" fontId="54" fillId="0" borderId="151" xfId="96" applyFont="1" applyBorder="1" applyAlignment="1">
      <alignment horizontal="center"/>
    </xf>
    <xf numFmtId="0" fontId="53" fillId="0" borderId="92" xfId="96" applyFont="1" applyBorder="1" applyAlignment="1">
      <alignment horizontal="center"/>
    </xf>
    <xf numFmtId="0" fontId="54" fillId="0" borderId="28" xfId="96" applyFont="1" applyBorder="1" applyAlignment="1">
      <alignment horizontal="center" vertical="center"/>
    </xf>
    <xf numFmtId="0" fontId="54" fillId="0" borderId="0" xfId="96" applyFont="1" applyAlignment="1">
      <alignment vertical="center"/>
    </xf>
    <xf numFmtId="0" fontId="18" fillId="0" borderId="7" xfId="96" applyBorder="1" applyAlignment="1">
      <alignment horizontal="center"/>
    </xf>
    <xf numFmtId="0" fontId="54" fillId="0" borderId="28" xfId="96" applyFont="1" applyBorder="1" applyAlignment="1">
      <alignment horizontal="center" wrapText="1"/>
    </xf>
    <xf numFmtId="0" fontId="54" fillId="0" borderId="151" xfId="96" applyFont="1" applyBorder="1" applyAlignment="1">
      <alignment horizontal="center" wrapText="1"/>
    </xf>
    <xf numFmtId="0" fontId="54" fillId="0" borderId="156" xfId="96" applyFont="1" applyBorder="1"/>
    <xf numFmtId="0" fontId="54" fillId="0" borderId="5" xfId="96" applyFont="1" applyBorder="1"/>
    <xf numFmtId="0" fontId="54" fillId="0" borderId="6" xfId="96" applyFont="1" applyBorder="1"/>
    <xf numFmtId="0" fontId="53" fillId="0" borderId="0" xfId="23" applyFont="1">
      <alignment vertical="center"/>
    </xf>
    <xf numFmtId="49" fontId="60" fillId="0" borderId="0" xfId="23" applyNumberFormat="1" applyFont="1" applyAlignment="1">
      <alignment horizontal="left" vertical="center"/>
    </xf>
    <xf numFmtId="49" fontId="60" fillId="0" borderId="0" xfId="23" applyNumberFormat="1" applyFont="1" applyAlignment="1">
      <alignment horizontal="right" vertical="center"/>
    </xf>
    <xf numFmtId="0" fontId="54" fillId="0" borderId="0" xfId="23" applyFont="1">
      <alignment vertical="center"/>
    </xf>
    <xf numFmtId="0" fontId="49" fillId="0" borderId="0" xfId="23" applyFont="1">
      <alignment vertical="center"/>
    </xf>
    <xf numFmtId="0" fontId="46" fillId="0" borderId="0" xfId="23" applyFont="1">
      <alignment vertical="center"/>
    </xf>
    <xf numFmtId="0" fontId="53" fillId="0" borderId="6" xfId="23" applyFont="1" applyBorder="1">
      <alignment vertical="center"/>
    </xf>
    <xf numFmtId="0" fontId="53" fillId="0" borderId="5" xfId="23" applyFont="1" applyBorder="1">
      <alignment vertical="center"/>
    </xf>
    <xf numFmtId="0" fontId="53" fillId="0" borderId="5" xfId="23" applyFont="1" applyBorder="1" applyAlignment="1">
      <alignment horizontal="right" vertical="center"/>
    </xf>
    <xf numFmtId="41" fontId="54" fillId="0" borderId="156" xfId="23" applyNumberFormat="1" applyFont="1" applyBorder="1">
      <alignment vertical="center"/>
    </xf>
    <xf numFmtId="0" fontId="54" fillId="0" borderId="156" xfId="23" applyFont="1" applyBorder="1">
      <alignment vertical="center"/>
    </xf>
    <xf numFmtId="0" fontId="54" fillId="0" borderId="5" xfId="23" applyFont="1" applyBorder="1">
      <alignment vertical="center"/>
    </xf>
    <xf numFmtId="0" fontId="53" fillId="0" borderId="0" xfId="23" applyFont="1" applyAlignment="1">
      <alignment horizontal="center" vertical="center" wrapText="1"/>
    </xf>
    <xf numFmtId="0" fontId="54" fillId="0" borderId="28" xfId="23" applyFont="1" applyBorder="1" applyAlignment="1">
      <alignment horizontal="center" vertical="center" wrapText="1"/>
    </xf>
    <xf numFmtId="0" fontId="5" fillId="0" borderId="28" xfId="23" applyFont="1" applyBorder="1" applyAlignment="1">
      <alignment horizontal="center" vertical="center" wrapText="1"/>
    </xf>
    <xf numFmtId="0" fontId="54" fillId="0" borderId="152" xfId="23" applyFont="1" applyBorder="1" applyAlignment="1">
      <alignment horizontal="center" vertical="center" wrapText="1"/>
    </xf>
    <xf numFmtId="0" fontId="5" fillId="0" borderId="92" xfId="23" applyFont="1" applyBorder="1" applyAlignment="1">
      <alignment horizontal="center" vertical="center"/>
    </xf>
    <xf numFmtId="0" fontId="73" fillId="0" borderId="145" xfId="23" applyFont="1" applyBorder="1" applyAlignment="1">
      <alignment horizontal="center" vertical="center"/>
    </xf>
    <xf numFmtId="0" fontId="5" fillId="0" borderId="27" xfId="23" applyFont="1" applyBorder="1" applyAlignment="1">
      <alignment horizontal="center" vertical="center"/>
    </xf>
    <xf numFmtId="0" fontId="54" fillId="0" borderId="145" xfId="23" applyFont="1" applyBorder="1">
      <alignment vertical="center"/>
    </xf>
    <xf numFmtId="0" fontId="53" fillId="0" borderId="150" xfId="23" applyFont="1" applyBorder="1">
      <alignment vertical="center"/>
    </xf>
    <xf numFmtId="0" fontId="68" fillId="0" borderId="145" xfId="23" applyFont="1" applyBorder="1">
      <alignment vertical="center"/>
    </xf>
    <xf numFmtId="0" fontId="68" fillId="0" borderId="150" xfId="23" applyFont="1" applyBorder="1">
      <alignment vertical="center"/>
    </xf>
    <xf numFmtId="0" fontId="68" fillId="0" borderId="0" xfId="23" applyFont="1">
      <alignment vertical="center"/>
    </xf>
    <xf numFmtId="0" fontId="53" fillId="0" borderId="145" xfId="23" applyFont="1" applyBorder="1">
      <alignment vertical="center"/>
    </xf>
    <xf numFmtId="0" fontId="49" fillId="0" borderId="28" xfId="23" applyFont="1" applyBorder="1" applyAlignment="1">
      <alignment horizontal="center" vertical="center"/>
    </xf>
    <xf numFmtId="0" fontId="54" fillId="0" borderId="7" xfId="23" applyFont="1" applyBorder="1">
      <alignment vertical="center"/>
    </xf>
    <xf numFmtId="0" fontId="54" fillId="0" borderId="26" xfId="23" applyFont="1" applyBorder="1">
      <alignment vertical="center"/>
    </xf>
    <xf numFmtId="0" fontId="54" fillId="0" borderId="28" xfId="23" applyFont="1" applyBorder="1" applyAlignment="1">
      <alignment horizontal="center" vertical="center"/>
    </xf>
    <xf numFmtId="0" fontId="54" fillId="0" borderId="27" xfId="23" applyFont="1" applyBorder="1">
      <alignment vertical="center"/>
    </xf>
    <xf numFmtId="0" fontId="54" fillId="0" borderId="28" xfId="23" applyFont="1" applyBorder="1">
      <alignment vertical="center"/>
    </xf>
    <xf numFmtId="0" fontId="54" fillId="0" borderId="155" xfId="23" applyFont="1" applyBorder="1">
      <alignment vertical="center"/>
    </xf>
    <xf numFmtId="0" fontId="54" fillId="0" borderId="150" xfId="23" applyFont="1" applyBorder="1">
      <alignment vertical="center"/>
    </xf>
    <xf numFmtId="0" fontId="54" fillId="0" borderId="154" xfId="23" applyFont="1" applyBorder="1">
      <alignment vertical="center"/>
    </xf>
    <xf numFmtId="0" fontId="53" fillId="0" borderId="0" xfId="23" applyFont="1" applyAlignment="1">
      <alignment horizontal="right" vertical="center"/>
    </xf>
    <xf numFmtId="49" fontId="60" fillId="0" borderId="0" xfId="23" applyNumberFormat="1" applyFont="1" applyAlignment="1">
      <alignment horizontal="center" vertical="center"/>
    </xf>
    <xf numFmtId="49" fontId="53" fillId="0" borderId="0" xfId="23" applyNumberFormat="1" applyFont="1">
      <alignment vertical="center"/>
    </xf>
    <xf numFmtId="0" fontId="53" fillId="0" borderId="26" xfId="23" applyFont="1" applyBorder="1">
      <alignment vertical="center"/>
    </xf>
    <xf numFmtId="0" fontId="53" fillId="0" borderId="27" xfId="23" applyFont="1" applyBorder="1">
      <alignment vertical="center"/>
    </xf>
    <xf numFmtId="0" fontId="53" fillId="0" borderId="92" xfId="23" applyFont="1" applyBorder="1">
      <alignment vertical="center"/>
    </xf>
    <xf numFmtId="41" fontId="53" fillId="0" borderId="156" xfId="23" applyNumberFormat="1" applyFont="1" applyBorder="1">
      <alignment vertical="center"/>
    </xf>
    <xf numFmtId="0" fontId="53" fillId="0" borderId="156" xfId="23" applyFont="1" applyBorder="1">
      <alignment vertical="center"/>
    </xf>
    <xf numFmtId="0" fontId="54" fillId="0" borderId="92" xfId="23" applyFont="1" applyBorder="1">
      <alignment vertical="center"/>
    </xf>
    <xf numFmtId="41" fontId="53" fillId="0" borderId="154" xfId="23" applyNumberFormat="1" applyFont="1" applyBorder="1">
      <alignment vertical="center"/>
    </xf>
    <xf numFmtId="0" fontId="49" fillId="0" borderId="151" xfId="23" applyFont="1" applyBorder="1" applyAlignment="1">
      <alignment horizontal="center" vertical="center" wrapText="1"/>
    </xf>
    <xf numFmtId="0" fontId="49" fillId="0" borderId="28" xfId="23" applyFont="1" applyBorder="1" applyAlignment="1">
      <alignment horizontal="center" vertical="center" wrapText="1"/>
    </xf>
    <xf numFmtId="0" fontId="54" fillId="0" borderId="151" xfId="23" applyFont="1" applyBorder="1" applyAlignment="1">
      <alignment horizontal="center" vertical="center" wrapText="1"/>
    </xf>
    <xf numFmtId="0" fontId="54" fillId="0" borderId="0" xfId="23" applyFont="1" applyAlignment="1">
      <alignment horizontal="center" vertical="center" wrapText="1"/>
    </xf>
    <xf numFmtId="0" fontId="18" fillId="0" borderId="155" xfId="23" applyBorder="1" applyAlignment="1">
      <alignment horizontal="center" vertical="center"/>
    </xf>
    <xf numFmtId="0" fontId="53" fillId="0" borderId="7" xfId="23" applyFont="1" applyBorder="1">
      <alignment vertical="center"/>
    </xf>
    <xf numFmtId="0" fontId="54" fillId="0" borderId="0" xfId="23" applyFont="1" applyAlignment="1"/>
    <xf numFmtId="0" fontId="60" fillId="0" borderId="0" xfId="23" applyFont="1">
      <alignment vertical="center"/>
    </xf>
    <xf numFmtId="41" fontId="54" fillId="0" borderId="154" xfId="23" applyNumberFormat="1" applyFont="1" applyBorder="1">
      <alignment vertical="center"/>
    </xf>
    <xf numFmtId="0" fontId="54" fillId="0" borderId="0" xfId="23" applyFont="1" applyAlignment="1">
      <alignment horizontal="right" vertical="center"/>
    </xf>
    <xf numFmtId="0" fontId="50" fillId="0" borderId="157" xfId="23" applyFont="1" applyBorder="1" applyAlignment="1">
      <alignment horizontal="center" vertical="center" wrapText="1"/>
    </xf>
    <xf numFmtId="0" fontId="50" fillId="0" borderId="157" xfId="23" applyFont="1" applyBorder="1" applyAlignment="1">
      <alignment horizontal="center" vertical="center"/>
    </xf>
    <xf numFmtId="0" fontId="50" fillId="0" borderId="157" xfId="23" applyFont="1" applyBorder="1" applyAlignment="1">
      <alignment vertical="center" wrapText="1"/>
    </xf>
    <xf numFmtId="3" fontId="50" fillId="0" borderId="159" xfId="23" applyNumberFormat="1" applyFont="1" applyBorder="1" applyAlignment="1">
      <alignment horizontal="right" vertical="center"/>
    </xf>
    <xf numFmtId="0" fontId="50" fillId="0" borderId="157" xfId="23" applyFont="1" applyBorder="1">
      <alignment vertical="center"/>
    </xf>
    <xf numFmtId="0" fontId="50" fillId="0" borderId="161" xfId="23" applyFont="1" applyBorder="1" applyAlignment="1">
      <alignment horizontal="center" vertical="center" wrapText="1"/>
    </xf>
    <xf numFmtId="0" fontId="50" fillId="0" borderId="161" xfId="23" applyFont="1" applyBorder="1" applyAlignment="1">
      <alignment horizontal="center" vertical="center"/>
    </xf>
    <xf numFmtId="0" fontId="50" fillId="0" borderId="161" xfId="23" applyFont="1" applyBorder="1" applyAlignment="1">
      <alignment vertical="center" wrapText="1"/>
    </xf>
    <xf numFmtId="3" fontId="50" fillId="0" borderId="163" xfId="23" applyNumberFormat="1" applyFont="1" applyBorder="1" applyAlignment="1">
      <alignment horizontal="right" vertical="center"/>
    </xf>
    <xf numFmtId="0" fontId="50" fillId="0" borderId="161" xfId="23" applyFont="1" applyBorder="1">
      <alignment vertical="center"/>
    </xf>
    <xf numFmtId="43" fontId="57" fillId="0" borderId="132" xfId="24" applyNumberFormat="1" applyFont="1" applyBorder="1" applyAlignment="1">
      <alignment vertical="center"/>
    </xf>
    <xf numFmtId="43" fontId="57" fillId="0" borderId="161" xfId="24" applyNumberFormat="1" applyFont="1" applyBorder="1" applyAlignment="1">
      <alignment vertical="center"/>
    </xf>
    <xf numFmtId="0" fontId="54" fillId="0" borderId="28" xfId="0" applyFont="1" applyBorder="1" applyAlignment="1">
      <alignment horizontal="distributed"/>
    </xf>
    <xf numFmtId="0" fontId="54" fillId="0" borderId="0" xfId="0" applyFont="1" applyAlignment="1">
      <alignment horizontal="distributed"/>
    </xf>
    <xf numFmtId="0" fontId="54" fillId="0" borderId="0" xfId="0" applyFont="1" applyAlignment="1"/>
    <xf numFmtId="0" fontId="0" fillId="0" borderId="0" xfId="0" applyAlignment="1"/>
    <xf numFmtId="0" fontId="54" fillId="0" borderId="6" xfId="0" applyFont="1" applyBorder="1" applyAlignment="1">
      <alignment horizontal="distributed"/>
    </xf>
    <xf numFmtId="0" fontId="54" fillId="0" borderId="26" xfId="0" applyFont="1" applyBorder="1" applyAlignment="1"/>
    <xf numFmtId="0" fontId="54" fillId="0" borderId="7" xfId="0" applyFont="1" applyBorder="1" applyAlignment="1"/>
    <xf numFmtId="0" fontId="0" fillId="0" borderId="7" xfId="0" applyBorder="1" applyAlignment="1"/>
    <xf numFmtId="0" fontId="76" fillId="0" borderId="165" xfId="0" applyFont="1" applyBorder="1" applyAlignment="1">
      <alignment horizontal="centerContinuous" vertical="center"/>
    </xf>
    <xf numFmtId="0" fontId="76" fillId="0" borderId="0" xfId="0" applyFont="1" applyAlignment="1">
      <alignment horizontal="centerContinuous" vertical="center"/>
    </xf>
    <xf numFmtId="0" fontId="84" fillId="0" borderId="0" xfId="0" applyFont="1" applyAlignment="1">
      <alignment horizontal="centerContinuous" vertical="center"/>
    </xf>
    <xf numFmtId="0" fontId="84" fillId="0" borderId="0" xfId="0" applyFont="1" applyAlignment="1"/>
    <xf numFmtId="0" fontId="49" fillId="0" borderId="102" xfId="0" applyFont="1" applyBorder="1" applyAlignment="1">
      <alignment horizontal="left"/>
    </xf>
    <xf numFmtId="0" fontId="0" fillId="0" borderId="102" xfId="0" applyBorder="1" applyAlignment="1">
      <alignment horizontal="centerContinuous"/>
    </xf>
    <xf numFmtId="0" fontId="49" fillId="0" borderId="102" xfId="0" applyFont="1" applyBorder="1" applyAlignment="1">
      <alignment horizontal="centerContinuous"/>
    </xf>
    <xf numFmtId="0" fontId="0" fillId="0" borderId="0" xfId="0" applyAlignment="1">
      <alignment horizontal="centerContinuous"/>
    </xf>
    <xf numFmtId="0" fontId="0" fillId="0" borderId="0" xfId="0" applyAlignment="1">
      <alignment horizontal="left"/>
    </xf>
    <xf numFmtId="0" fontId="54" fillId="0" borderId="0" xfId="0" applyFont="1" applyAlignment="1">
      <alignment horizontal="right"/>
    </xf>
    <xf numFmtId="0" fontId="54" fillId="0" borderId="134" xfId="0" applyFont="1" applyBorder="1" applyAlignment="1">
      <alignment horizontal="centerContinuous" vertical="center"/>
    </xf>
    <xf numFmtId="0" fontId="54" fillId="0" borderId="127" xfId="0" applyFont="1" applyBorder="1" applyAlignment="1">
      <alignment horizontal="centerContinuous" vertical="center"/>
    </xf>
    <xf numFmtId="0" fontId="54" fillId="0" borderId="28" xfId="0" applyFont="1" applyBorder="1" applyAlignment="1">
      <alignment horizontal="centerContinuous" vertical="center"/>
    </xf>
    <xf numFmtId="0" fontId="54" fillId="0" borderId="84" xfId="0" applyFont="1" applyBorder="1" applyAlignment="1">
      <alignment horizontal="center" vertical="center" wrapText="1"/>
    </xf>
    <xf numFmtId="0" fontId="54" fillId="0" borderId="84" xfId="0" applyFont="1" applyBorder="1" applyAlignment="1">
      <alignment horizontal="center" vertical="center"/>
    </xf>
    <xf numFmtId="0" fontId="54" fillId="0" borderId="85" xfId="0" applyFont="1" applyBorder="1" applyAlignment="1">
      <alignment horizontal="center" vertical="center" wrapText="1"/>
    </xf>
    <xf numFmtId="0" fontId="54" fillId="0" borderId="170" xfId="0" applyFont="1" applyBorder="1" applyAlignment="1">
      <alignment horizontal="center" vertical="center"/>
    </xf>
    <xf numFmtId="0" fontId="94" fillId="0" borderId="7" xfId="0" applyFont="1" applyBorder="1" applyAlignment="1">
      <alignment horizontal="center" vertical="center"/>
    </xf>
    <xf numFmtId="41" fontId="54" fillId="0" borderId="171" xfId="0" applyNumberFormat="1" applyFont="1" applyBorder="1">
      <alignment vertical="center"/>
    </xf>
    <xf numFmtId="0" fontId="54" fillId="0" borderId="7" xfId="0" applyFont="1" applyBorder="1" applyAlignment="1">
      <alignment horizontal="center" vertical="center"/>
    </xf>
    <xf numFmtId="0" fontId="49" fillId="0" borderId="7" xfId="0" applyFont="1" applyBorder="1" applyAlignment="1">
      <alignment horizontal="center" vertical="center"/>
    </xf>
    <xf numFmtId="0" fontId="95" fillId="0" borderId="0" xfId="0" applyFont="1" applyAlignment="1">
      <alignment horizontal="left" vertical="center" readingOrder="2"/>
    </xf>
    <xf numFmtId="0" fontId="54" fillId="0" borderId="0" xfId="0" applyFont="1" applyAlignment="1">
      <alignment horizontal="left" vertical="center"/>
    </xf>
    <xf numFmtId="0" fontId="49" fillId="0" borderId="0" xfId="0" applyFont="1" applyAlignment="1"/>
    <xf numFmtId="0" fontId="54" fillId="0" borderId="0" xfId="0" applyFont="1">
      <alignment vertical="center"/>
    </xf>
    <xf numFmtId="0" fontId="54" fillId="0" borderId="0" xfId="0" applyFont="1" applyAlignment="1">
      <alignment horizontal="left"/>
    </xf>
    <xf numFmtId="0" fontId="54" fillId="0" borderId="0" xfId="0" applyFont="1" applyAlignment="1">
      <alignment horizontal="center"/>
    </xf>
    <xf numFmtId="0" fontId="54" fillId="0" borderId="0" xfId="0" applyFont="1" applyAlignment="1">
      <alignment wrapText="1"/>
    </xf>
    <xf numFmtId="0" fontId="54" fillId="0" borderId="0" xfId="0" applyFont="1" applyAlignment="1">
      <alignment vertical="center" wrapText="1"/>
    </xf>
    <xf numFmtId="0" fontId="60" fillId="0" borderId="28" xfId="0" applyFont="1" applyBorder="1" applyAlignment="1">
      <alignment horizontal="distributed"/>
    </xf>
    <xf numFmtId="0" fontId="60" fillId="0" borderId="0" xfId="0" applyFont="1" applyAlignment="1">
      <alignment horizontal="distributed"/>
    </xf>
    <xf numFmtId="0" fontId="60" fillId="0" borderId="0" xfId="0" applyFont="1" applyAlignment="1"/>
    <xf numFmtId="0" fontId="54" fillId="0" borderId="176" xfId="0" applyFont="1" applyBorder="1" applyAlignment="1"/>
    <xf numFmtId="0" fontId="54" fillId="0" borderId="7" xfId="103" applyFont="1" applyBorder="1"/>
    <xf numFmtId="0" fontId="60" fillId="0" borderId="7" xfId="0" applyFont="1" applyBorder="1" applyAlignment="1"/>
    <xf numFmtId="0" fontId="54" fillId="0" borderId="28" xfId="0" applyFont="1" applyBorder="1" applyAlignment="1"/>
    <xf numFmtId="0" fontId="60" fillId="37" borderId="132" xfId="0" applyFont="1" applyFill="1" applyBorder="1" applyAlignment="1">
      <alignment horizontal="centerContinuous" vertical="distributed"/>
    </xf>
    <xf numFmtId="0" fontId="96" fillId="37" borderId="117" xfId="0" applyFont="1" applyFill="1" applyBorder="1" applyAlignment="1">
      <alignment horizontal="centerContinuous" vertical="distributed"/>
    </xf>
    <xf numFmtId="0" fontId="60" fillId="36" borderId="176" xfId="0" applyFont="1" applyFill="1" applyBorder="1" applyAlignment="1">
      <alignment horizontal="center" vertical="center" wrapText="1"/>
    </xf>
    <xf numFmtId="0" fontId="60" fillId="0" borderId="115" xfId="0" applyFont="1" applyBorder="1" applyAlignment="1">
      <alignment horizontal="center" vertical="top"/>
    </xf>
    <xf numFmtId="0" fontId="60" fillId="0" borderId="149" xfId="0" applyFont="1" applyBorder="1" applyAlignment="1">
      <alignment horizontal="center" vertical="top"/>
    </xf>
    <xf numFmtId="0" fontId="60" fillId="36" borderId="149" xfId="0" applyFont="1" applyFill="1" applyBorder="1" applyAlignment="1">
      <alignment horizontal="center" vertical="top"/>
    </xf>
    <xf numFmtId="0" fontId="88" fillId="39" borderId="149" xfId="0" applyFont="1" applyFill="1" applyBorder="1" applyAlignment="1">
      <alignment horizontal="center" vertical="top"/>
    </xf>
    <xf numFmtId="0" fontId="60" fillId="39" borderId="149" xfId="0" applyFont="1" applyFill="1" applyBorder="1" applyAlignment="1">
      <alignment horizontal="center" vertical="top"/>
    </xf>
    <xf numFmtId="0" fontId="88" fillId="36" borderId="149" xfId="0" applyFont="1" applyFill="1" applyBorder="1" applyAlignment="1">
      <alignment horizontal="center" vertical="top"/>
    </xf>
    <xf numFmtId="0" fontId="96" fillId="40" borderId="149" xfId="0" applyFont="1" applyFill="1" applyBorder="1" applyAlignment="1">
      <alignment horizontal="center" vertical="top" shrinkToFit="1"/>
    </xf>
    <xf numFmtId="0" fontId="96" fillId="40" borderId="99" xfId="0" applyFont="1" applyFill="1" applyBorder="1" applyAlignment="1">
      <alignment horizontal="center" vertical="top" shrinkToFit="1"/>
    </xf>
    <xf numFmtId="41" fontId="98" fillId="0" borderId="138" xfId="0" applyNumberFormat="1" applyFont="1" applyBorder="1" applyAlignment="1">
      <alignment horizontal="center" vertical="center"/>
    </xf>
    <xf numFmtId="41" fontId="100" fillId="0" borderId="138" xfId="0" applyNumberFormat="1" applyFont="1" applyBorder="1" applyAlignment="1">
      <alignment horizontal="center" vertical="center"/>
    </xf>
    <xf numFmtId="41" fontId="0" fillId="0" borderId="127" xfId="0" applyNumberFormat="1" applyBorder="1">
      <alignment vertical="center"/>
    </xf>
    <xf numFmtId="0" fontId="0" fillId="0" borderId="127" xfId="0" applyBorder="1" applyAlignment="1">
      <alignment horizontal="center" vertical="center"/>
    </xf>
    <xf numFmtId="41" fontId="0" fillId="0" borderId="132" xfId="0" applyNumberFormat="1" applyBorder="1">
      <alignment vertical="center"/>
    </xf>
    <xf numFmtId="41" fontId="0" fillId="0" borderId="28" xfId="0" applyNumberFormat="1" applyBorder="1">
      <alignment vertical="center"/>
    </xf>
    <xf numFmtId="0" fontId="0" fillId="0" borderId="28" xfId="0" applyBorder="1" applyAlignment="1">
      <alignment horizontal="center" vertical="center"/>
    </xf>
    <xf numFmtId="41" fontId="0" fillId="0" borderId="161" xfId="0" applyNumberFormat="1" applyBorder="1">
      <alignment vertical="center"/>
    </xf>
    <xf numFmtId="0" fontId="0" fillId="0" borderId="28" xfId="0" applyBorder="1">
      <alignment vertical="center"/>
    </xf>
    <xf numFmtId="0" fontId="0" fillId="0" borderId="161" xfId="0" applyBorder="1">
      <alignment vertical="center"/>
    </xf>
    <xf numFmtId="0" fontId="0" fillId="0" borderId="84" xfId="0" applyBorder="1">
      <alignment vertical="center"/>
    </xf>
    <xf numFmtId="0" fontId="0" fillId="0" borderId="82" xfId="0" applyBorder="1">
      <alignment vertical="center"/>
    </xf>
    <xf numFmtId="0" fontId="60" fillId="0" borderId="0" xfId="105" applyAlignment="1">
      <alignment horizontal="left" vertical="center"/>
    </xf>
    <xf numFmtId="0" fontId="60" fillId="0" borderId="0" xfId="105" applyAlignment="1">
      <alignment horizontal="right" vertical="center"/>
    </xf>
    <xf numFmtId="0" fontId="60" fillId="0" borderId="0" xfId="0" applyFont="1" applyAlignment="1">
      <alignment horizontal="distributed" vertical="center"/>
    </xf>
    <xf numFmtId="0" fontId="60" fillId="0" borderId="0" xfId="0" applyFont="1" applyAlignment="1">
      <alignment horizontal="left" vertical="center"/>
    </xf>
    <xf numFmtId="0" fontId="60" fillId="0" borderId="0" xfId="0" applyFont="1" applyAlignment="1">
      <alignment horizontal="left"/>
    </xf>
    <xf numFmtId="41" fontId="45" fillId="0" borderId="28" xfId="0" applyNumberFormat="1" applyFont="1" applyBorder="1">
      <alignment vertical="center"/>
    </xf>
    <xf numFmtId="0" fontId="66" fillId="0" borderId="0" xfId="85" applyFont="1"/>
    <xf numFmtId="0" fontId="65" fillId="0" borderId="0" xfId="85" applyFont="1" applyAlignment="1">
      <alignment horizontal="justify" wrapText="1"/>
    </xf>
    <xf numFmtId="0" fontId="54" fillId="0" borderId="0" xfId="85" applyFont="1" applyAlignment="1">
      <alignment horizontal="justify" wrapText="1"/>
    </xf>
    <xf numFmtId="0" fontId="65" fillId="0" borderId="145" xfId="85" applyFont="1" applyBorder="1" applyAlignment="1">
      <alignment horizontal="justify" wrapText="1"/>
    </xf>
    <xf numFmtId="0" fontId="54" fillId="0" borderId="7" xfId="85" applyFont="1" applyBorder="1" applyAlignment="1">
      <alignment horizontal="justify" wrapText="1"/>
    </xf>
    <xf numFmtId="0" fontId="21" fillId="0" borderId="0" xfId="85"/>
    <xf numFmtId="0" fontId="60" fillId="0" borderId="163" xfId="85" applyFont="1" applyBorder="1" applyAlignment="1">
      <alignment horizontal="center" vertical="center"/>
    </xf>
    <xf numFmtId="0" fontId="54" fillId="0" borderId="176" xfId="85" applyFont="1" applyBorder="1" applyAlignment="1">
      <alignment horizontal="center" vertical="center" wrapText="1"/>
    </xf>
    <xf numFmtId="0" fontId="54" fillId="0" borderId="28" xfId="85" applyFont="1" applyBorder="1" applyAlignment="1">
      <alignment horizontal="center" vertical="center" wrapText="1"/>
    </xf>
    <xf numFmtId="0" fontId="54" fillId="0" borderId="161" xfId="85" applyFont="1" applyBorder="1" applyAlignment="1">
      <alignment horizontal="center" vertical="center" wrapText="1"/>
    </xf>
    <xf numFmtId="0" fontId="54" fillId="0" borderId="163" xfId="85" applyFont="1" applyBorder="1" applyAlignment="1">
      <alignment horizontal="center" vertical="center" wrapText="1"/>
    </xf>
    <xf numFmtId="41" fontId="54" fillId="0" borderId="26" xfId="28" applyNumberFormat="1" applyFont="1" applyBorder="1" applyAlignment="1">
      <alignment horizontal="center" vertical="center"/>
    </xf>
    <xf numFmtId="41" fontId="54" fillId="0" borderId="28" xfId="28" applyNumberFormat="1" applyFont="1" applyBorder="1" applyAlignment="1">
      <alignment horizontal="center" vertical="center"/>
    </xf>
    <xf numFmtId="43" fontId="50" fillId="0" borderId="26" xfId="28" applyNumberFormat="1" applyFont="1" applyBorder="1" applyAlignment="1">
      <alignment horizontal="center" vertical="center"/>
    </xf>
    <xf numFmtId="187" fontId="54" fillId="0" borderId="26" xfId="28" applyNumberFormat="1" applyFont="1" applyBorder="1" applyAlignment="1">
      <alignment horizontal="center" vertical="center"/>
    </xf>
    <xf numFmtId="41" fontId="54" fillId="0" borderId="0" xfId="28" applyNumberFormat="1" applyFont="1" applyAlignment="1">
      <alignment horizontal="center" vertical="center"/>
    </xf>
    <xf numFmtId="37" fontId="65" fillId="0" borderId="0" xfId="100" applyFont="1" applyAlignment="1">
      <alignment horizontal="right" vertical="center"/>
    </xf>
    <xf numFmtId="0" fontId="49" fillId="0" borderId="0" xfId="85" applyFont="1" applyAlignment="1">
      <alignment horizontal="left"/>
    </xf>
    <xf numFmtId="0" fontId="54" fillId="0" borderId="0" xfId="85" applyFont="1" applyAlignment="1">
      <alignment horizontal="left"/>
    </xf>
    <xf numFmtId="43" fontId="49" fillId="0" borderId="26" xfId="28" applyNumberFormat="1" applyFont="1" applyBorder="1" applyAlignment="1">
      <alignment horizontal="center" vertical="center"/>
    </xf>
    <xf numFmtId="0" fontId="54" fillId="0" borderId="145" xfId="85" applyFont="1" applyBorder="1" applyAlignment="1">
      <alignment horizontal="justify" wrapText="1"/>
    </xf>
    <xf numFmtId="0" fontId="54" fillId="0" borderId="7" xfId="85" applyFont="1" applyBorder="1" applyAlignment="1">
      <alignment horizontal="justify" vertical="center" wrapText="1"/>
    </xf>
    <xf numFmtId="0" fontId="21" fillId="0" borderId="7" xfId="85" applyBorder="1" applyAlignment="1">
      <alignment vertical="center"/>
    </xf>
    <xf numFmtId="0" fontId="65" fillId="0" borderId="28" xfId="85" applyFont="1" applyBorder="1" applyAlignment="1">
      <alignment horizontal="center" vertical="center" wrapText="1"/>
    </xf>
    <xf numFmtId="0" fontId="65" fillId="0" borderId="161" xfId="85" applyFont="1" applyBorder="1" applyAlignment="1">
      <alignment horizontal="center" vertical="center" wrapText="1"/>
    </xf>
    <xf numFmtId="0" fontId="103" fillId="0" borderId="28" xfId="85" applyFont="1" applyBorder="1" applyAlignment="1">
      <alignment horizontal="center" vertical="center" wrapText="1"/>
    </xf>
    <xf numFmtId="0" fontId="103" fillId="0" borderId="161" xfId="85" applyFont="1" applyBorder="1" applyAlignment="1">
      <alignment horizontal="center" vertical="center" wrapText="1"/>
    </xf>
    <xf numFmtId="41" fontId="60" fillId="0" borderId="28" xfId="85" applyNumberFormat="1" applyFont="1" applyBorder="1" applyAlignment="1">
      <alignment horizontal="center" wrapText="1"/>
    </xf>
    <xf numFmtId="41" fontId="60" fillId="0" borderId="161" xfId="85" applyNumberFormat="1" applyFont="1" applyBorder="1" applyAlignment="1">
      <alignment horizontal="center" wrapText="1"/>
    </xf>
    <xf numFmtId="41" fontId="77" fillId="0" borderId="28" xfId="85" applyNumberFormat="1" applyFont="1" applyBorder="1" applyAlignment="1">
      <alignment horizontal="center" wrapText="1"/>
    </xf>
    <xf numFmtId="41" fontId="77" fillId="0" borderId="161" xfId="85" applyNumberFormat="1" applyFont="1" applyBorder="1" applyAlignment="1">
      <alignment horizontal="center" wrapText="1"/>
    </xf>
    <xf numFmtId="37" fontId="54" fillId="0" borderId="0" xfId="100" applyFont="1" applyAlignment="1">
      <alignment horizontal="center" vertical="center"/>
    </xf>
    <xf numFmtId="0" fontId="54" fillId="0" borderId="0" xfId="85" applyFont="1"/>
    <xf numFmtId="0" fontId="54" fillId="0" borderId="145" xfId="85" applyFont="1" applyBorder="1" applyAlignment="1">
      <alignment horizontal="center" vertical="center" wrapText="1"/>
    </xf>
    <xf numFmtId="0" fontId="21" fillId="0" borderId="0" xfId="85" applyAlignment="1">
      <alignment vertical="center"/>
    </xf>
    <xf numFmtId="0" fontId="54" fillId="0" borderId="0" xfId="85" applyFont="1" applyAlignment="1">
      <alignment horizontal="justify" vertical="center" wrapText="1"/>
    </xf>
    <xf numFmtId="0" fontId="60" fillId="0" borderId="28" xfId="85" applyFont="1" applyBorder="1" applyAlignment="1">
      <alignment horizontal="center" vertical="center" wrapText="1"/>
    </xf>
    <xf numFmtId="0" fontId="104" fillId="0" borderId="0" xfId="85" applyFont="1" applyAlignment="1">
      <alignment wrapText="1"/>
    </xf>
    <xf numFmtId="0" fontId="104" fillId="0" borderId="165" xfId="85" applyFont="1" applyBorder="1" applyAlignment="1">
      <alignment wrapText="1"/>
    </xf>
    <xf numFmtId="0" fontId="54" fillId="0" borderId="0" xfId="85" applyFont="1" applyAlignment="1">
      <alignment horizontal="center" wrapText="1"/>
    </xf>
    <xf numFmtId="0" fontId="54" fillId="0" borderId="7" xfId="85" applyFont="1" applyBorder="1" applyAlignment="1">
      <alignment horizontal="center" wrapText="1"/>
    </xf>
    <xf numFmtId="0" fontId="54" fillId="0" borderId="166" xfId="85" applyFont="1" applyBorder="1" applyAlignment="1">
      <alignment horizontal="center" vertical="center" wrapText="1"/>
    </xf>
    <xf numFmtId="37" fontId="54" fillId="0" borderId="0" xfId="100" quotePrefix="1" applyFont="1" applyAlignment="1">
      <alignment horizontal="center" vertical="center"/>
    </xf>
    <xf numFmtId="0" fontId="54" fillId="0" borderId="0" xfId="85" applyFont="1" applyAlignment="1">
      <alignment horizontal="center" vertical="center" wrapText="1"/>
    </xf>
    <xf numFmtId="0" fontId="21" fillId="0" borderId="27" xfId="85" applyBorder="1" applyAlignment="1">
      <alignment vertical="center"/>
    </xf>
    <xf numFmtId="0" fontId="54" fillId="0" borderId="92" xfId="85" applyFont="1" applyBorder="1" applyAlignment="1">
      <alignment horizontal="center" vertical="center" wrapText="1"/>
    </xf>
    <xf numFmtId="0" fontId="54" fillId="0" borderId="163" xfId="85" applyFont="1" applyBorder="1" applyAlignment="1">
      <alignment horizontal="center" vertical="center"/>
    </xf>
    <xf numFmtId="184" fontId="82" fillId="0" borderId="28" xfId="85" applyNumberFormat="1" applyFont="1" applyBorder="1" applyAlignment="1">
      <alignment horizontal="center" vertical="center" wrapText="1"/>
    </xf>
    <xf numFmtId="188" fontId="82" fillId="0" borderId="28" xfId="85" applyNumberFormat="1" applyFont="1" applyBorder="1" applyAlignment="1">
      <alignment horizontal="center" vertical="center" wrapText="1"/>
    </xf>
    <xf numFmtId="41" fontId="54" fillId="0" borderId="28" xfId="85" applyNumberFormat="1" applyFont="1" applyBorder="1" applyAlignment="1">
      <alignment horizontal="center" vertical="center" wrapText="1"/>
    </xf>
    <xf numFmtId="188" fontId="82" fillId="0" borderId="161" xfId="85" applyNumberFormat="1" applyFont="1" applyBorder="1" applyAlignment="1">
      <alignment horizontal="center" vertical="center" wrapText="1"/>
    </xf>
    <xf numFmtId="0" fontId="53" fillId="0" borderId="28" xfId="85" applyFont="1" applyBorder="1" applyAlignment="1">
      <alignment horizontal="justify" wrapText="1"/>
    </xf>
    <xf numFmtId="0" fontId="77" fillId="0" borderId="28" xfId="85" applyFont="1" applyBorder="1" applyAlignment="1">
      <alignment horizontal="center" wrapText="1"/>
    </xf>
    <xf numFmtId="0" fontId="77" fillId="0" borderId="161" xfId="85" applyFont="1" applyBorder="1" applyAlignment="1">
      <alignment horizontal="center" wrapText="1"/>
    </xf>
    <xf numFmtId="0" fontId="60" fillId="0" borderId="28" xfId="85" applyFont="1" applyBorder="1" applyAlignment="1">
      <alignment horizontal="center" wrapText="1"/>
    </xf>
    <xf numFmtId="0" fontId="60" fillId="0" borderId="161" xfId="85" applyFont="1" applyBorder="1" applyAlignment="1">
      <alignment horizontal="center" wrapText="1"/>
    </xf>
    <xf numFmtId="0" fontId="50" fillId="0" borderId="177" xfId="23" applyFont="1" applyBorder="1" applyAlignment="1">
      <alignment horizontal="center" vertical="center" wrapText="1"/>
    </xf>
    <xf numFmtId="0" fontId="50" fillId="0" borderId="177" xfId="23" applyFont="1" applyBorder="1" applyAlignment="1">
      <alignment horizontal="center" vertical="center"/>
    </xf>
    <xf numFmtId="0" fontId="50" fillId="0" borderId="177" xfId="23" applyFont="1" applyBorder="1" applyAlignment="1">
      <alignment vertical="center" wrapText="1"/>
    </xf>
    <xf numFmtId="3" fontId="50" fillId="0" borderId="179" xfId="23" applyNumberFormat="1" applyFont="1" applyBorder="1" applyAlignment="1">
      <alignment horizontal="right" vertical="center"/>
    </xf>
    <xf numFmtId="0" fontId="50" fillId="0" borderId="177" xfId="23" applyFont="1" applyBorder="1">
      <alignment vertical="center"/>
    </xf>
    <xf numFmtId="0" fontId="50" fillId="0" borderId="183" xfId="23" applyFont="1" applyBorder="1" applyAlignment="1">
      <alignment horizontal="center" vertical="center" wrapText="1"/>
    </xf>
    <xf numFmtId="0" fontId="50" fillId="0" borderId="183" xfId="23" applyFont="1" applyBorder="1" applyAlignment="1">
      <alignment horizontal="center" vertical="center"/>
    </xf>
    <xf numFmtId="0" fontId="50" fillId="0" borderId="183" xfId="23" applyFont="1" applyBorder="1" applyAlignment="1">
      <alignment vertical="center" wrapText="1"/>
    </xf>
    <xf numFmtId="3" fontId="50" fillId="0" borderId="185" xfId="23" applyNumberFormat="1" applyFont="1" applyBorder="1" applyAlignment="1">
      <alignment horizontal="right" vertical="center"/>
    </xf>
    <xf numFmtId="0" fontId="50" fillId="0" borderId="183" xfId="23" applyFont="1" applyBorder="1">
      <alignment vertical="center"/>
    </xf>
    <xf numFmtId="0" fontId="7" fillId="0" borderId="7" xfId="1" applyBorder="1" applyAlignment="1" applyProtection="1">
      <alignment horizontal="center" vertical="center"/>
    </xf>
    <xf numFmtId="0" fontId="50" fillId="0" borderId="189" xfId="23" applyFont="1" applyBorder="1" applyAlignment="1">
      <alignment horizontal="center" vertical="center" wrapText="1"/>
    </xf>
    <xf numFmtId="0" fontId="50" fillId="0" borderId="189" xfId="23" applyFont="1" applyBorder="1" applyAlignment="1">
      <alignment horizontal="center" vertical="center"/>
    </xf>
    <xf numFmtId="0" fontId="50" fillId="0" borderId="189" xfId="23" applyFont="1" applyBorder="1" applyAlignment="1">
      <alignment vertical="center" wrapText="1"/>
    </xf>
    <xf numFmtId="3" fontId="50" fillId="0" borderId="191" xfId="23" applyNumberFormat="1" applyFont="1" applyBorder="1" applyAlignment="1">
      <alignment horizontal="right" vertical="center"/>
    </xf>
    <xf numFmtId="0" fontId="50" fillId="0" borderId="189" xfId="23" applyFont="1" applyBorder="1">
      <alignment vertical="center"/>
    </xf>
    <xf numFmtId="0" fontId="57" fillId="0" borderId="110" xfId="25" applyFont="1" applyBorder="1" applyAlignment="1">
      <alignment horizontal="center"/>
    </xf>
    <xf numFmtId="0" fontId="57" fillId="0" borderId="0" xfId="25" applyFont="1"/>
    <xf numFmtId="0" fontId="54" fillId="0" borderId="0" xfId="25" applyFont="1"/>
    <xf numFmtId="0" fontId="65" fillId="0" borderId="110" xfId="25" applyFont="1" applyBorder="1" applyAlignment="1">
      <alignment horizontal="center"/>
    </xf>
    <xf numFmtId="0" fontId="57" fillId="0" borderId="100" xfId="25" applyFont="1" applyBorder="1"/>
    <xf numFmtId="0" fontId="54" fillId="0" borderId="102" xfId="25" applyFont="1" applyBorder="1"/>
    <xf numFmtId="0" fontId="71" fillId="0" borderId="110" xfId="25" applyFont="1" applyBorder="1" applyAlignment="1">
      <alignment horizontal="center"/>
    </xf>
    <xf numFmtId="0" fontId="57" fillId="0" borderId="0" xfId="25" applyFont="1" applyAlignment="1">
      <alignment horizontal="center"/>
    </xf>
    <xf numFmtId="0" fontId="57" fillId="0" borderId="197" xfId="25" applyFont="1" applyBorder="1" applyAlignment="1">
      <alignment horizontal="center" vertical="center" wrapText="1"/>
    </xf>
    <xf numFmtId="0" fontId="57" fillId="0" borderId="84" xfId="25" applyFont="1" applyBorder="1" applyAlignment="1">
      <alignment horizontal="center"/>
    </xf>
    <xf numFmtId="0" fontId="57" fillId="0" borderId="84" xfId="25" applyFont="1" applyBorder="1" applyAlignment="1">
      <alignment horizontal="center" vertical="center"/>
    </xf>
    <xf numFmtId="0" fontId="96" fillId="0" borderId="99" xfId="25" applyFont="1" applyBorder="1" applyAlignment="1">
      <alignment horizontal="center" vertical="center" wrapText="1"/>
    </xf>
    <xf numFmtId="41" fontId="54" fillId="0" borderId="195" xfId="25" applyNumberFormat="1" applyFont="1" applyBorder="1"/>
    <xf numFmtId="41" fontId="54" fillId="0" borderId="127" xfId="25" applyNumberFormat="1" applyFont="1" applyBorder="1"/>
    <xf numFmtId="41" fontId="54" fillId="0" borderId="117" xfId="25" applyNumberFormat="1" applyFont="1" applyBorder="1"/>
    <xf numFmtId="41" fontId="54" fillId="42" borderId="199" xfId="25" applyNumberFormat="1" applyFont="1" applyFill="1" applyBorder="1"/>
    <xf numFmtId="41" fontId="54" fillId="0" borderId="28" xfId="25" applyNumberFormat="1" applyFont="1" applyBorder="1"/>
    <xf numFmtId="41" fontId="54" fillId="0" borderId="200" xfId="25" applyNumberFormat="1" applyFont="1" applyBorder="1"/>
    <xf numFmtId="0" fontId="54" fillId="0" borderId="90" xfId="25" applyFont="1" applyBorder="1"/>
    <xf numFmtId="41" fontId="54" fillId="0" borderId="199" xfId="25" applyNumberFormat="1" applyFont="1" applyBorder="1"/>
    <xf numFmtId="41" fontId="54" fillId="0" borderId="201" xfId="25" applyNumberFormat="1" applyFont="1" applyBorder="1"/>
    <xf numFmtId="0" fontId="54" fillId="0" borderId="90" xfId="25" applyFont="1" applyBorder="1" applyAlignment="1">
      <alignment wrapText="1"/>
    </xf>
    <xf numFmtId="41" fontId="54" fillId="0" borderId="203" xfId="25" applyNumberFormat="1" applyFont="1" applyBorder="1"/>
    <xf numFmtId="41" fontId="54" fillId="0" borderId="197" xfId="25" applyNumberFormat="1" applyFont="1" applyBorder="1"/>
    <xf numFmtId="41" fontId="54" fillId="0" borderId="204" xfId="25" applyNumberFormat="1" applyFont="1" applyBorder="1"/>
    <xf numFmtId="41" fontId="54" fillId="0" borderId="196" xfId="25" applyNumberFormat="1" applyFont="1" applyBorder="1"/>
    <xf numFmtId="41" fontId="54" fillId="42" borderId="205" xfId="25" applyNumberFormat="1" applyFont="1" applyFill="1" applyBorder="1"/>
    <xf numFmtId="41" fontId="54" fillId="0" borderId="26" xfId="25" applyNumberFormat="1" applyFont="1" applyBorder="1"/>
    <xf numFmtId="41" fontId="54" fillId="0" borderId="6" xfId="25" applyNumberFormat="1" applyFont="1" applyBorder="1"/>
    <xf numFmtId="41" fontId="54" fillId="0" borderId="7" xfId="25" applyNumberFormat="1" applyFont="1" applyBorder="1"/>
    <xf numFmtId="41" fontId="54" fillId="0" borderId="205" xfId="25" applyNumberFormat="1" applyFont="1" applyBorder="1"/>
    <xf numFmtId="41" fontId="54" fillId="0" borderId="129" xfId="25" applyNumberFormat="1" applyFont="1" applyBorder="1"/>
    <xf numFmtId="41" fontId="54" fillId="0" borderId="84" xfId="25" applyNumberFormat="1" applyFont="1" applyBorder="1"/>
    <xf numFmtId="41" fontId="54" fillId="0" borderId="82" xfId="25" applyNumberFormat="1" applyFont="1" applyBorder="1"/>
    <xf numFmtId="0" fontId="54" fillId="0" borderId="110" xfId="25" applyFont="1" applyBorder="1" applyAlignment="1">
      <alignment horizontal="left"/>
    </xf>
    <xf numFmtId="0" fontId="57" fillId="0" borderId="102" xfId="25" applyFont="1" applyBorder="1"/>
    <xf numFmtId="0" fontId="57" fillId="0" borderId="129" xfId="25" applyFont="1" applyBorder="1" applyAlignment="1">
      <alignment horizontal="center" vertical="center"/>
    </xf>
    <xf numFmtId="0" fontId="57" fillId="0" borderId="85" xfId="25" applyFont="1" applyBorder="1" applyAlignment="1">
      <alignment horizontal="center" vertical="center"/>
    </xf>
    <xf numFmtId="0" fontId="57" fillId="41" borderId="84" xfId="25" applyFont="1" applyFill="1" applyBorder="1" applyAlignment="1">
      <alignment horizontal="center"/>
    </xf>
    <xf numFmtId="0" fontId="57" fillId="41" borderId="82" xfId="25" applyFont="1" applyFill="1" applyBorder="1" applyAlignment="1">
      <alignment horizontal="center"/>
    </xf>
    <xf numFmtId="0" fontId="54" fillId="0" borderId="121" xfId="25" applyFont="1" applyBorder="1" applyAlignment="1">
      <alignment horizontal="left"/>
    </xf>
    <xf numFmtId="41" fontId="54" fillId="0" borderId="128" xfId="25" applyNumberFormat="1" applyFont="1" applyBorder="1" applyAlignment="1">
      <alignment vertical="center"/>
    </xf>
    <xf numFmtId="41" fontId="57" fillId="0" borderId="127" xfId="25" applyNumberFormat="1" applyFont="1" applyBorder="1" applyAlignment="1">
      <alignment horizontal="center"/>
    </xf>
    <xf numFmtId="41" fontId="57" fillId="0" borderId="127" xfId="25" applyNumberFormat="1" applyFont="1" applyBorder="1" applyAlignment="1">
      <alignment horizontal="center" vertical="center"/>
    </xf>
    <xf numFmtId="41" fontId="57" fillId="0" borderId="132" xfId="25" applyNumberFormat="1" applyFont="1" applyBorder="1" applyAlignment="1">
      <alignment horizontal="center" vertical="center"/>
    </xf>
    <xf numFmtId="41" fontId="54" fillId="0" borderId="125" xfId="25" applyNumberFormat="1" applyFont="1" applyBorder="1" applyAlignment="1">
      <alignment vertical="center"/>
    </xf>
    <xf numFmtId="41" fontId="54" fillId="0" borderId="28" xfId="25" applyNumberFormat="1" applyFont="1" applyBorder="1" applyAlignment="1">
      <alignment vertical="center"/>
    </xf>
    <xf numFmtId="41" fontId="54" fillId="0" borderId="28" xfId="25" applyNumberFormat="1" applyFont="1" applyBorder="1" applyAlignment="1">
      <alignment horizontal="center"/>
    </xf>
    <xf numFmtId="41" fontId="54" fillId="0" borderId="28" xfId="25" applyNumberFormat="1" applyFont="1" applyBorder="1" applyAlignment="1">
      <alignment horizontal="center" vertical="center"/>
    </xf>
    <xf numFmtId="41" fontId="54" fillId="0" borderId="201" xfId="25" applyNumberFormat="1" applyFont="1" applyBorder="1" applyAlignment="1">
      <alignment horizontal="center" vertical="center"/>
    </xf>
    <xf numFmtId="0" fontId="54" fillId="0" borderId="101" xfId="25" applyFont="1" applyBorder="1" applyAlignment="1">
      <alignment wrapText="1"/>
    </xf>
    <xf numFmtId="41" fontId="54" fillId="0" borderId="129" xfId="25" applyNumberFormat="1" applyFont="1" applyBorder="1" applyAlignment="1">
      <alignment vertical="center"/>
    </xf>
    <xf numFmtId="41" fontId="54" fillId="0" borderId="84" xfId="25" applyNumberFormat="1" applyFont="1" applyBorder="1" applyAlignment="1">
      <alignment vertical="center"/>
    </xf>
    <xf numFmtId="41" fontId="54" fillId="0" borderId="84" xfId="25" applyNumberFormat="1" applyFont="1" applyBorder="1" applyAlignment="1">
      <alignment horizontal="center"/>
    </xf>
    <xf numFmtId="41" fontId="54" fillId="0" borderId="84" xfId="25" applyNumberFormat="1" applyFont="1" applyBorder="1" applyAlignment="1">
      <alignment horizontal="center" vertical="center"/>
    </xf>
    <xf numFmtId="41" fontId="54" fillId="0" borderId="82" xfId="25" applyNumberFormat="1" applyFont="1" applyBorder="1" applyAlignment="1">
      <alignment horizontal="center" vertical="center"/>
    </xf>
    <xf numFmtId="176" fontId="5" fillId="33" borderId="92" xfId="0" applyNumberFormat="1" applyFont="1" applyFill="1" applyBorder="1" applyAlignment="1">
      <alignment horizontal="center" vertical="center" wrapText="1"/>
    </xf>
    <xf numFmtId="181" fontId="5" fillId="33" borderId="92" xfId="0" applyNumberFormat="1" applyFont="1" applyFill="1" applyBorder="1" applyAlignment="1">
      <alignment horizontal="center" vertical="center" wrapText="1"/>
    </xf>
    <xf numFmtId="0" fontId="57" fillId="0" borderId="0" xfId="107" applyFont="1" applyAlignment="1">
      <alignment vertical="center"/>
    </xf>
    <xf numFmtId="0" fontId="57" fillId="0" borderId="110" xfId="107" quotePrefix="1" applyFont="1" applyBorder="1" applyAlignment="1">
      <alignment horizontal="center" vertical="center"/>
    </xf>
    <xf numFmtId="0" fontId="54" fillId="0" borderId="0" xfId="107" applyFont="1" applyAlignment="1">
      <alignment vertical="center"/>
    </xf>
    <xf numFmtId="0" fontId="57" fillId="0" borderId="100" xfId="107" quotePrefix="1" applyFont="1" applyBorder="1" applyAlignment="1">
      <alignment horizontal="left" vertical="center"/>
    </xf>
    <xf numFmtId="0" fontId="57" fillId="0" borderId="102" xfId="107" applyFont="1" applyBorder="1"/>
    <xf numFmtId="0" fontId="57" fillId="0" borderId="102" xfId="107" applyFont="1" applyBorder="1" applyAlignment="1">
      <alignment vertical="center"/>
    </xf>
    <xf numFmtId="0" fontId="110" fillId="0" borderId="0" xfId="107" applyFont="1" applyAlignment="1">
      <alignment horizontal="center" vertical="center"/>
    </xf>
    <xf numFmtId="0" fontId="68" fillId="0" borderId="0" xfId="107" applyFont="1" applyAlignment="1">
      <alignment vertical="center"/>
    </xf>
    <xf numFmtId="0" fontId="57" fillId="0" borderId="132" xfId="107" applyFont="1" applyBorder="1" applyAlignment="1">
      <alignment horizontal="center" vertical="center"/>
    </xf>
    <xf numFmtId="0" fontId="57" fillId="0" borderId="7" xfId="107" applyFont="1" applyBorder="1" applyAlignment="1">
      <alignment vertical="center"/>
    </xf>
    <xf numFmtId="0" fontId="57" fillId="0" borderId="208" xfId="107" applyFont="1" applyBorder="1" applyAlignment="1">
      <alignment vertical="center"/>
    </xf>
    <xf numFmtId="0" fontId="57" fillId="0" borderId="209" xfId="107" applyFont="1" applyBorder="1" applyAlignment="1">
      <alignment horizontal="left" vertical="center"/>
    </xf>
    <xf numFmtId="0" fontId="57" fillId="0" borderId="209" xfId="107" applyFont="1" applyBorder="1" applyAlignment="1">
      <alignment vertical="center"/>
    </xf>
    <xf numFmtId="0" fontId="57" fillId="0" borderId="211" xfId="107" applyFont="1" applyBorder="1" applyAlignment="1">
      <alignment vertical="center"/>
    </xf>
    <xf numFmtId="0" fontId="57" fillId="0" borderId="212" xfId="107" applyFont="1" applyBorder="1" applyAlignment="1">
      <alignment vertical="center"/>
    </xf>
    <xf numFmtId="0" fontId="57" fillId="0" borderId="209" xfId="107" quotePrefix="1" applyFont="1" applyBorder="1" applyAlignment="1">
      <alignment horizontal="left" vertical="center"/>
    </xf>
    <xf numFmtId="0" fontId="57" fillId="0" borderId="208" xfId="107" applyFont="1" applyBorder="1" applyAlignment="1">
      <alignment horizontal="centerContinuous" vertical="center"/>
    </xf>
    <xf numFmtId="0" fontId="57" fillId="0" borderId="208" xfId="107" quotePrefix="1" applyFont="1" applyBorder="1" applyAlignment="1">
      <alignment horizontal="left" vertical="center"/>
    </xf>
    <xf numFmtId="0" fontId="57" fillId="0" borderId="206" xfId="107" applyFont="1" applyBorder="1" applyAlignment="1">
      <alignment vertical="center"/>
    </xf>
    <xf numFmtId="0" fontId="57" fillId="0" borderId="213" xfId="107" quotePrefix="1" applyFont="1" applyBorder="1" applyAlignment="1">
      <alignment horizontal="left" vertical="center"/>
    </xf>
    <xf numFmtId="0" fontId="57" fillId="0" borderId="213" xfId="107" applyFont="1" applyBorder="1" applyAlignment="1">
      <alignment horizontal="left" vertical="center"/>
    </xf>
    <xf numFmtId="0" fontId="57" fillId="0" borderId="28" xfId="107" applyFont="1" applyBorder="1" applyAlignment="1">
      <alignment horizontal="left" vertical="center"/>
    </xf>
    <xf numFmtId="0" fontId="57" fillId="0" borderId="28" xfId="107" quotePrefix="1" applyFont="1" applyBorder="1" applyAlignment="1">
      <alignment horizontal="left" vertical="center"/>
    </xf>
    <xf numFmtId="0" fontId="57" fillId="0" borderId="208" xfId="107" applyFont="1" applyBorder="1" applyAlignment="1">
      <alignment horizontal="center" vertical="center"/>
    </xf>
    <xf numFmtId="0" fontId="57" fillId="0" borderId="212" xfId="107" applyFont="1" applyBorder="1" applyAlignment="1">
      <alignment horizontal="left" vertical="center"/>
    </xf>
    <xf numFmtId="0" fontId="54" fillId="0" borderId="0" xfId="107" applyFont="1" applyAlignment="1">
      <alignment horizontal="center" vertical="center"/>
    </xf>
    <xf numFmtId="0" fontId="54" fillId="0" borderId="0" xfId="107" applyFont="1" applyAlignment="1">
      <alignment horizontal="left" vertical="center"/>
    </xf>
    <xf numFmtId="0" fontId="54" fillId="0" borderId="0" xfId="107" quotePrefix="1" applyFont="1" applyAlignment="1">
      <alignment horizontal="left" vertical="center"/>
    </xf>
    <xf numFmtId="0" fontId="54" fillId="0" borderId="0" xfId="107" applyFont="1"/>
    <xf numFmtId="0" fontId="54" fillId="0" borderId="0" xfId="107" quotePrefix="1" applyFont="1" applyAlignment="1">
      <alignment horizontal="left"/>
    </xf>
    <xf numFmtId="0" fontId="57" fillId="0" borderId="0" xfId="107" applyFont="1" applyAlignment="1">
      <alignment horizontal="left" vertical="center"/>
    </xf>
    <xf numFmtId="189" fontId="54" fillId="0" borderId="34" xfId="96" applyNumberFormat="1" applyFont="1" applyBorder="1" applyAlignment="1">
      <alignment horizontal="center" vertical="center"/>
    </xf>
    <xf numFmtId="189" fontId="54" fillId="0" borderId="0" xfId="96" applyNumberFormat="1" applyFont="1" applyAlignment="1">
      <alignment vertical="center"/>
    </xf>
    <xf numFmtId="189" fontId="53" fillId="0" borderId="0" xfId="96" applyNumberFormat="1" applyFont="1" applyAlignment="1">
      <alignment vertical="center"/>
    </xf>
    <xf numFmtId="189" fontId="54" fillId="0" borderId="211" xfId="96" applyNumberFormat="1" applyFont="1" applyBorder="1" applyAlignment="1">
      <alignment horizontal="center" vertical="center"/>
    </xf>
    <xf numFmtId="189" fontId="54" fillId="0" borderId="26" xfId="96" applyNumberFormat="1" applyFont="1" applyBorder="1" applyAlignment="1">
      <alignment vertical="center"/>
    </xf>
    <xf numFmtId="189" fontId="53" fillId="0" borderId="7" xfId="96" applyNumberFormat="1" applyFont="1" applyBorder="1" applyAlignment="1">
      <alignment vertical="center"/>
    </xf>
    <xf numFmtId="189" fontId="54" fillId="0" borderId="209" xfId="96" applyNumberFormat="1" applyFont="1" applyBorder="1" applyAlignment="1">
      <alignment horizontal="center" vertical="center"/>
    </xf>
    <xf numFmtId="189" fontId="54" fillId="0" borderId="7" xfId="96" applyNumberFormat="1" applyFont="1" applyBorder="1" applyAlignment="1">
      <alignment horizontal="center" vertical="center"/>
    </xf>
    <xf numFmtId="189" fontId="54" fillId="0" borderId="34" xfId="96" applyNumberFormat="1" applyFont="1" applyBorder="1" applyAlignment="1">
      <alignment horizontal="distributed" vertical="center" justifyLastLine="1"/>
    </xf>
    <xf numFmtId="189" fontId="54" fillId="0" borderId="210" xfId="96" applyNumberFormat="1" applyFont="1" applyBorder="1" applyAlignment="1">
      <alignment horizontal="distributed" vertical="top" justifyLastLine="1"/>
    </xf>
    <xf numFmtId="0" fontId="18" fillId="0" borderId="92" xfId="96" applyBorder="1" applyAlignment="1">
      <alignment horizontal="distributed" vertical="top" justifyLastLine="1"/>
    </xf>
    <xf numFmtId="0" fontId="18" fillId="0" borderId="27" xfId="96" applyBorder="1" applyAlignment="1">
      <alignment horizontal="distributed" vertical="top" justifyLastLine="1"/>
    </xf>
    <xf numFmtId="0" fontId="18" fillId="0" borderId="5" xfId="96" applyBorder="1" applyAlignment="1">
      <alignment vertical="center"/>
    </xf>
    <xf numFmtId="0" fontId="18" fillId="0" borderId="0" xfId="96" applyAlignment="1">
      <alignment vertical="center"/>
    </xf>
    <xf numFmtId="0" fontId="18" fillId="0" borderId="6" xfId="96" applyBorder="1" applyAlignment="1">
      <alignment vertical="center"/>
    </xf>
    <xf numFmtId="0" fontId="18" fillId="0" borderId="7" xfId="96" applyBorder="1" applyAlignment="1">
      <alignment vertical="center"/>
    </xf>
    <xf numFmtId="189" fontId="57" fillId="0" borderId="0" xfId="96" applyNumberFormat="1" applyFont="1" applyAlignment="1">
      <alignment horizontal="center" vertical="center"/>
    </xf>
    <xf numFmtId="189" fontId="54" fillId="0" borderId="0" xfId="96" applyNumberFormat="1" applyFont="1" applyAlignment="1" applyProtection="1">
      <alignment vertical="center"/>
      <protection locked="0"/>
    </xf>
    <xf numFmtId="189" fontId="49" fillId="0" borderId="0" xfId="96" applyNumberFormat="1" applyFont="1" applyAlignment="1">
      <alignment vertical="center"/>
    </xf>
    <xf numFmtId="189" fontId="49" fillId="0" borderId="0" xfId="96" applyNumberFormat="1" applyFont="1" applyAlignment="1">
      <alignment horizontal="right" vertical="center"/>
    </xf>
    <xf numFmtId="189" fontId="49" fillId="0" borderId="0" xfId="96" applyNumberFormat="1" applyFont="1" applyAlignment="1">
      <alignment horizontal="left" vertical="center"/>
    </xf>
    <xf numFmtId="189" fontId="49" fillId="0" borderId="0" xfId="96" applyNumberFormat="1" applyFont="1" applyAlignment="1">
      <alignment horizontal="center" vertical="center"/>
    </xf>
    <xf numFmtId="0" fontId="5" fillId="33" borderId="214" xfId="0" applyFont="1" applyFill="1" applyBorder="1" applyAlignment="1">
      <alignment horizontal="center" vertical="center" wrapText="1"/>
    </xf>
    <xf numFmtId="0" fontId="9" fillId="33" borderId="214" xfId="2" applyFont="1" applyFill="1" applyBorder="1" applyAlignment="1">
      <alignment horizontal="center" vertical="center" wrapText="1"/>
    </xf>
    <xf numFmtId="181" fontId="5" fillId="33" borderId="47" xfId="0" applyNumberFormat="1" applyFont="1" applyFill="1" applyBorder="1" applyAlignment="1">
      <alignment vertical="center" wrapText="1"/>
    </xf>
    <xf numFmtId="0" fontId="5" fillId="33" borderId="214" xfId="0" applyFont="1" applyFill="1" applyBorder="1" applyAlignment="1">
      <alignment vertical="center" wrapText="1"/>
    </xf>
    <xf numFmtId="181" fontId="5" fillId="33" borderId="214" xfId="0" applyNumberFormat="1" applyFont="1" applyFill="1" applyBorder="1" applyAlignment="1">
      <alignment horizontal="center" vertical="center" wrapText="1"/>
    </xf>
    <xf numFmtId="181" fontId="5" fillId="33" borderId="214" xfId="0" applyNumberFormat="1" applyFont="1" applyFill="1" applyBorder="1" applyAlignment="1">
      <alignment vertical="center" wrapText="1"/>
    </xf>
    <xf numFmtId="0" fontId="9" fillId="33" borderId="214" xfId="2" applyFont="1" applyFill="1" applyBorder="1" applyAlignment="1">
      <alignment vertical="center" wrapText="1"/>
    </xf>
    <xf numFmtId="0" fontId="10" fillId="33" borderId="57" xfId="2" applyFont="1" applyFill="1" applyBorder="1" applyAlignment="1">
      <alignment vertical="center" wrapText="1"/>
    </xf>
    <xf numFmtId="0" fontId="10" fillId="33" borderId="214" xfId="2" applyFont="1" applyFill="1" applyBorder="1" applyAlignment="1">
      <alignment vertical="center" wrapText="1"/>
    </xf>
    <xf numFmtId="176" fontId="5" fillId="33" borderId="214" xfId="0" applyNumberFormat="1" applyFont="1" applyFill="1" applyBorder="1" applyAlignment="1">
      <alignment horizontal="center" vertical="center" wrapText="1"/>
    </xf>
    <xf numFmtId="0" fontId="5" fillId="33" borderId="57" xfId="0" applyFont="1" applyFill="1" applyBorder="1" applyAlignment="1">
      <alignment horizontal="center" vertical="center" wrapText="1"/>
    </xf>
    <xf numFmtId="0" fontId="9" fillId="33" borderId="57" xfId="2" applyFont="1" applyFill="1" applyBorder="1" applyAlignment="1">
      <alignment horizontal="center" vertical="center" wrapText="1"/>
    </xf>
    <xf numFmtId="181" fontId="5" fillId="33" borderId="42" xfId="0" applyNumberFormat="1" applyFont="1" applyFill="1" applyBorder="1" applyAlignment="1">
      <alignment vertical="center" wrapText="1"/>
    </xf>
    <xf numFmtId="0" fontId="5" fillId="33" borderId="44" xfId="0" applyFont="1" applyFill="1" applyBorder="1" applyAlignment="1">
      <alignment vertical="center" wrapText="1"/>
    </xf>
    <xf numFmtId="181" fontId="5" fillId="33" borderId="44" xfId="0" applyNumberFormat="1" applyFont="1" applyFill="1" applyBorder="1" applyAlignment="1">
      <alignment vertical="center" wrapText="1"/>
    </xf>
    <xf numFmtId="0" fontId="9" fillId="33" borderId="44" xfId="2" applyFont="1" applyFill="1" applyBorder="1" applyAlignment="1">
      <alignment vertical="center" wrapText="1"/>
    </xf>
    <xf numFmtId="0" fontId="10" fillId="33" borderId="44" xfId="2" applyFont="1" applyFill="1" applyBorder="1" applyAlignment="1">
      <alignment vertical="center" wrapText="1"/>
    </xf>
    <xf numFmtId="179" fontId="41" fillId="0" borderId="0" xfId="94"/>
    <xf numFmtId="179" fontId="95" fillId="0" borderId="73" xfId="94" applyFont="1" applyBorder="1" applyAlignment="1">
      <alignment wrapText="1"/>
    </xf>
    <xf numFmtId="179" fontId="95" fillId="0" borderId="0" xfId="94" applyFont="1" applyAlignment="1">
      <alignment wrapText="1"/>
    </xf>
    <xf numFmtId="193" fontId="54" fillId="0" borderId="110" xfId="96" applyNumberFormat="1" applyFont="1" applyBorder="1" applyAlignment="1">
      <alignment horizontal="center" vertical="center"/>
    </xf>
    <xf numFmtId="193" fontId="54" fillId="0" borderId="0" xfId="96" applyNumberFormat="1" applyFont="1" applyAlignment="1">
      <alignment horizontal="center" vertical="center"/>
    </xf>
    <xf numFmtId="193" fontId="54" fillId="0" borderId="0" xfId="96" applyNumberFormat="1" applyFont="1" applyAlignment="1">
      <alignment vertical="center"/>
    </xf>
    <xf numFmtId="193" fontId="49" fillId="0" borderId="0" xfId="96" applyNumberFormat="1" applyFont="1" applyAlignment="1">
      <alignment vertical="center"/>
    </xf>
    <xf numFmtId="193" fontId="54" fillId="0" borderId="100" xfId="96" applyNumberFormat="1" applyFont="1" applyBorder="1" applyAlignment="1">
      <alignment horizontal="left" vertical="center"/>
    </xf>
    <xf numFmtId="193" fontId="54" fillId="0" borderId="102" xfId="96" applyNumberFormat="1" applyFont="1" applyBorder="1" applyAlignment="1">
      <alignment horizontal="left" vertical="center"/>
    </xf>
    <xf numFmtId="193" fontId="54" fillId="0" borderId="104" xfId="96" applyNumberFormat="1" applyFont="1" applyBorder="1" applyAlignment="1">
      <alignment horizontal="distributed" vertical="center"/>
    </xf>
    <xf numFmtId="193" fontId="49" fillId="0" borderId="104" xfId="96" applyNumberFormat="1" applyFont="1" applyBorder="1" applyAlignment="1">
      <alignment vertical="center"/>
    </xf>
    <xf numFmtId="193" fontId="118" fillId="0" borderId="104" xfId="96" quotePrefix="1" applyNumberFormat="1" applyFont="1" applyBorder="1" applyAlignment="1">
      <alignment horizontal="center" vertical="center"/>
    </xf>
    <xf numFmtId="193" fontId="88" fillId="0" borderId="104" xfId="96" quotePrefix="1" applyNumberFormat="1" applyFont="1" applyBorder="1" applyAlignment="1">
      <alignment horizontal="center" vertical="center"/>
    </xf>
    <xf numFmtId="193" fontId="57" fillId="0" borderId="0" xfId="96" applyNumberFormat="1" applyFont="1" applyAlignment="1">
      <alignment horizontal="center" vertical="center"/>
    </xf>
    <xf numFmtId="193" fontId="49" fillId="0" borderId="0" xfId="96" applyNumberFormat="1" applyFont="1" applyAlignment="1">
      <alignment horizontal="center" vertical="center"/>
    </xf>
    <xf numFmtId="193" fontId="54" fillId="0" borderId="102" xfId="96" applyNumberFormat="1" applyFont="1" applyBorder="1" applyAlignment="1">
      <alignment vertical="center"/>
    </xf>
    <xf numFmtId="193" fontId="49" fillId="0" borderId="102" xfId="96" applyNumberFormat="1" applyFont="1" applyBorder="1" applyAlignment="1">
      <alignment horizontal="center" vertical="center"/>
    </xf>
    <xf numFmtId="193" fontId="54" fillId="0" borderId="102" xfId="96" applyNumberFormat="1" applyFont="1" applyBorder="1" applyAlignment="1">
      <alignment horizontal="center" vertical="center"/>
    </xf>
    <xf numFmtId="193" fontId="49" fillId="0" borderId="127" xfId="96" applyNumberFormat="1" applyFont="1" applyBorder="1" applyAlignment="1">
      <alignment horizontal="center" vertical="center"/>
    </xf>
    <xf numFmtId="193" fontId="49" fillId="0" borderId="134" xfId="96" applyNumberFormat="1" applyFont="1" applyBorder="1" applyAlignment="1">
      <alignment horizontal="center" vertical="center" wrapText="1"/>
    </xf>
    <xf numFmtId="193" fontId="55" fillId="0" borderId="132" xfId="96" applyNumberFormat="1" applyFont="1" applyBorder="1" applyAlignment="1">
      <alignment horizontal="center" vertical="center"/>
    </xf>
    <xf numFmtId="193" fontId="49" fillId="0" borderId="127" xfId="96" applyNumberFormat="1" applyFont="1" applyBorder="1" applyAlignment="1">
      <alignment horizontal="center" vertical="center" wrapText="1"/>
    </xf>
    <xf numFmtId="193" fontId="49" fillId="0" borderId="117" xfId="96" applyNumberFormat="1" applyFont="1" applyBorder="1" applyAlignment="1">
      <alignment horizontal="center" vertical="center" shrinkToFit="1"/>
    </xf>
    <xf numFmtId="193" fontId="54" fillId="0" borderId="92" xfId="96" applyNumberFormat="1" applyFont="1" applyBorder="1" applyAlignment="1">
      <alignment vertical="center"/>
    </xf>
    <xf numFmtId="193" fontId="54" fillId="0" borderId="5" xfId="96" applyNumberFormat="1" applyFont="1" applyBorder="1" applyAlignment="1">
      <alignment vertical="center"/>
    </xf>
    <xf numFmtId="193" fontId="54" fillId="0" borderId="225" xfId="96" applyNumberFormat="1" applyFont="1" applyBorder="1" applyAlignment="1">
      <alignment horizontal="center" vertical="center"/>
    </xf>
    <xf numFmtId="193" fontId="54" fillId="0" borderId="92" xfId="96" applyNumberFormat="1" applyFont="1" applyBorder="1" applyAlignment="1">
      <alignment horizontal="center" vertical="center"/>
    </xf>
    <xf numFmtId="0" fontId="54" fillId="0" borderId="92" xfId="96" applyFont="1" applyBorder="1" applyAlignment="1">
      <alignment horizontal="center" vertical="center"/>
    </xf>
    <xf numFmtId="0" fontId="54" fillId="0" borderId="5" xfId="96" applyFont="1" applyBorder="1" applyAlignment="1">
      <alignment horizontal="center" vertical="center"/>
    </xf>
    <xf numFmtId="0" fontId="54" fillId="0" borderId="5" xfId="96" applyFont="1" applyBorder="1" applyAlignment="1">
      <alignment horizontal="left"/>
    </xf>
    <xf numFmtId="0" fontId="54" fillId="0" borderId="115" xfId="96" applyFont="1" applyBorder="1" applyAlignment="1">
      <alignment horizontal="center" vertical="center"/>
    </xf>
    <xf numFmtId="0" fontId="54" fillId="0" borderId="149" xfId="96" applyFont="1" applyBorder="1" applyAlignment="1">
      <alignment horizontal="center" vertical="center"/>
    </xf>
    <xf numFmtId="193" fontId="54" fillId="0" borderId="149" xfId="96" applyNumberFormat="1" applyFont="1" applyBorder="1" applyAlignment="1">
      <alignment vertical="center"/>
    </xf>
    <xf numFmtId="193" fontId="54" fillId="0" borderId="99" xfId="96" applyNumberFormat="1" applyFont="1" applyBorder="1" applyAlignment="1">
      <alignment horizontal="center" vertical="center"/>
    </xf>
    <xf numFmtId="193" fontId="54" fillId="0" borderId="115" xfId="96" applyNumberFormat="1" applyFont="1" applyBorder="1" applyAlignment="1">
      <alignment horizontal="center" vertical="center"/>
    </xf>
    <xf numFmtId="0" fontId="54" fillId="0" borderId="0" xfId="96" applyFont="1" applyAlignment="1" applyProtection="1">
      <alignment horizontal="left"/>
      <protection locked="0"/>
    </xf>
    <xf numFmtId="0" fontId="54" fillId="0" borderId="104" xfId="96" applyFont="1" applyBorder="1" applyAlignment="1">
      <alignment horizontal="center"/>
    </xf>
    <xf numFmtId="0" fontId="60" fillId="0" borderId="104" xfId="96" applyFont="1" applyBorder="1" applyAlignment="1">
      <alignment horizontal="center"/>
    </xf>
    <xf numFmtId="0" fontId="54" fillId="0" borderId="0" xfId="96" applyFont="1" applyAlignment="1" applyProtection="1">
      <alignment horizontal="right"/>
      <protection locked="0"/>
    </xf>
    <xf numFmtId="0" fontId="115" fillId="0" borderId="0" xfId="96" applyFont="1"/>
    <xf numFmtId="0" fontId="5" fillId="33" borderId="226" xfId="0" applyFont="1" applyFill="1" applyBorder="1" applyAlignment="1">
      <alignment horizontal="center" vertical="center" wrapText="1"/>
    </xf>
    <xf numFmtId="0" fontId="7" fillId="0" borderId="7" xfId="1" applyBorder="1" applyAlignment="1" applyProtection="1">
      <alignment horizontal="center" vertical="center" wrapText="1"/>
    </xf>
    <xf numFmtId="190" fontId="95" fillId="0" borderId="216" xfId="108" applyFont="1" applyBorder="1" applyAlignment="1">
      <alignment horizontal="center"/>
    </xf>
    <xf numFmtId="190" fontId="95" fillId="0" borderId="0" xfId="108" applyFont="1"/>
    <xf numFmtId="190" fontId="95" fillId="0" borderId="217" xfId="108" applyFont="1" applyBorder="1" applyAlignment="1">
      <alignment horizontal="center"/>
    </xf>
    <xf numFmtId="190" fontId="95" fillId="0" borderId="16" xfId="108" applyFont="1" applyBorder="1" applyAlignment="1">
      <alignment horizontal="center"/>
    </xf>
    <xf numFmtId="190" fontId="95" fillId="0" borderId="218" xfId="108" applyFont="1" applyBorder="1" applyAlignment="1">
      <alignment horizontal="left"/>
    </xf>
    <xf numFmtId="190" fontId="95" fillId="0" borderId="218" xfId="108" applyFont="1" applyBorder="1"/>
    <xf numFmtId="190" fontId="95" fillId="0" borderId="0" xfId="108" applyFont="1" applyAlignment="1">
      <alignment horizontal="left"/>
    </xf>
    <xf numFmtId="190" fontId="95" fillId="0" borderId="74" xfId="108" applyFont="1" applyBorder="1" applyAlignment="1">
      <alignment horizontal="center"/>
    </xf>
    <xf numFmtId="190" fontId="95" fillId="0" borderId="219" xfId="108" applyFont="1" applyBorder="1" applyAlignment="1">
      <alignment horizontal="center" vertical="center"/>
    </xf>
    <xf numFmtId="190" fontId="121" fillId="0" borderId="221" xfId="108" applyFont="1" applyBorder="1" applyAlignment="1">
      <alignment horizontal="center" vertical="center"/>
    </xf>
    <xf numFmtId="190" fontId="95" fillId="0" borderId="222" xfId="108" applyFont="1" applyBorder="1" applyAlignment="1">
      <alignment horizontal="center" vertical="center"/>
    </xf>
    <xf numFmtId="190" fontId="95" fillId="0" borderId="67" xfId="108" applyFont="1" applyBorder="1" applyAlignment="1">
      <alignment horizontal="center" vertical="center"/>
    </xf>
    <xf numFmtId="190" fontId="95" fillId="0" borderId="223" xfId="108" applyFont="1" applyBorder="1" applyAlignment="1">
      <alignment horizontal="right"/>
    </xf>
    <xf numFmtId="190" fontId="95" fillId="0" borderId="75" xfId="108" applyFont="1" applyBorder="1" applyAlignment="1">
      <alignment horizontal="right"/>
    </xf>
    <xf numFmtId="190" fontId="95" fillId="0" borderId="73" xfId="108" applyFont="1" applyBorder="1" applyAlignment="1">
      <alignment horizontal="right"/>
    </xf>
    <xf numFmtId="190" fontId="113" fillId="0" borderId="73" xfId="108" applyFont="1" applyBorder="1"/>
    <xf numFmtId="190" fontId="95" fillId="0" borderId="73" xfId="108" applyFont="1" applyBorder="1"/>
    <xf numFmtId="190" fontId="95" fillId="0" borderId="67" xfId="108" applyFont="1" applyBorder="1" applyAlignment="1">
      <alignment horizontal="center" vertical="center" wrapText="1"/>
    </xf>
    <xf numFmtId="190" fontId="95" fillId="0" borderId="67" xfId="108" applyFont="1" applyBorder="1" applyAlignment="1">
      <alignment vertical="center"/>
    </xf>
    <xf numFmtId="190" fontId="95" fillId="0" borderId="66" xfId="108" applyFont="1" applyBorder="1" applyAlignment="1">
      <alignment vertical="center"/>
    </xf>
    <xf numFmtId="190" fontId="95" fillId="0" borderId="0" xfId="108" applyFont="1" applyAlignment="1">
      <alignment vertical="center"/>
    </xf>
    <xf numFmtId="190" fontId="95" fillId="0" borderId="66" xfId="108" applyFont="1" applyBorder="1" applyAlignment="1">
      <alignment horizontal="right"/>
    </xf>
    <xf numFmtId="190" fontId="95" fillId="0" borderId="0" xfId="108" applyFont="1" applyAlignment="1">
      <alignment horizontal="right"/>
    </xf>
    <xf numFmtId="191" fontId="95" fillId="0" borderId="67" xfId="109" applyNumberFormat="1" applyFont="1" applyBorder="1" applyAlignment="1">
      <alignment vertical="center"/>
    </xf>
    <xf numFmtId="191" fontId="95" fillId="0" borderId="66" xfId="109" applyNumberFormat="1" applyFont="1" applyBorder="1" applyAlignment="1">
      <alignment vertical="center"/>
    </xf>
    <xf numFmtId="191" fontId="95" fillId="0" borderId="0" xfId="109" applyNumberFormat="1" applyFont="1" applyAlignment="1">
      <alignment vertical="center"/>
    </xf>
    <xf numFmtId="190" fontId="95" fillId="0" borderId="67" xfId="108" applyFont="1" applyBorder="1" applyAlignment="1">
      <alignment horizontal="center"/>
    </xf>
    <xf numFmtId="191" fontId="95" fillId="0" borderId="222" xfId="109" applyNumberFormat="1" applyFont="1" applyBorder="1" applyAlignment="1">
      <alignment vertical="center"/>
    </xf>
    <xf numFmtId="191" fontId="95" fillId="0" borderId="224" xfId="109" applyNumberFormat="1" applyFont="1" applyBorder="1" applyAlignment="1">
      <alignment vertical="center"/>
    </xf>
    <xf numFmtId="191" fontId="95" fillId="0" borderId="218" xfId="109" applyNumberFormat="1" applyFont="1" applyBorder="1" applyAlignment="1">
      <alignment vertical="center"/>
    </xf>
    <xf numFmtId="192" fontId="95" fillId="0" borderId="0" xfId="108" applyNumberFormat="1" applyFont="1"/>
    <xf numFmtId="192" fontId="95" fillId="0" borderId="0" xfId="110" applyNumberFormat="1" applyFont="1"/>
    <xf numFmtId="190" fontId="95" fillId="0" borderId="0" xfId="110" applyFont="1" applyAlignment="1">
      <alignment horizontal="left"/>
    </xf>
    <xf numFmtId="190" fontId="95" fillId="0" borderId="0" xfId="110" applyFont="1"/>
    <xf numFmtId="190" fontId="116" fillId="0" borderId="0" xfId="110" applyFont="1"/>
    <xf numFmtId="190" fontId="95" fillId="0" borderId="224" xfId="108" applyFont="1" applyBorder="1" applyAlignment="1">
      <alignment horizontal="left"/>
    </xf>
    <xf numFmtId="190" fontId="95" fillId="0" borderId="221" xfId="108" applyFont="1" applyBorder="1" applyAlignment="1">
      <alignment horizontal="left"/>
    </xf>
    <xf numFmtId="190" fontId="95" fillId="0" borderId="222" xfId="108" applyFont="1" applyBorder="1" applyAlignment="1">
      <alignment horizontal="center"/>
    </xf>
    <xf numFmtId="0" fontId="114" fillId="0" borderId="0" xfId="109" applyNumberFormat="1" applyFont="1" applyAlignment="1">
      <alignment vertical="center" wrapText="1"/>
    </xf>
    <xf numFmtId="190" fontId="95" fillId="0" borderId="81" xfId="108" applyFont="1" applyBorder="1" applyAlignment="1">
      <alignment horizontal="center" vertical="center" wrapText="1"/>
    </xf>
    <xf numFmtId="0" fontId="95" fillId="0" borderId="81" xfId="109" applyNumberFormat="1" applyFont="1" applyBorder="1" applyAlignment="1">
      <alignment horizontal="center" vertical="center" wrapText="1"/>
    </xf>
    <xf numFmtId="190" fontId="95" fillId="0" borderId="79" xfId="108" applyFont="1" applyBorder="1" applyAlignment="1">
      <alignment horizontal="center" vertical="center"/>
    </xf>
    <xf numFmtId="0" fontId="7" fillId="0" borderId="0" xfId="1" applyFill="1" applyAlignment="1" applyProtection="1">
      <alignment horizontal="center" vertical="center" wrapText="1"/>
    </xf>
    <xf numFmtId="0" fontId="7" fillId="0" borderId="0" xfId="1" applyFill="1" applyAlignment="1" applyProtection="1">
      <alignment horizontal="center" vertical="center"/>
    </xf>
    <xf numFmtId="190" fontId="95" fillId="0" borderId="228" xfId="108" applyFont="1" applyBorder="1" applyAlignment="1">
      <alignment horizontal="center"/>
    </xf>
    <xf numFmtId="190" fontId="95" fillId="0" borderId="229" xfId="108" applyFont="1" applyBorder="1" applyAlignment="1">
      <alignment horizontal="left"/>
    </xf>
    <xf numFmtId="190" fontId="95" fillId="0" borderId="230" xfId="108" applyFont="1" applyBorder="1"/>
    <xf numFmtId="190" fontId="95" fillId="0" borderId="231" xfId="108" applyFont="1" applyBorder="1" applyAlignment="1">
      <alignment horizontal="center"/>
    </xf>
    <xf numFmtId="190" fontId="121" fillId="0" borderId="232" xfId="108" applyFont="1" applyBorder="1"/>
    <xf numFmtId="190" fontId="95" fillId="0" borderId="233" xfId="108" applyFont="1" applyBorder="1"/>
    <xf numFmtId="179" fontId="95" fillId="0" borderId="218" xfId="94" applyFont="1" applyBorder="1"/>
    <xf numFmtId="190" fontId="95" fillId="0" borderId="69" xfId="108" applyFont="1" applyBorder="1"/>
    <xf numFmtId="190" fontId="95" fillId="0" borderId="222" xfId="108" applyFont="1" applyBorder="1"/>
    <xf numFmtId="190" fontId="95" fillId="0" borderId="221" xfId="108" applyFont="1" applyBorder="1" applyAlignment="1">
      <alignment horizontal="center" vertical="center"/>
    </xf>
    <xf numFmtId="0" fontId="95" fillId="0" borderId="81" xfId="109" applyNumberFormat="1" applyFont="1" applyBorder="1" applyAlignment="1">
      <alignment horizontal="center" wrapText="1"/>
    </xf>
    <xf numFmtId="179" fontId="95" fillId="0" borderId="80" xfId="94" applyFont="1" applyBorder="1" applyAlignment="1">
      <alignment horizontal="center" wrapText="1"/>
    </xf>
    <xf numFmtId="190" fontId="95" fillId="0" borderId="223" xfId="108" applyFont="1" applyBorder="1" applyAlignment="1">
      <alignment horizontal="center" vertical="center"/>
    </xf>
    <xf numFmtId="190" fontId="95" fillId="0" borderId="66" xfId="108" applyFont="1" applyBorder="1" applyAlignment="1">
      <alignment horizontal="center" vertical="center"/>
    </xf>
    <xf numFmtId="190" fontId="95" fillId="0" borderId="0" xfId="108" applyFont="1" applyAlignment="1">
      <alignment horizontal="center" vertical="center"/>
    </xf>
    <xf numFmtId="179" fontId="95" fillId="0" borderId="0" xfId="94" applyFont="1" applyAlignment="1">
      <alignment horizontal="center" vertical="center" wrapText="1"/>
    </xf>
    <xf numFmtId="179" fontId="95" fillId="0" borderId="0" xfId="94" applyFont="1" applyAlignment="1">
      <alignment vertical="center" wrapText="1"/>
    </xf>
    <xf numFmtId="191" fontId="95" fillId="0" borderId="223" xfId="109" applyNumberFormat="1" applyFont="1" applyBorder="1" applyAlignment="1">
      <alignment vertical="center"/>
    </xf>
    <xf numFmtId="190" fontId="95" fillId="0" borderId="73" xfId="110" applyFont="1" applyBorder="1" applyAlignment="1">
      <alignment horizontal="left"/>
    </xf>
    <xf numFmtId="0" fontId="95" fillId="0" borderId="73" xfId="94" applyNumberFormat="1" applyFont="1" applyBorder="1" applyAlignment="1">
      <alignment vertical="top"/>
    </xf>
    <xf numFmtId="192" fontId="95" fillId="0" borderId="0" xfId="108" applyNumberFormat="1" applyFont="1" applyAlignment="1">
      <alignment horizontal="left"/>
    </xf>
    <xf numFmtId="0" fontId="95" fillId="0" borderId="0" xfId="94" applyNumberFormat="1" applyFont="1" applyAlignment="1">
      <alignment vertical="top"/>
    </xf>
    <xf numFmtId="179" fontId="95" fillId="0" borderId="0" xfId="111" applyFont="1"/>
    <xf numFmtId="190" fontId="95" fillId="0" borderId="0" xfId="111" applyNumberFormat="1" applyFont="1"/>
    <xf numFmtId="192" fontId="95" fillId="0" borderId="0" xfId="111" applyNumberFormat="1" applyFont="1"/>
    <xf numFmtId="179" fontId="95" fillId="0" borderId="0" xfId="111" applyFont="1" applyAlignment="1">
      <alignment horizontal="left"/>
    </xf>
    <xf numFmtId="179" fontId="113" fillId="0" borderId="0" xfId="111" applyFont="1"/>
    <xf numFmtId="0" fontId="50" fillId="0" borderId="234" xfId="23" applyFont="1" applyBorder="1" applyAlignment="1">
      <alignment horizontal="center" vertical="center" wrapText="1"/>
    </xf>
    <xf numFmtId="0" fontId="50" fillId="0" borderId="234" xfId="23" applyFont="1" applyBorder="1" applyAlignment="1">
      <alignment horizontal="center" vertical="center"/>
    </xf>
    <xf numFmtId="0" fontId="50" fillId="0" borderId="234" xfId="23" applyFont="1" applyBorder="1" applyAlignment="1">
      <alignment vertical="center" wrapText="1"/>
    </xf>
    <xf numFmtId="3" fontId="50" fillId="0" borderId="236" xfId="23" applyNumberFormat="1" applyFont="1" applyBorder="1" applyAlignment="1">
      <alignment horizontal="right" vertical="center"/>
    </xf>
    <xf numFmtId="0" fontId="50" fillId="0" borderId="234" xfId="23" applyFont="1" applyBorder="1">
      <alignment vertical="center"/>
    </xf>
    <xf numFmtId="0" fontId="95" fillId="0" borderId="68" xfId="112" applyNumberFormat="1" applyFont="1" applyBorder="1" applyAlignment="1" applyProtection="1">
      <alignment horizontal="justify"/>
    </xf>
    <xf numFmtId="194" fontId="95" fillId="0" borderId="66" xfId="112" applyNumberFormat="1" applyFont="1" applyBorder="1" applyAlignment="1" applyProtection="1">
      <alignment vertical="center"/>
    </xf>
    <xf numFmtId="0" fontId="95" fillId="0" borderId="0" xfId="113" applyFont="1" applyProtection="1"/>
    <xf numFmtId="0" fontId="95" fillId="0" borderId="0" xfId="113" applyFont="1" applyAlignment="1" applyProtection="1">
      <alignment horizontal="justify" wrapText="1"/>
    </xf>
    <xf numFmtId="0" fontId="123" fillId="0" borderId="0" xfId="114">
      <alignment vertical="center"/>
    </xf>
    <xf numFmtId="190" fontId="95" fillId="0" borderId="0" xfId="112" applyFont="1" applyAlignment="1" applyProtection="1">
      <alignment horizontal="center" vertical="center"/>
    </xf>
    <xf numFmtId="190" fontId="95" fillId="0" borderId="67" xfId="112" applyFont="1" applyBorder="1" applyAlignment="1" applyProtection="1">
      <alignment horizontal="center" vertical="center"/>
    </xf>
    <xf numFmtId="190" fontId="95" fillId="0" borderId="68" xfId="112" applyFont="1" applyBorder="1" applyAlignment="1" applyProtection="1">
      <alignment horizontal="center" vertical="center"/>
    </xf>
    <xf numFmtId="0" fontId="95" fillId="0" borderId="0" xfId="115" applyFont="1" applyProtection="1">
      <alignment vertical="center"/>
    </xf>
    <xf numFmtId="0" fontId="95" fillId="0" borderId="71" xfId="116" applyFont="1" applyBorder="1" applyAlignment="1" applyProtection="1">
      <alignment horizontal="left" vertical="center"/>
    </xf>
    <xf numFmtId="0" fontId="95" fillId="0" borderId="70" xfId="113" applyFont="1" applyBorder="1" applyAlignment="1" applyProtection="1">
      <alignment horizontal="justify"/>
    </xf>
    <xf numFmtId="0" fontId="95" fillId="0" borderId="71" xfId="113" applyFont="1" applyBorder="1" applyAlignment="1" applyProtection="1">
      <alignment horizontal="justify"/>
    </xf>
    <xf numFmtId="0" fontId="123" fillId="0" borderId="71" xfId="114" applyBorder="1">
      <alignment vertical="center"/>
    </xf>
    <xf numFmtId="190" fontId="125" fillId="0" borderId="71" xfId="112" applyFont="1" applyBorder="1" applyAlignment="1" applyProtection="1">
      <alignment horizontal="center" vertical="center"/>
    </xf>
    <xf numFmtId="190" fontId="95" fillId="0" borderId="72" xfId="112" applyFont="1" applyBorder="1" applyAlignment="1" applyProtection="1">
      <alignment horizontal="center" vertical="center"/>
    </xf>
    <xf numFmtId="0" fontId="99" fillId="0" borderId="68" xfId="113" applyFont="1" applyBorder="1" applyAlignment="1" applyProtection="1">
      <alignment horizontal="center" vertical="center" wrapText="1"/>
    </xf>
    <xf numFmtId="0" fontId="130" fillId="0" borderId="68" xfId="113" applyFont="1" applyBorder="1" applyAlignment="1" applyProtection="1">
      <alignment horizontal="center" vertical="center" wrapText="1"/>
    </xf>
    <xf numFmtId="0" fontId="130" fillId="0" borderId="68" xfId="115" applyFont="1" applyBorder="1" applyAlignment="1" applyProtection="1">
      <alignment horizontal="center" vertical="center" wrapText="1"/>
    </xf>
    <xf numFmtId="0" fontId="95" fillId="0" borderId="0" xfId="115" applyFont="1" applyAlignment="1" applyProtection="1">
      <alignment vertical="center" wrapText="1"/>
    </xf>
    <xf numFmtId="190" fontId="130" fillId="0" borderId="68" xfId="112" applyFont="1" applyBorder="1" applyAlignment="1" applyProtection="1">
      <alignment horizontal="center" vertical="center"/>
    </xf>
    <xf numFmtId="190" fontId="130" fillId="0" borderId="68" xfId="112" applyFont="1" applyBorder="1" applyAlignment="1" applyProtection="1">
      <alignment vertical="center"/>
    </xf>
    <xf numFmtId="190" fontId="130" fillId="0" borderId="68" xfId="112" applyFont="1" applyBorder="1" applyProtection="1"/>
    <xf numFmtId="190" fontId="130" fillId="0" borderId="68" xfId="112" applyFont="1" applyBorder="1" applyAlignment="1" applyProtection="1">
      <alignment horizontal="right" vertical="center"/>
    </xf>
    <xf numFmtId="190" fontId="130" fillId="0" borderId="0" xfId="112" applyFont="1" applyAlignment="1" applyProtection="1">
      <alignment horizontal="center" vertical="center"/>
    </xf>
    <xf numFmtId="190" fontId="130" fillId="0" borderId="0" xfId="112" applyFont="1" applyAlignment="1" applyProtection="1">
      <alignment vertical="center"/>
    </xf>
    <xf numFmtId="190" fontId="130" fillId="0" borderId="0" xfId="112" applyFont="1" applyProtection="1"/>
    <xf numFmtId="190" fontId="130" fillId="0" borderId="0" xfId="112" applyFont="1" applyAlignment="1" applyProtection="1">
      <alignment horizontal="right" vertical="center"/>
    </xf>
    <xf numFmtId="190" fontId="130" fillId="0" borderId="0" xfId="112" applyFont="1" applyAlignment="1" applyProtection="1">
      <alignment horizontal="right"/>
    </xf>
    <xf numFmtId="190" fontId="130" fillId="0" borderId="0" xfId="112" applyFont="1" applyAlignment="1" applyProtection="1">
      <alignment horizontal="left" vertical="center"/>
    </xf>
    <xf numFmtId="0" fontId="130" fillId="0" borderId="0" xfId="115" applyFont="1" applyProtection="1">
      <alignment vertical="center"/>
    </xf>
    <xf numFmtId="0" fontId="99" fillId="0" borderId="0" xfId="113" applyFont="1" applyAlignment="1" applyProtection="1">
      <alignment horizontal="left"/>
    </xf>
    <xf numFmtId="0" fontId="130" fillId="0" borderId="0" xfId="113" applyFont="1" applyAlignment="1" applyProtection="1">
      <alignment horizontal="left"/>
    </xf>
    <xf numFmtId="0" fontId="130" fillId="0" borderId="0" xfId="113" applyFont="1" applyAlignment="1" applyProtection="1">
      <alignment horizontal="justify" wrapText="1"/>
    </xf>
    <xf numFmtId="0" fontId="99" fillId="0" borderId="0" xfId="117" applyFont="1" applyAlignment="1" applyProtection="1">
      <alignment horizontal="left" vertical="center"/>
    </xf>
    <xf numFmtId="41" fontId="130" fillId="0" borderId="68" xfId="113" applyNumberFormat="1" applyFont="1" applyBorder="1" applyAlignment="1" applyProtection="1">
      <alignment horizontal="center" wrapText="1"/>
    </xf>
    <xf numFmtId="0" fontId="54" fillId="0" borderId="225" xfId="96" applyFont="1" applyBorder="1"/>
    <xf numFmtId="0" fontId="54" fillId="0" borderId="0" xfId="96" applyFont="1" applyAlignment="1">
      <alignment horizontal="justify" wrapText="1"/>
    </xf>
    <xf numFmtId="0" fontId="54" fillId="0" borderId="0" xfId="96" applyFont="1" applyAlignment="1">
      <alignment horizontal="center" vertical="center" wrapText="1"/>
    </xf>
    <xf numFmtId="0" fontId="54" fillId="0" borderId="92" xfId="96" applyFont="1" applyBorder="1" applyAlignment="1">
      <alignment horizontal="center" vertical="center" wrapText="1"/>
    </xf>
    <xf numFmtId="0" fontId="54" fillId="0" borderId="28" xfId="96" applyFont="1" applyBorder="1" applyAlignment="1">
      <alignment horizontal="center" vertical="center" wrapText="1"/>
    </xf>
    <xf numFmtId="0" fontId="54" fillId="0" borderId="7" xfId="96" applyFont="1" applyBorder="1" applyAlignment="1">
      <alignment horizontal="justify" wrapText="1"/>
    </xf>
    <xf numFmtId="0" fontId="54" fillId="0" borderId="7" xfId="96" applyFont="1" applyBorder="1" applyAlignment="1">
      <alignment horizontal="center" vertical="center" wrapText="1"/>
    </xf>
    <xf numFmtId="49" fontId="54" fillId="0" borderId="7" xfId="96" applyNumberFormat="1" applyFont="1" applyBorder="1" applyAlignment="1">
      <alignment horizontal="center" vertical="center" wrapText="1"/>
    </xf>
    <xf numFmtId="49" fontId="54" fillId="0" borderId="27" xfId="96" applyNumberFormat="1" applyFont="1" applyBorder="1" applyAlignment="1">
      <alignment horizontal="center" vertical="center" wrapText="1"/>
    </xf>
    <xf numFmtId="0" fontId="54" fillId="0" borderId="245" xfId="96" applyFont="1" applyBorder="1" applyAlignment="1">
      <alignment horizontal="center" vertical="center" wrapText="1"/>
    </xf>
    <xf numFmtId="0" fontId="54" fillId="0" borderId="244" xfId="96" applyFont="1" applyBorder="1" applyAlignment="1">
      <alignment horizontal="center" vertical="center" wrapText="1"/>
    </xf>
    <xf numFmtId="0" fontId="54" fillId="0" borderId="247" xfId="96" applyFont="1" applyBorder="1" applyAlignment="1">
      <alignment horizontal="center" vertical="center" wrapText="1"/>
    </xf>
    <xf numFmtId="0" fontId="54" fillId="0" borderId="34" xfId="96" applyFont="1" applyBorder="1" applyAlignment="1">
      <alignment horizontal="center" vertical="center" wrapText="1"/>
    </xf>
    <xf numFmtId="41" fontId="54" fillId="0" borderId="34" xfId="96" applyNumberFormat="1" applyFont="1" applyBorder="1" applyAlignment="1">
      <alignment horizontal="center" vertical="center" wrapText="1"/>
    </xf>
    <xf numFmtId="41" fontId="54" fillId="0" borderId="244" xfId="96" applyNumberFormat="1" applyFont="1" applyBorder="1" applyAlignment="1">
      <alignment horizontal="center" vertical="center" wrapText="1"/>
    </xf>
    <xf numFmtId="0" fontId="54" fillId="0" borderId="248" xfId="96" applyFont="1" applyBorder="1" applyAlignment="1">
      <alignment horizontal="center" vertical="center"/>
    </xf>
    <xf numFmtId="0" fontId="54" fillId="0" borderId="0" xfId="96" applyFont="1" applyAlignment="1">
      <alignment horizontal="left" vertical="center"/>
    </xf>
    <xf numFmtId="0" fontId="54" fillId="0" borderId="0" xfId="96" applyFont="1" applyAlignment="1">
      <alignment horizontal="left"/>
    </xf>
    <xf numFmtId="0" fontId="104" fillId="0" borderId="0" xfId="96" applyFont="1"/>
    <xf numFmtId="0" fontId="82" fillId="0" borderId="0" xfId="96" applyFont="1"/>
    <xf numFmtId="49" fontId="54" fillId="0" borderId="0" xfId="96" applyNumberFormat="1" applyFont="1"/>
    <xf numFmtId="0" fontId="54" fillId="0" borderId="0" xfId="96" applyFont="1" applyAlignment="1">
      <alignment horizontal="left" indent="3"/>
    </xf>
    <xf numFmtId="0" fontId="54" fillId="0" borderId="28" xfId="100" applyNumberFormat="1" applyFont="1" applyBorder="1" applyAlignment="1">
      <alignment horizontal="distributed"/>
    </xf>
    <xf numFmtId="0" fontId="54" fillId="0" borderId="0" xfId="24" applyFont="1" applyAlignment="1">
      <alignment horizontal="justify" vertical="center" wrapText="1"/>
    </xf>
    <xf numFmtId="0" fontId="54" fillId="0" borderId="0" xfId="24" applyFont="1" applyAlignment="1">
      <alignment vertical="center" wrapText="1"/>
    </xf>
    <xf numFmtId="0" fontId="54" fillId="0" borderId="250" xfId="24" applyFont="1" applyBorder="1" applyAlignment="1">
      <alignment horizontal="center" vertical="center" wrapText="1"/>
    </xf>
    <xf numFmtId="0" fontId="21" fillId="0" borderId="0" xfId="24"/>
    <xf numFmtId="0" fontId="131" fillId="0" borderId="0" xfId="24" applyFont="1" applyAlignment="1">
      <alignment vertical="center" wrapText="1"/>
    </xf>
    <xf numFmtId="0" fontId="54" fillId="0" borderId="252" xfId="100" applyNumberFormat="1" applyFont="1" applyBorder="1" applyAlignment="1">
      <alignment horizontal="distributed"/>
    </xf>
    <xf numFmtId="0" fontId="54" fillId="0" borderId="225" xfId="24" applyFont="1" applyBorder="1" applyAlignment="1">
      <alignment vertical="center"/>
    </xf>
    <xf numFmtId="0" fontId="54" fillId="0" borderId="0" xfId="24" applyFont="1" applyAlignment="1">
      <alignment wrapText="1"/>
    </xf>
    <xf numFmtId="0" fontId="54" fillId="0" borderId="0" xfId="24" applyFont="1" applyAlignment="1">
      <alignment horizontal="center" wrapText="1"/>
    </xf>
    <xf numFmtId="0" fontId="54" fillId="0" borderId="138" xfId="24" applyFont="1" applyBorder="1" applyAlignment="1">
      <alignment horizontal="center" vertical="center" wrapText="1"/>
    </xf>
    <xf numFmtId="0" fontId="54" fillId="0" borderId="119" xfId="24" applyFont="1" applyBorder="1" applyAlignment="1">
      <alignment horizontal="center" vertical="center" wrapText="1"/>
    </xf>
    <xf numFmtId="0" fontId="60" fillId="0" borderId="0" xfId="24" applyFont="1" applyAlignment="1">
      <alignment horizontal="center" vertical="center"/>
    </xf>
    <xf numFmtId="0" fontId="18" fillId="0" borderId="0" xfId="24" applyFont="1" applyAlignment="1">
      <alignment horizontal="center" vertical="center"/>
    </xf>
    <xf numFmtId="0" fontId="54" fillId="0" borderId="27" xfId="24" applyFont="1" applyBorder="1" applyAlignment="1">
      <alignment horizontal="center" vertical="center" wrapText="1"/>
    </xf>
    <xf numFmtId="41" fontId="60" fillId="0" borderId="6" xfId="24" applyNumberFormat="1" applyFont="1" applyBorder="1" applyAlignment="1">
      <alignment horizontal="center" vertical="center" wrapText="1"/>
    </xf>
    <xf numFmtId="0" fontId="21" fillId="0" borderId="0" xfId="24" applyAlignment="1">
      <alignment horizontal="center" vertical="center"/>
    </xf>
    <xf numFmtId="0" fontId="21" fillId="0" borderId="250" xfId="24" applyBorder="1" applyAlignment="1">
      <alignment vertical="center" wrapText="1"/>
    </xf>
    <xf numFmtId="0" fontId="53" fillId="0" borderId="28" xfId="24" applyFont="1" applyBorder="1" applyAlignment="1">
      <alignment horizontal="justify" vertical="center" wrapText="1"/>
    </xf>
    <xf numFmtId="0" fontId="77" fillId="0" borderId="28" xfId="24" applyFont="1" applyBorder="1" applyAlignment="1">
      <alignment horizontal="center" vertical="center" wrapText="1"/>
    </xf>
    <xf numFmtId="0" fontId="21" fillId="0" borderId="85" xfId="24" applyBorder="1" applyAlignment="1">
      <alignment vertical="center" wrapText="1"/>
    </xf>
    <xf numFmtId="0" fontId="53" fillId="0" borderId="84" xfId="24" applyFont="1" applyBorder="1" applyAlignment="1">
      <alignment horizontal="justify" vertical="center" wrapText="1"/>
    </xf>
    <xf numFmtId="0" fontId="77" fillId="0" borderId="84" xfId="24" applyFont="1" applyBorder="1" applyAlignment="1">
      <alignment horizontal="center" vertical="center" wrapText="1"/>
    </xf>
    <xf numFmtId="0" fontId="21" fillId="0" borderId="0" xfId="24" applyAlignment="1">
      <alignment vertical="center" wrapText="1"/>
    </xf>
    <xf numFmtId="0" fontId="53" fillId="0" borderId="0" xfId="24" applyFont="1" applyAlignment="1">
      <alignment horizontal="justify" vertical="center" wrapText="1"/>
    </xf>
    <xf numFmtId="0" fontId="77" fillId="0" borderId="0" xfId="24" applyFont="1" applyAlignment="1">
      <alignment horizontal="center" vertical="center" wrapText="1"/>
    </xf>
    <xf numFmtId="49" fontId="77" fillId="0" borderId="0" xfId="24" applyNumberFormat="1" applyFont="1" applyAlignment="1">
      <alignment horizontal="center" vertical="center" wrapText="1"/>
    </xf>
    <xf numFmtId="0" fontId="81" fillId="0" borderId="119" xfId="24" applyFont="1" applyBorder="1" applyAlignment="1">
      <alignment horizontal="center" vertical="center" wrapText="1"/>
    </xf>
    <xf numFmtId="0" fontId="81" fillId="0" borderId="148" xfId="24" applyFont="1" applyBorder="1" applyAlignment="1">
      <alignment horizontal="center" vertical="center" wrapText="1"/>
    </xf>
    <xf numFmtId="0" fontId="54" fillId="0" borderId="148" xfId="24" applyFont="1" applyBorder="1" applyAlignment="1">
      <alignment horizontal="center" vertical="center" wrapText="1"/>
    </xf>
    <xf numFmtId="0" fontId="77" fillId="0" borderId="249" xfId="24" applyFont="1" applyBorder="1" applyAlignment="1">
      <alignment horizontal="center" vertical="center" wrapText="1"/>
    </xf>
    <xf numFmtId="37" fontId="81" fillId="0" borderId="85" xfId="100" applyFont="1" applyBorder="1" applyAlignment="1">
      <alignment horizontal="center" vertical="center"/>
    </xf>
    <xf numFmtId="37" fontId="54" fillId="0" borderId="83" xfId="100" applyFont="1" applyBorder="1" applyAlignment="1">
      <alignment vertical="center"/>
    </xf>
    <xf numFmtId="37" fontId="54" fillId="0" borderId="83" xfId="100" applyFont="1" applyBorder="1"/>
    <xf numFmtId="37" fontId="54" fillId="0" borderId="83" xfId="100" applyFont="1" applyBorder="1" applyAlignment="1">
      <alignment horizontal="right" vertical="center"/>
    </xf>
    <xf numFmtId="37" fontId="54" fillId="0" borderId="83" xfId="100" quotePrefix="1" applyFont="1" applyBorder="1" applyAlignment="1">
      <alignment horizontal="right" vertical="center"/>
    </xf>
    <xf numFmtId="37" fontId="54" fillId="0" borderId="83" xfId="100" applyFont="1" applyBorder="1" applyAlignment="1">
      <alignment horizontal="right"/>
    </xf>
    <xf numFmtId="0" fontId="54" fillId="0" borderId="0" xfId="24" applyFont="1" applyAlignment="1">
      <alignment horizontal="left"/>
    </xf>
    <xf numFmtId="0" fontId="54" fillId="0" borderId="0" xfId="24" applyFont="1" applyAlignment="1">
      <alignment horizontal="justify" wrapText="1"/>
    </xf>
    <xf numFmtId="0" fontId="60" fillId="0" borderId="0" xfId="24" applyFont="1"/>
    <xf numFmtId="0" fontId="21" fillId="0" borderId="0" xfId="24" applyAlignment="1">
      <alignment wrapText="1"/>
    </xf>
    <xf numFmtId="181" fontId="7" fillId="33" borderId="0" xfId="1" applyNumberFormat="1" applyFill="1" applyBorder="1" applyAlignment="1" applyProtection="1">
      <alignment horizontal="center" vertical="center" wrapText="1"/>
    </xf>
    <xf numFmtId="0" fontId="54" fillId="0" borderId="225" xfId="24" applyFont="1" applyBorder="1" applyAlignment="1">
      <alignment horizontal="justify" wrapText="1"/>
    </xf>
    <xf numFmtId="0" fontId="54" fillId="0" borderId="0" xfId="24" applyFont="1" applyAlignment="1">
      <alignment horizontal="center" vertical="center" wrapText="1"/>
    </xf>
    <xf numFmtId="0" fontId="54" fillId="0" borderId="7" xfId="24" applyFont="1" applyBorder="1" applyAlignment="1">
      <alignment horizontal="center" vertical="center" wrapText="1"/>
    </xf>
    <xf numFmtId="0" fontId="53" fillId="0" borderId="28" xfId="24" applyFont="1" applyBorder="1" applyAlignment="1">
      <alignment horizontal="center" vertical="center" wrapText="1"/>
    </xf>
    <xf numFmtId="0" fontId="54" fillId="0" borderId="28" xfId="24" applyFont="1" applyBorder="1" applyAlignment="1">
      <alignment horizontal="justify" vertical="center" wrapText="1"/>
    </xf>
    <xf numFmtId="41" fontId="77" fillId="0" borderId="28" xfId="24" applyNumberFormat="1" applyFont="1" applyBorder="1" applyAlignment="1">
      <alignment horizontal="center" vertical="center" wrapText="1"/>
    </xf>
    <xf numFmtId="49" fontId="77" fillId="0" borderId="0" xfId="24" applyNumberFormat="1" applyFont="1"/>
    <xf numFmtId="0" fontId="54" fillId="0" borderId="225" xfId="24" applyFont="1" applyBorder="1" applyAlignment="1">
      <alignment horizontal="center" vertical="center"/>
    </xf>
    <xf numFmtId="0" fontId="54" fillId="0" borderId="0" xfId="24" applyFont="1" applyAlignment="1">
      <alignment horizontal="justify"/>
    </xf>
    <xf numFmtId="0" fontId="54" fillId="0" borderId="26" xfId="24" applyFont="1" applyBorder="1"/>
    <xf numFmtId="0" fontId="21" fillId="0" borderId="7" xfId="24" applyBorder="1"/>
    <xf numFmtId="0" fontId="54" fillId="0" borderId="7" xfId="24" applyFont="1" applyBorder="1"/>
    <xf numFmtId="0" fontId="54" fillId="0" borderId="7" xfId="24" applyFont="1" applyBorder="1" applyAlignment="1">
      <alignment horizontal="justify"/>
    </xf>
    <xf numFmtId="0" fontId="53" fillId="0" borderId="0" xfId="24" applyFont="1" applyAlignment="1">
      <alignment horizontal="center" wrapText="1"/>
    </xf>
    <xf numFmtId="0" fontId="54" fillId="0" borderId="7" xfId="24" applyFont="1" applyBorder="1" applyAlignment="1">
      <alignment horizontal="right"/>
    </xf>
    <xf numFmtId="0" fontId="54" fillId="0" borderId="28" xfId="24" applyFont="1" applyBorder="1" applyAlignment="1">
      <alignment horizontal="center" vertical="center" wrapText="1"/>
    </xf>
    <xf numFmtId="0" fontId="49" fillId="0" borderId="28" xfId="24" applyFont="1" applyBorder="1" applyAlignment="1">
      <alignment horizontal="center" vertical="center" wrapText="1"/>
    </xf>
    <xf numFmtId="0" fontId="49" fillId="0" borderId="249" xfId="24" applyFont="1" applyBorder="1" applyAlignment="1">
      <alignment horizontal="center" vertical="center" wrapText="1"/>
    </xf>
    <xf numFmtId="41" fontId="77" fillId="0" borderId="28" xfId="24" applyNumberFormat="1" applyFont="1" applyBorder="1" applyAlignment="1">
      <alignment horizontal="center" wrapText="1"/>
    </xf>
    <xf numFmtId="0" fontId="54" fillId="0" borderId="27" xfId="24" applyFont="1" applyBorder="1" applyAlignment="1">
      <alignment horizontal="left" wrapText="1"/>
    </xf>
    <xf numFmtId="0" fontId="54" fillId="0" borderId="28" xfId="24" applyFont="1" applyBorder="1" applyAlignment="1">
      <alignment horizontal="left" wrapText="1"/>
    </xf>
    <xf numFmtId="37" fontId="53" fillId="0" borderId="0" xfId="100" applyFont="1" applyAlignment="1">
      <alignment horizontal="left" vertical="center"/>
    </xf>
    <xf numFmtId="37" fontId="53" fillId="0" borderId="0" xfId="100" applyFont="1" applyAlignment="1">
      <alignment vertical="center"/>
    </xf>
    <xf numFmtId="37" fontId="53" fillId="0" borderId="0" xfId="100" applyFont="1"/>
    <xf numFmtId="37" fontId="53" fillId="0" borderId="0" xfId="100" applyFont="1" applyAlignment="1">
      <alignment horizontal="right" vertical="center"/>
    </xf>
    <xf numFmtId="37" fontId="53" fillId="0" borderId="0" xfId="100" quotePrefix="1" applyFont="1" applyAlignment="1">
      <alignment horizontal="right" vertical="center"/>
    </xf>
    <xf numFmtId="37" fontId="53" fillId="0" borderId="0" xfId="100" applyFont="1" applyAlignment="1">
      <alignment horizontal="right"/>
    </xf>
    <xf numFmtId="0" fontId="54" fillId="0" borderId="256" xfId="100" applyNumberFormat="1" applyFont="1" applyBorder="1" applyAlignment="1">
      <alignment horizontal="distributed"/>
    </xf>
    <xf numFmtId="0" fontId="54" fillId="0" borderId="225" xfId="100" applyNumberFormat="1" applyFont="1" applyBorder="1" applyAlignment="1">
      <alignment horizontal="distributed"/>
    </xf>
    <xf numFmtId="0" fontId="54" fillId="0" borderId="257" xfId="100" applyNumberFormat="1" applyFont="1" applyBorder="1" applyAlignment="1">
      <alignment horizontal="distributed"/>
    </xf>
    <xf numFmtId="0" fontId="54" fillId="0" borderId="225" xfId="24" applyFont="1" applyBorder="1"/>
    <xf numFmtId="0" fontId="54" fillId="0" borderId="258" xfId="100" applyNumberFormat="1" applyFont="1" applyBorder="1" applyAlignment="1">
      <alignment horizontal="distributed"/>
    </xf>
    <xf numFmtId="0" fontId="104" fillId="0" borderId="0" xfId="24" applyFont="1" applyAlignment="1">
      <alignment wrapText="1"/>
    </xf>
    <xf numFmtId="0" fontId="76" fillId="0" borderId="0" xfId="24" applyFont="1" applyAlignment="1">
      <alignment horizontal="center" wrapText="1"/>
    </xf>
    <xf numFmtId="0" fontId="81" fillId="0" borderId="99" xfId="24" applyFont="1" applyBorder="1" applyAlignment="1">
      <alignment horizontal="center" vertical="center"/>
    </xf>
    <xf numFmtId="0" fontId="49" fillId="0" borderId="99" xfId="24" applyFont="1" applyBorder="1" applyAlignment="1">
      <alignment horizontal="center" vertical="center" wrapText="1"/>
    </xf>
    <xf numFmtId="0" fontId="81" fillId="0" borderId="99" xfId="24" applyFont="1" applyBorder="1" applyAlignment="1">
      <alignment horizontal="center" vertical="center" wrapText="1"/>
    </xf>
    <xf numFmtId="0" fontId="54" fillId="0" borderId="99" xfId="24" applyFont="1" applyBorder="1" applyAlignment="1">
      <alignment horizontal="center" vertical="center" wrapText="1"/>
    </xf>
    <xf numFmtId="0" fontId="49" fillId="0" borderId="84" xfId="24" applyFont="1" applyBorder="1" applyAlignment="1">
      <alignment horizontal="center" vertical="center" wrapText="1"/>
    </xf>
    <xf numFmtId="0" fontId="54" fillId="0" borderId="84" xfId="24" applyFont="1" applyBorder="1" applyAlignment="1">
      <alignment horizontal="center" vertical="center" wrapText="1"/>
    </xf>
    <xf numFmtId="41" fontId="60" fillId="0" borderId="6" xfId="24" applyNumberFormat="1" applyFont="1" applyBorder="1" applyAlignment="1">
      <alignment horizontal="center" wrapText="1"/>
    </xf>
    <xf numFmtId="41" fontId="60" fillId="0" borderId="26" xfId="24" applyNumberFormat="1" applyFont="1" applyBorder="1" applyAlignment="1">
      <alignment horizontal="center" wrapText="1"/>
    </xf>
    <xf numFmtId="41" fontId="71" fillId="0" borderId="0" xfId="24" applyNumberFormat="1" applyFont="1" applyAlignment="1">
      <alignment horizontal="center" wrapText="1"/>
    </xf>
    <xf numFmtId="41" fontId="77" fillId="0" borderId="6" xfId="24" applyNumberFormat="1" applyFont="1" applyBorder="1" applyAlignment="1">
      <alignment horizontal="center" wrapText="1"/>
    </xf>
    <xf numFmtId="41" fontId="77" fillId="0" borderId="132" xfId="24" applyNumberFormat="1" applyFont="1" applyBorder="1" applyAlignment="1">
      <alignment horizontal="center" wrapText="1"/>
    </xf>
    <xf numFmtId="0" fontId="53" fillId="0" borderId="259" xfId="24" applyFont="1" applyBorder="1" applyAlignment="1">
      <alignment horizontal="justify" wrapText="1"/>
    </xf>
    <xf numFmtId="0" fontId="77" fillId="0" borderId="34" xfId="24" applyFont="1" applyBorder="1" applyAlignment="1">
      <alignment horizontal="center" wrapText="1"/>
    </xf>
    <xf numFmtId="0" fontId="77" fillId="0" borderId="256" xfId="24" applyFont="1" applyBorder="1" applyAlignment="1">
      <alignment horizontal="center" wrapText="1"/>
    </xf>
    <xf numFmtId="0" fontId="77" fillId="0" borderId="0" xfId="24" applyFont="1" applyAlignment="1">
      <alignment horizontal="center" wrapText="1"/>
    </xf>
    <xf numFmtId="0" fontId="53" fillId="0" borderId="257" xfId="24" applyFont="1" applyBorder="1" applyAlignment="1">
      <alignment horizontal="justify" wrapText="1"/>
    </xf>
    <xf numFmtId="0" fontId="53" fillId="0" borderId="85" xfId="24" applyFont="1" applyBorder="1" applyAlignment="1">
      <alignment horizontal="justify" wrapText="1"/>
    </xf>
    <xf numFmtId="0" fontId="77" fillId="0" borderId="84" xfId="24" applyFont="1" applyBorder="1" applyAlignment="1">
      <alignment horizontal="center" wrapText="1"/>
    </xf>
    <xf numFmtId="0" fontId="77" fillId="0" borderId="82" xfId="24" applyFont="1" applyBorder="1" applyAlignment="1">
      <alignment horizontal="center" wrapText="1"/>
    </xf>
    <xf numFmtId="0" fontId="53" fillId="0" borderId="0" xfId="24" applyFont="1" applyAlignment="1">
      <alignment horizontal="justify" wrapText="1"/>
    </xf>
    <xf numFmtId="37" fontId="81" fillId="0" borderId="83" xfId="100" applyFont="1" applyBorder="1" applyAlignment="1">
      <alignment vertical="center"/>
    </xf>
    <xf numFmtId="0" fontId="77" fillId="0" borderId="83" xfId="24" applyFont="1" applyBorder="1" applyAlignment="1">
      <alignment horizontal="center" wrapText="1"/>
    </xf>
    <xf numFmtId="49" fontId="71" fillId="0" borderId="0" xfId="24" applyNumberFormat="1" applyFont="1" applyAlignment="1">
      <alignment horizontal="center" wrapText="1"/>
    </xf>
    <xf numFmtId="49" fontId="77" fillId="0" borderId="0" xfId="24" applyNumberFormat="1" applyFont="1" applyAlignment="1">
      <alignment horizontal="center" wrapText="1"/>
    </xf>
    <xf numFmtId="0" fontId="54" fillId="0" borderId="0" xfId="24" applyFont="1"/>
    <xf numFmtId="49" fontId="77" fillId="0" borderId="0" xfId="24" applyNumberFormat="1" applyFont="1" applyAlignment="1">
      <alignment horizontal="right" wrapText="1"/>
    </xf>
    <xf numFmtId="0" fontId="54" fillId="0" borderId="260" xfId="100" applyNumberFormat="1" applyFont="1" applyBorder="1" applyAlignment="1">
      <alignment horizontal="distributed"/>
    </xf>
    <xf numFmtId="41" fontId="77" fillId="0" borderId="0" xfId="24" applyNumberFormat="1" applyFont="1" applyAlignment="1">
      <alignment horizontal="center" wrapText="1"/>
    </xf>
    <xf numFmtId="0" fontId="54" fillId="0" borderId="34" xfId="100" applyNumberFormat="1" applyFont="1" applyBorder="1" applyAlignment="1">
      <alignment horizontal="distributed"/>
    </xf>
    <xf numFmtId="0" fontId="81" fillId="0" borderId="0" xfId="24" applyFont="1" applyAlignment="1">
      <alignment horizontal="center" vertical="center" wrapText="1"/>
    </xf>
    <xf numFmtId="0" fontId="132" fillId="0" borderId="28" xfId="96" applyFont="1" applyBorder="1" applyProtection="1">
      <protection locked="0"/>
    </xf>
    <xf numFmtId="0" fontId="132" fillId="0" borderId="0" xfId="96" applyFont="1" applyProtection="1">
      <protection locked="0"/>
    </xf>
    <xf numFmtId="0" fontId="132" fillId="0" borderId="0" xfId="96" applyFont="1" applyAlignment="1" applyProtection="1">
      <alignment horizontal="center" vertical="center"/>
      <protection locked="0"/>
    </xf>
    <xf numFmtId="0" fontId="132" fillId="0" borderId="28" xfId="96" applyFont="1" applyBorder="1" applyAlignment="1" applyProtection="1">
      <alignment horizontal="center" vertical="center"/>
      <protection locked="0"/>
    </xf>
    <xf numFmtId="0" fontId="133" fillId="0" borderId="28" xfId="96" applyFont="1" applyBorder="1" applyAlignment="1" applyProtection="1">
      <alignment horizontal="left"/>
      <protection locked="0"/>
    </xf>
    <xf numFmtId="0" fontId="57" fillId="0" borderId="0" xfId="96" applyFont="1" applyProtection="1">
      <protection locked="0"/>
    </xf>
    <xf numFmtId="0" fontId="132" fillId="0" borderId="7" xfId="96" applyFont="1" applyBorder="1" applyProtection="1">
      <protection locked="0"/>
    </xf>
    <xf numFmtId="0" fontId="132" fillId="0" borderId="7" xfId="96" applyFont="1" applyBorder="1" applyAlignment="1" applyProtection="1">
      <alignment horizontal="center" vertical="center"/>
      <protection locked="0"/>
    </xf>
    <xf numFmtId="49" fontId="135" fillId="0" borderId="28" xfId="96" applyNumberFormat="1" applyFont="1" applyBorder="1" applyAlignment="1" applyProtection="1">
      <alignment horizontal="center"/>
      <protection locked="0"/>
    </xf>
    <xf numFmtId="0" fontId="54" fillId="0" borderId="0" xfId="96" applyFont="1" applyProtection="1">
      <protection locked="0"/>
    </xf>
    <xf numFmtId="0" fontId="132" fillId="0" borderId="0" xfId="96" applyFont="1" applyAlignment="1" applyProtection="1">
      <alignment horizontal="right" vertical="center"/>
      <protection locked="0"/>
    </xf>
    <xf numFmtId="0" fontId="132" fillId="0" borderId="264" xfId="96" applyFont="1" applyBorder="1" applyAlignment="1" applyProtection="1">
      <alignment vertical="center"/>
      <protection locked="0"/>
    </xf>
    <xf numFmtId="0" fontId="132" fillId="0" borderId="265" xfId="96" applyFont="1" applyBorder="1" applyAlignment="1" applyProtection="1">
      <alignment vertical="center"/>
      <protection locked="0"/>
    </xf>
    <xf numFmtId="0" fontId="132" fillId="0" borderId="27" xfId="96" applyFont="1" applyBorder="1" applyAlignment="1" applyProtection="1">
      <alignment horizontal="center" vertical="center"/>
      <protection locked="0"/>
    </xf>
    <xf numFmtId="0" fontId="132" fillId="0" borderId="26" xfId="96" applyFont="1" applyBorder="1" applyAlignment="1" applyProtection="1">
      <alignment horizontal="center" vertical="center"/>
      <protection locked="0"/>
    </xf>
    <xf numFmtId="0" fontId="132" fillId="0" borderId="266" xfId="96" applyFont="1" applyBorder="1" applyProtection="1">
      <protection locked="0"/>
    </xf>
    <xf numFmtId="0" fontId="132" fillId="0" borderId="34" xfId="96" applyFont="1" applyBorder="1" applyAlignment="1">
      <alignment horizontal="center" vertical="center"/>
    </xf>
    <xf numFmtId="0" fontId="132" fillId="0" borderId="6" xfId="96" applyFont="1" applyBorder="1" applyAlignment="1" applyProtection="1">
      <alignment horizontal="center" vertical="center"/>
      <protection locked="0"/>
    </xf>
    <xf numFmtId="0" fontId="132" fillId="0" borderId="265" xfId="96" applyFont="1" applyBorder="1" applyProtection="1">
      <protection locked="0"/>
    </xf>
    <xf numFmtId="0" fontId="132" fillId="0" borderId="271" xfId="96" applyFont="1" applyBorder="1" applyAlignment="1">
      <alignment horizontal="center" vertical="center"/>
    </xf>
    <xf numFmtId="0" fontId="40" fillId="0" borderId="0" xfId="96" applyFont="1" applyProtection="1">
      <protection locked="0"/>
    </xf>
    <xf numFmtId="0" fontId="40" fillId="0" borderId="0" xfId="96" applyFont="1" applyAlignment="1" applyProtection="1">
      <alignment horizontal="left" vertical="center"/>
      <protection locked="0"/>
    </xf>
    <xf numFmtId="0" fontId="54" fillId="0" borderId="0" xfId="96" applyFont="1" applyAlignment="1" applyProtection="1">
      <alignment horizontal="center" vertical="center"/>
      <protection locked="0"/>
    </xf>
    <xf numFmtId="0" fontId="132" fillId="0" borderId="34" xfId="96" applyFont="1" applyBorder="1" applyProtection="1">
      <protection locked="0"/>
    </xf>
    <xf numFmtId="0" fontId="132" fillId="0" borderId="34" xfId="96" applyFont="1" applyBorder="1" applyAlignment="1" applyProtection="1">
      <alignment horizontal="center" vertical="center"/>
      <protection locked="0"/>
    </xf>
    <xf numFmtId="0" fontId="133" fillId="0" borderId="34" xfId="96" applyFont="1" applyBorder="1" applyAlignment="1" applyProtection="1">
      <alignment horizontal="left"/>
      <protection locked="0"/>
    </xf>
    <xf numFmtId="49" fontId="135" fillId="0" borderId="34" xfId="96" applyNumberFormat="1" applyFont="1" applyBorder="1" applyAlignment="1" applyProtection="1">
      <alignment horizontal="center"/>
      <protection locked="0"/>
    </xf>
    <xf numFmtId="0" fontId="40" fillId="0" borderId="274" xfId="96" applyFont="1" applyBorder="1" applyAlignment="1" applyProtection="1">
      <alignment horizontal="left" vertical="center"/>
      <protection locked="0"/>
    </xf>
    <xf numFmtId="0" fontId="54" fillId="0" borderId="0" xfId="96" applyFont="1" applyAlignment="1" applyProtection="1">
      <alignment vertical="center"/>
      <protection locked="0"/>
    </xf>
    <xf numFmtId="0" fontId="54" fillId="0" borderId="0" xfId="96" applyFont="1" applyAlignment="1" applyProtection="1">
      <alignment horizontal="left" vertical="center"/>
      <protection locked="0"/>
    </xf>
    <xf numFmtId="0" fontId="57" fillId="0" borderId="0" xfId="96" applyFont="1" applyAlignment="1" applyProtection="1">
      <alignment horizontal="center" vertical="center"/>
      <protection locked="0"/>
    </xf>
    <xf numFmtId="0" fontId="57" fillId="0" borderId="0" xfId="96" applyFont="1" applyAlignment="1" applyProtection="1">
      <alignment vertical="center"/>
      <protection locked="0"/>
    </xf>
    <xf numFmtId="0" fontId="57" fillId="0" borderId="0" xfId="96" applyFont="1" applyAlignment="1" applyProtection="1">
      <alignment horizontal="left" vertical="center"/>
      <protection locked="0"/>
    </xf>
    <xf numFmtId="0" fontId="57" fillId="0" borderId="0" xfId="96" applyFont="1" applyAlignment="1" applyProtection="1">
      <alignment horizontal="right" vertical="center"/>
      <protection locked="0"/>
    </xf>
    <xf numFmtId="0" fontId="133" fillId="0" borderId="34" xfId="96" applyFont="1" applyBorder="1" applyAlignment="1" applyProtection="1">
      <alignment horizontal="center"/>
      <protection locked="0"/>
    </xf>
    <xf numFmtId="0" fontId="133" fillId="0" borderId="0" xfId="96" applyFont="1" applyProtection="1">
      <protection locked="0"/>
    </xf>
    <xf numFmtId="0" fontId="133" fillId="0" borderId="34" xfId="96" applyFont="1" applyBorder="1" applyAlignment="1" applyProtection="1">
      <alignment horizontal="center" vertical="center"/>
      <protection locked="0"/>
    </xf>
    <xf numFmtId="0" fontId="133" fillId="0" borderId="7" xfId="96" applyFont="1" applyBorder="1" applyProtection="1">
      <protection locked="0"/>
    </xf>
    <xf numFmtId="49" fontId="138" fillId="0" borderId="34" xfId="96" applyNumberFormat="1" applyFont="1" applyBorder="1" applyAlignment="1" applyProtection="1">
      <alignment horizontal="center"/>
      <protection locked="0"/>
    </xf>
    <xf numFmtId="0" fontId="40" fillId="0" borderId="102" xfId="96" applyFont="1" applyBorder="1" applyAlignment="1" applyProtection="1">
      <alignment horizontal="right" vertical="center" wrapText="1"/>
      <protection locked="0"/>
    </xf>
    <xf numFmtId="0" fontId="141" fillId="0" borderId="102" xfId="96" applyFont="1" applyBorder="1" applyAlignment="1" applyProtection="1">
      <alignment vertical="center" wrapText="1"/>
      <protection locked="0"/>
    </xf>
    <xf numFmtId="195" fontId="133" fillId="0" borderId="119" xfId="32" applyNumberFormat="1" applyFont="1" applyBorder="1" applyAlignment="1" applyProtection="1">
      <alignment horizontal="center" vertical="center" wrapText="1"/>
      <protection locked="0"/>
    </xf>
    <xf numFmtId="195" fontId="133" fillId="0" borderId="138" xfId="32" applyNumberFormat="1" applyFont="1" applyBorder="1" applyAlignment="1" applyProtection="1">
      <alignment horizontal="center" vertical="center" wrapText="1"/>
      <protection locked="0"/>
    </xf>
    <xf numFmtId="195" fontId="133" fillId="0" borderId="108" xfId="32" applyNumberFormat="1" applyFont="1" applyBorder="1" applyAlignment="1" applyProtection="1">
      <alignment horizontal="center" vertical="center" wrapText="1"/>
      <protection locked="0"/>
    </xf>
    <xf numFmtId="195" fontId="133" fillId="0" borderId="148" xfId="32" applyNumberFormat="1" applyFont="1" applyBorder="1" applyAlignment="1" applyProtection="1">
      <alignment horizontal="center" vertical="center" wrapText="1"/>
      <protection locked="0"/>
    </xf>
    <xf numFmtId="0" fontId="40" fillId="0" borderId="0" xfId="96" applyFont="1" applyAlignment="1" applyProtection="1">
      <alignment vertical="top"/>
      <protection locked="0"/>
    </xf>
    <xf numFmtId="0" fontId="40" fillId="0" borderId="0" xfId="96" applyFont="1" applyAlignment="1" applyProtection="1">
      <alignment horizontal="right" vertical="top"/>
      <protection locked="0"/>
    </xf>
    <xf numFmtId="0" fontId="54" fillId="0" borderId="0" xfId="96" applyFont="1" applyAlignment="1" applyProtection="1">
      <alignment horizontal="right" vertical="top"/>
      <protection locked="0"/>
    </xf>
    <xf numFmtId="0" fontId="54" fillId="0" borderId="0" xfId="96" applyFont="1" applyAlignment="1" applyProtection="1">
      <alignment vertical="top"/>
      <protection locked="0"/>
    </xf>
    <xf numFmtId="0" fontId="65" fillId="0" borderId="0" xfId="96" applyFont="1" applyAlignment="1" applyProtection="1">
      <alignment vertical="center"/>
      <protection locked="0"/>
    </xf>
    <xf numFmtId="0" fontId="57" fillId="0" borderId="34" xfId="96" applyFont="1" applyBorder="1" applyProtection="1">
      <protection locked="0"/>
    </xf>
    <xf numFmtId="0" fontId="57" fillId="0" borderId="34" xfId="96" applyFont="1" applyBorder="1" applyAlignment="1" applyProtection="1">
      <alignment horizontal="center" vertical="center"/>
      <protection locked="0"/>
    </xf>
    <xf numFmtId="0" fontId="57" fillId="0" borderId="34" xfId="96" applyFont="1" applyBorder="1" applyAlignment="1" applyProtection="1">
      <alignment horizontal="left"/>
      <protection locked="0"/>
    </xf>
    <xf numFmtId="0" fontId="57" fillId="0" borderId="7" xfId="96" applyFont="1" applyBorder="1" applyProtection="1">
      <protection locked="0"/>
    </xf>
    <xf numFmtId="0" fontId="57" fillId="0" borderId="7" xfId="96" applyFont="1" applyBorder="1" applyAlignment="1" applyProtection="1">
      <alignment horizontal="center" vertical="center"/>
      <protection locked="0"/>
    </xf>
    <xf numFmtId="49" fontId="71" fillId="0" borderId="34" xfId="96" applyNumberFormat="1" applyFont="1" applyBorder="1" applyAlignment="1" applyProtection="1">
      <alignment horizontal="center"/>
      <protection locked="0"/>
    </xf>
    <xf numFmtId="0" fontId="57" fillId="0" borderId="264" xfId="96" applyFont="1" applyBorder="1" applyAlignment="1" applyProtection="1">
      <alignment vertical="center"/>
      <protection locked="0"/>
    </xf>
    <xf numFmtId="0" fontId="57" fillId="0" borderId="265" xfId="96" applyFont="1" applyBorder="1" applyAlignment="1" applyProtection="1">
      <alignment vertical="center"/>
      <protection locked="0"/>
    </xf>
    <xf numFmtId="0" fontId="57" fillId="0" borderId="27" xfId="96" applyFont="1" applyBorder="1" applyAlignment="1" applyProtection="1">
      <alignment horizontal="center" vertical="center"/>
      <protection locked="0"/>
    </xf>
    <xf numFmtId="195" fontId="57" fillId="0" borderId="270" xfId="32" applyNumberFormat="1" applyFont="1" applyBorder="1" applyAlignment="1" applyProtection="1">
      <alignment horizontal="center" vertical="center"/>
    </xf>
    <xf numFmtId="0" fontId="57" fillId="0" borderId="26" xfId="96" applyFont="1" applyBorder="1" applyAlignment="1" applyProtection="1">
      <alignment horizontal="center" vertical="center"/>
      <protection locked="0"/>
    </xf>
    <xf numFmtId="0" fontId="57" fillId="0" borderId="266" xfId="96" applyFont="1" applyBorder="1" applyProtection="1">
      <protection locked="0"/>
    </xf>
    <xf numFmtId="0" fontId="57" fillId="0" borderId="34" xfId="96" applyFont="1" applyBorder="1" applyAlignment="1">
      <alignment horizontal="center" vertical="center"/>
    </xf>
    <xf numFmtId="0" fontId="57" fillId="0" borderId="6" xfId="96" applyFont="1" applyBorder="1" applyAlignment="1" applyProtection="1">
      <alignment horizontal="center" vertical="center"/>
      <protection locked="0"/>
    </xf>
    <xf numFmtId="0" fontId="57" fillId="0" borderId="265" xfId="96" applyFont="1" applyBorder="1" applyProtection="1">
      <protection locked="0"/>
    </xf>
    <xf numFmtId="0" fontId="57" fillId="0" borderId="271" xfId="96" applyFont="1" applyBorder="1" applyAlignment="1">
      <alignment horizontal="center" vertical="center"/>
    </xf>
    <xf numFmtId="0" fontId="54" fillId="0" borderId="274" xfId="96" applyFont="1" applyBorder="1" applyAlignment="1" applyProtection="1">
      <alignment horizontal="left" vertical="center"/>
      <protection locked="0"/>
    </xf>
    <xf numFmtId="0" fontId="65" fillId="0" borderId="34" xfId="96" applyFont="1" applyBorder="1" applyAlignment="1" applyProtection="1">
      <alignment horizontal="center"/>
      <protection locked="0"/>
    </xf>
    <xf numFmtId="0" fontId="65" fillId="0" borderId="0" xfId="96" applyFont="1" applyProtection="1">
      <protection locked="0"/>
    </xf>
    <xf numFmtId="0" fontId="65" fillId="0" borderId="34" xfId="96" applyFont="1" applyBorder="1" applyAlignment="1" applyProtection="1">
      <alignment horizontal="center" vertical="center"/>
      <protection locked="0"/>
    </xf>
    <xf numFmtId="0" fontId="65" fillId="0" borderId="7" xfId="96" applyFont="1" applyBorder="1" applyProtection="1">
      <protection locked="0"/>
    </xf>
    <xf numFmtId="0" fontId="54" fillId="0" borderId="102" xfId="96" applyFont="1" applyBorder="1" applyAlignment="1" applyProtection="1">
      <alignment horizontal="right" vertical="center" wrapText="1"/>
      <protection locked="0"/>
    </xf>
    <xf numFmtId="0" fontId="60" fillId="0" borderId="102" xfId="96" applyFont="1" applyBorder="1" applyAlignment="1" applyProtection="1">
      <alignment vertical="center" wrapText="1"/>
      <protection locked="0"/>
    </xf>
    <xf numFmtId="195" fontId="65" fillId="0" borderId="119" xfId="32" applyNumberFormat="1" applyFont="1" applyBorder="1" applyAlignment="1" applyProtection="1">
      <alignment horizontal="center" vertical="center" wrapText="1"/>
      <protection locked="0"/>
    </xf>
    <xf numFmtId="195" fontId="65" fillId="0" borderId="138" xfId="32" applyNumberFormat="1" applyFont="1" applyBorder="1" applyAlignment="1" applyProtection="1">
      <alignment horizontal="center" vertical="center" wrapText="1"/>
      <protection locked="0"/>
    </xf>
    <xf numFmtId="195" fontId="65" fillId="0" borderId="108" xfId="32" applyNumberFormat="1" applyFont="1" applyBorder="1" applyAlignment="1" applyProtection="1">
      <alignment horizontal="center" vertical="center" wrapText="1"/>
      <protection locked="0"/>
    </xf>
    <xf numFmtId="195" fontId="65" fillId="0" borderId="148" xfId="32" applyNumberFormat="1" applyFont="1" applyBorder="1" applyAlignment="1" applyProtection="1">
      <alignment horizontal="center" vertical="center" wrapText="1"/>
      <protection locked="0"/>
    </xf>
    <xf numFmtId="0" fontId="7" fillId="32" borderId="6" xfId="1" applyFill="1" applyBorder="1" applyAlignment="1" applyProtection="1">
      <alignment horizontal="center" vertical="center" wrapText="1"/>
    </xf>
    <xf numFmtId="0" fontId="7" fillId="0" borderId="0" xfId="1" applyFill="1" applyAlignment="1" applyProtection="1">
      <alignment vertical="center"/>
    </xf>
    <xf numFmtId="0" fontId="18" fillId="0" borderId="0" xfId="4"/>
    <xf numFmtId="0" fontId="54" fillId="0" borderId="28" xfId="4" applyFont="1" applyBorder="1" applyAlignment="1">
      <alignment horizontal="center"/>
    </xf>
    <xf numFmtId="0" fontId="54" fillId="0" borderId="0" xfId="4" applyFont="1"/>
    <xf numFmtId="0" fontId="54" fillId="0" borderId="28" xfId="4" applyFont="1" applyBorder="1" applyAlignment="1">
      <alignment horizontal="centerContinuous"/>
    </xf>
    <xf numFmtId="0" fontId="54" fillId="0" borderId="282" xfId="4" applyFont="1" applyBorder="1" applyAlignment="1">
      <alignment horizontal="centerContinuous"/>
    </xf>
    <xf numFmtId="0" fontId="18" fillId="0" borderId="225" xfId="4" applyBorder="1"/>
    <xf numFmtId="0" fontId="54" fillId="0" borderId="26" xfId="4" applyFont="1" applyBorder="1"/>
    <xf numFmtId="0" fontId="144" fillId="0" borderId="7" xfId="4" applyFont="1" applyBorder="1"/>
    <xf numFmtId="0" fontId="54" fillId="0" borderId="7" xfId="4" applyFont="1" applyBorder="1"/>
    <xf numFmtId="14" fontId="54" fillId="0" borderId="7" xfId="4" applyNumberFormat="1" applyFont="1" applyBorder="1"/>
    <xf numFmtId="0" fontId="54" fillId="0" borderId="27" xfId="4" applyFont="1" applyBorder="1"/>
    <xf numFmtId="0" fontId="18" fillId="0" borderId="7" xfId="4" applyBorder="1"/>
    <xf numFmtId="0" fontId="54" fillId="0" borderId="283" xfId="4" applyFont="1" applyBorder="1"/>
    <xf numFmtId="0" fontId="54" fillId="0" borderId="282" xfId="4" applyFont="1" applyBorder="1"/>
    <xf numFmtId="0" fontId="54" fillId="0" borderId="283" xfId="4" applyFont="1" applyBorder="1" applyAlignment="1">
      <alignment horizontal="centerContinuous"/>
    </xf>
    <xf numFmtId="0" fontId="54" fillId="0" borderId="0" xfId="4" applyFont="1" applyAlignment="1">
      <alignment shrinkToFit="1"/>
    </xf>
    <xf numFmtId="0" fontId="54" fillId="0" borderId="283" xfId="4" applyFont="1" applyBorder="1" applyAlignment="1">
      <alignment horizontal="centerContinuous" vertical="center"/>
    </xf>
    <xf numFmtId="0" fontId="54" fillId="0" borderId="282" xfId="4" applyFont="1" applyBorder="1" applyAlignment="1">
      <alignment horizontal="centerContinuous" vertical="center"/>
    </xf>
    <xf numFmtId="0" fontId="54" fillId="0" borderId="283" xfId="4" applyFont="1" applyBorder="1" applyAlignment="1">
      <alignment vertical="center"/>
    </xf>
    <xf numFmtId="0" fontId="54" fillId="0" borderId="282" xfId="4" applyFont="1" applyBorder="1" applyAlignment="1">
      <alignment vertical="center"/>
    </xf>
    <xf numFmtId="0" fontId="54" fillId="0" borderId="0" xfId="4" applyFont="1" applyAlignment="1">
      <alignment horizontal="center" vertical="center" wrapText="1"/>
    </xf>
    <xf numFmtId="0" fontId="54" fillId="0" borderId="225" xfId="4" applyFont="1" applyBorder="1" applyAlignment="1">
      <alignment horizontal="center"/>
    </xf>
    <xf numFmtId="0" fontId="54" fillId="0" borderId="285" xfId="4" applyFont="1" applyBorder="1" applyAlignment="1">
      <alignment horizontal="center"/>
    </xf>
    <xf numFmtId="0" fontId="54" fillId="0" borderId="287" xfId="4" applyFont="1" applyBorder="1" applyAlignment="1">
      <alignment horizontal="center"/>
    </xf>
    <xf numFmtId="0" fontId="54" fillId="0" borderId="284" xfId="4" applyFont="1" applyBorder="1" applyAlignment="1">
      <alignment horizontal="centerContinuous"/>
    </xf>
    <xf numFmtId="0" fontId="54" fillId="0" borderId="6" xfId="4" applyFont="1" applyBorder="1"/>
    <xf numFmtId="0" fontId="53" fillId="0" borderId="6" xfId="4" applyFont="1" applyBorder="1" applyAlignment="1">
      <alignment horizontal="center" shrinkToFit="1"/>
    </xf>
    <xf numFmtId="0" fontId="53" fillId="0" borderId="26" xfId="4" applyFont="1" applyBorder="1" applyAlignment="1">
      <alignment horizontal="center" shrinkToFit="1"/>
    </xf>
    <xf numFmtId="0" fontId="54" fillId="0" borderId="26" xfId="4" applyFont="1" applyBorder="1" applyAlignment="1">
      <alignment horizontal="center"/>
    </xf>
    <xf numFmtId="0" fontId="54" fillId="0" borderId="6" xfId="4" applyFont="1" applyBorder="1" applyAlignment="1">
      <alignment horizontal="center" wrapText="1"/>
    </xf>
    <xf numFmtId="0" fontId="54" fillId="0" borderId="26" xfId="4" applyFont="1" applyBorder="1" applyAlignment="1">
      <alignment horizontal="center" wrapText="1"/>
    </xf>
    <xf numFmtId="0" fontId="50" fillId="0" borderId="287" xfId="4" applyFont="1" applyBorder="1" applyProtection="1">
      <protection locked="0"/>
    </xf>
    <xf numFmtId="0" fontId="50" fillId="0" borderId="285" xfId="4" applyFont="1" applyBorder="1" applyProtection="1">
      <protection locked="0"/>
    </xf>
    <xf numFmtId="0" fontId="60" fillId="0" borderId="0" xfId="4" applyFont="1"/>
    <xf numFmtId="49" fontId="54" fillId="0" borderId="0" xfId="4" applyNumberFormat="1" applyFont="1"/>
    <xf numFmtId="41" fontId="50" fillId="0" borderId="5" xfId="4" applyNumberFormat="1" applyFont="1" applyBorder="1" applyProtection="1">
      <protection locked="0"/>
    </xf>
    <xf numFmtId="49" fontId="54" fillId="0" borderId="92" xfId="4" applyNumberFormat="1" applyFont="1" applyBorder="1"/>
    <xf numFmtId="0" fontId="50" fillId="0" borderId="5" xfId="4" applyFont="1" applyBorder="1" applyProtection="1">
      <protection locked="0"/>
    </xf>
    <xf numFmtId="0" fontId="50" fillId="0" borderId="225" xfId="4" applyFont="1" applyBorder="1" applyProtection="1">
      <protection locked="0"/>
    </xf>
    <xf numFmtId="0" fontId="21" fillId="0" borderId="5" xfId="4" applyFont="1" applyBorder="1" applyProtection="1">
      <protection locked="0"/>
    </xf>
    <xf numFmtId="49" fontId="54" fillId="0" borderId="92" xfId="4" applyNumberFormat="1" applyFont="1" applyBorder="1" applyProtection="1">
      <protection locked="0"/>
    </xf>
    <xf numFmtId="3" fontId="54" fillId="0" borderId="0" xfId="4" applyNumberFormat="1" applyFont="1"/>
    <xf numFmtId="0" fontId="54" fillId="0" borderId="7" xfId="4" applyFont="1" applyBorder="1" applyProtection="1">
      <protection locked="0"/>
    </xf>
    <xf numFmtId="0" fontId="50" fillId="0" borderId="6" xfId="4" applyFont="1" applyBorder="1" applyProtection="1">
      <protection locked="0"/>
    </xf>
    <xf numFmtId="0" fontId="50" fillId="0" borderId="26" xfId="4" applyFont="1" applyBorder="1" applyProtection="1">
      <protection locked="0"/>
    </xf>
    <xf numFmtId="0" fontId="54" fillId="0" borderId="26" xfId="4" applyFont="1" applyBorder="1" applyAlignment="1">
      <alignment horizontal="centerContinuous"/>
    </xf>
    <xf numFmtId="0" fontId="54" fillId="0" borderId="7" xfId="4" applyFont="1" applyBorder="1" applyAlignment="1">
      <alignment horizontal="centerContinuous"/>
    </xf>
    <xf numFmtId="0" fontId="54" fillId="0" borderId="0" xfId="4" applyFont="1" applyAlignment="1">
      <alignment horizontal="center"/>
    </xf>
    <xf numFmtId="0" fontId="54" fillId="0" borderId="225" xfId="4" applyFont="1" applyBorder="1" applyAlignment="1">
      <alignment horizontal="centerContinuous"/>
    </xf>
    <xf numFmtId="0" fontId="54" fillId="0" borderId="225" xfId="4" applyFont="1" applyBorder="1" applyAlignment="1">
      <alignment horizontal="center" wrapText="1"/>
    </xf>
    <xf numFmtId="0" fontId="54" fillId="0" borderId="0" xfId="4" applyFont="1" applyAlignment="1">
      <alignment horizontal="center" vertical="top"/>
    </xf>
    <xf numFmtId="0" fontId="54" fillId="0" borderId="225" xfId="4" applyFont="1" applyBorder="1" applyAlignment="1">
      <alignment horizontal="center" vertical="top"/>
    </xf>
    <xf numFmtId="0" fontId="54" fillId="0" borderId="27" xfId="4" applyFont="1" applyBorder="1" applyAlignment="1">
      <alignment horizontal="center" vertical="top"/>
    </xf>
    <xf numFmtId="0" fontId="54" fillId="0" borderId="287" xfId="4" applyFont="1" applyBorder="1"/>
    <xf numFmtId="0" fontId="54" fillId="0" borderId="285" xfId="4" applyFont="1" applyBorder="1"/>
    <xf numFmtId="43" fontId="54" fillId="0" borderId="5" xfId="4" applyNumberFormat="1" applyFont="1" applyBorder="1"/>
    <xf numFmtId="0" fontId="54" fillId="0" borderId="5" xfId="4" applyFont="1" applyBorder="1"/>
    <xf numFmtId="0" fontId="54" fillId="0" borderId="225" xfId="4" applyFont="1" applyBorder="1"/>
    <xf numFmtId="0" fontId="54" fillId="0" borderId="286" xfId="4" applyFont="1" applyBorder="1"/>
    <xf numFmtId="181" fontId="5" fillId="33" borderId="6" xfId="0" applyNumberFormat="1" applyFont="1" applyFill="1" applyBorder="1" applyAlignment="1">
      <alignment horizontal="center" vertical="center" wrapText="1"/>
    </xf>
    <xf numFmtId="176" fontId="5" fillId="33" borderId="6" xfId="0" applyNumberFormat="1" applyFont="1" applyFill="1" applyBorder="1" applyAlignment="1">
      <alignment horizontal="center" vertical="center" wrapText="1"/>
    </xf>
    <xf numFmtId="0" fontId="63" fillId="0" borderId="102" xfId="4" applyFont="1" applyBorder="1" applyAlignment="1" applyProtection="1">
      <alignment horizontal="center" vertical="center"/>
      <protection locked="0"/>
    </xf>
    <xf numFmtId="0" fontId="4" fillId="0" borderId="102" xfId="4" applyFont="1" applyBorder="1" applyAlignment="1" applyProtection="1">
      <alignment horizontal="center" vertical="center"/>
      <protection locked="0"/>
    </xf>
    <xf numFmtId="0" fontId="5" fillId="0" borderId="82" xfId="4" applyFont="1" applyBorder="1" applyAlignment="1" applyProtection="1">
      <alignment horizontal="center" vertical="center"/>
      <protection locked="0"/>
    </xf>
    <xf numFmtId="41" fontId="54" fillId="0" borderId="26" xfId="4" applyNumberFormat="1" applyFont="1" applyBorder="1" applyAlignment="1" applyProtection="1">
      <alignment horizontal="center" vertical="center"/>
      <protection locked="0"/>
    </xf>
    <xf numFmtId="41" fontId="54" fillId="0" borderId="283" xfId="4" applyNumberFormat="1" applyFont="1" applyBorder="1" applyAlignment="1" applyProtection="1">
      <alignment horizontal="center" vertical="center"/>
      <protection locked="0"/>
    </xf>
    <xf numFmtId="0" fontId="65" fillId="0" borderId="0" xfId="4" applyFont="1" applyAlignment="1" applyProtection="1">
      <alignment horizontal="center" vertical="center"/>
      <protection locked="0"/>
    </xf>
    <xf numFmtId="0" fontId="65" fillId="0" borderId="92" xfId="4" applyFont="1" applyBorder="1" applyAlignment="1" applyProtection="1">
      <alignment vertical="center"/>
      <protection locked="0"/>
    </xf>
    <xf numFmtId="0" fontId="65" fillId="0" borderId="225" xfId="4" applyFont="1" applyBorder="1" applyAlignment="1" applyProtection="1">
      <alignment horizontal="center" vertical="center"/>
      <protection locked="0"/>
    </xf>
    <xf numFmtId="0" fontId="5" fillId="0" borderId="98" xfId="4" applyFont="1" applyBorder="1" applyAlignment="1" applyProtection="1">
      <alignment horizontal="center" vertical="center"/>
      <protection locked="0"/>
    </xf>
    <xf numFmtId="0" fontId="5" fillId="0" borderId="95" xfId="4" applyFont="1" applyBorder="1" applyAlignment="1" applyProtection="1">
      <alignment horizontal="center" vertical="center"/>
      <protection locked="0"/>
    </xf>
    <xf numFmtId="0" fontId="5" fillId="0" borderId="86" xfId="4" applyFont="1" applyBorder="1" applyAlignment="1" applyProtection="1">
      <alignment horizontal="center" vertical="center"/>
      <protection locked="0"/>
    </xf>
    <xf numFmtId="41" fontId="126" fillId="0" borderId="138" xfId="0" applyNumberFormat="1" applyFont="1" applyBorder="1" applyAlignment="1">
      <alignment horizontal="center" vertical="center"/>
    </xf>
    <xf numFmtId="41" fontId="126" fillId="0" borderId="108" xfId="0" applyNumberFormat="1" applyFont="1" applyBorder="1" applyAlignment="1">
      <alignment horizontal="center" vertical="center"/>
    </xf>
    <xf numFmtId="0" fontId="0" fillId="0" borderId="134" xfId="0" applyBorder="1">
      <alignment vertical="center"/>
    </xf>
    <xf numFmtId="0" fontId="0" fillId="0" borderId="290" xfId="0" applyBorder="1">
      <alignment vertical="center"/>
    </xf>
    <xf numFmtId="41" fontId="0" fillId="0" borderId="289" xfId="0" applyNumberFormat="1" applyBorder="1">
      <alignment vertical="center"/>
    </xf>
    <xf numFmtId="0" fontId="0" fillId="0" borderId="289" xfId="0" applyBorder="1">
      <alignment vertical="center"/>
    </xf>
    <xf numFmtId="0" fontId="0" fillId="0" borderId="85" xfId="0" applyBorder="1">
      <alignment vertical="center"/>
    </xf>
    <xf numFmtId="41" fontId="57" fillId="0" borderId="266" xfId="96" applyNumberFormat="1" applyFont="1" applyBorder="1" applyAlignment="1">
      <alignment horizontal="center" vertical="center"/>
    </xf>
    <xf numFmtId="41" fontId="57" fillId="0" borderId="270" xfId="96" applyNumberFormat="1" applyFont="1" applyBorder="1" applyAlignment="1">
      <alignment horizontal="center" vertical="center"/>
    </xf>
    <xf numFmtId="41" fontId="57" fillId="0" borderId="295" xfId="96" applyNumberFormat="1" applyFont="1" applyBorder="1" applyAlignment="1">
      <alignment horizontal="center" vertical="center"/>
    </xf>
    <xf numFmtId="41" fontId="57" fillId="0" borderId="296" xfId="96" applyNumberFormat="1" applyFont="1" applyBorder="1" applyAlignment="1">
      <alignment horizontal="center" vertical="center"/>
    </xf>
    <xf numFmtId="41" fontId="57" fillId="0" borderId="297" xfId="96" applyNumberFormat="1" applyFont="1" applyBorder="1" applyAlignment="1">
      <alignment horizontal="center" vertical="center"/>
    </xf>
    <xf numFmtId="41" fontId="57" fillId="0" borderId="298" xfId="96" applyNumberFormat="1" applyFont="1" applyBorder="1" applyAlignment="1">
      <alignment horizontal="center" vertical="center"/>
    </xf>
    <xf numFmtId="41" fontId="54" fillId="0" borderId="127" xfId="96" applyNumberFormat="1" applyFont="1" applyBorder="1" applyAlignment="1" applyProtection="1">
      <alignment horizontal="left" vertical="center" wrapText="1"/>
      <protection locked="0"/>
    </xf>
    <xf numFmtId="41" fontId="54" fillId="0" borderId="27" xfId="96" applyNumberFormat="1" applyFont="1" applyBorder="1" applyAlignment="1" applyProtection="1">
      <alignment horizontal="left" vertical="center" wrapText="1"/>
      <protection locked="0"/>
    </xf>
    <xf numFmtId="41" fontId="54" fillId="0" borderId="6" xfId="96" applyNumberFormat="1" applyFont="1" applyBorder="1" applyAlignment="1">
      <alignment vertical="center"/>
    </xf>
    <xf numFmtId="41" fontId="54" fillId="0" borderId="26" xfId="96" applyNumberFormat="1" applyFont="1" applyBorder="1" applyAlignment="1">
      <alignment vertical="center"/>
    </xf>
    <xf numFmtId="41" fontId="54" fillId="0" borderId="28" xfId="96" applyNumberFormat="1" applyFont="1" applyBorder="1" applyAlignment="1" applyProtection="1">
      <alignment horizontal="left" vertical="center" wrapText="1"/>
      <protection locked="0"/>
    </xf>
    <xf numFmtId="41" fontId="54" fillId="0" borderId="267" xfId="96" applyNumberFormat="1" applyFont="1" applyBorder="1" applyAlignment="1" applyProtection="1">
      <alignment horizontal="right" vertical="center" wrapText="1"/>
      <protection locked="0"/>
    </xf>
    <xf numFmtId="41" fontId="54" fillId="0" borderId="271" xfId="96" applyNumberFormat="1" applyFont="1" applyBorder="1" applyAlignment="1" applyProtection="1">
      <alignment horizontal="left" vertical="center" wrapText="1" indent="3"/>
      <protection locked="0"/>
    </xf>
    <xf numFmtId="41" fontId="54" fillId="0" borderId="27" xfId="96" applyNumberFormat="1" applyFont="1" applyBorder="1" applyAlignment="1" applyProtection="1">
      <alignment horizontal="center" vertical="center"/>
      <protection locked="0"/>
    </xf>
    <xf numFmtId="41" fontId="54" fillId="0" borderId="6" xfId="96" applyNumberFormat="1" applyFont="1" applyBorder="1" applyAlignment="1" applyProtection="1">
      <alignment horizontal="center" vertical="center"/>
      <protection locked="0"/>
    </xf>
    <xf numFmtId="41" fontId="54" fillId="0" borderId="7" xfId="96" applyNumberFormat="1" applyFont="1" applyBorder="1" applyAlignment="1" applyProtection="1">
      <alignment horizontal="center" vertical="center"/>
      <protection locked="0"/>
    </xf>
    <xf numFmtId="41" fontId="54" fillId="0" borderId="26" xfId="96" applyNumberFormat="1" applyFont="1" applyBorder="1" applyAlignment="1" applyProtection="1">
      <alignment horizontal="center" vertical="center"/>
      <protection locked="0"/>
    </xf>
    <xf numFmtId="41" fontId="54" fillId="0" borderId="266" xfId="96" applyNumberFormat="1" applyFont="1" applyBorder="1" applyAlignment="1" applyProtection="1">
      <alignment horizontal="left" vertical="center" indent="2"/>
      <protection locked="0"/>
    </xf>
    <xf numFmtId="41" fontId="54" fillId="0" borderId="267" xfId="96" applyNumberFormat="1" applyFont="1" applyBorder="1" applyAlignment="1" applyProtection="1">
      <alignment vertical="center"/>
      <protection locked="0"/>
    </xf>
    <xf numFmtId="41" fontId="54" fillId="0" borderId="82" xfId="96" applyNumberFormat="1" applyFont="1" applyBorder="1" applyAlignment="1" applyProtection="1">
      <alignment vertical="center"/>
      <protection locked="0"/>
    </xf>
    <xf numFmtId="41" fontId="54" fillId="0" borderId="84" xfId="96" applyNumberFormat="1" applyFont="1" applyBorder="1" applyAlignment="1" applyProtection="1">
      <alignment horizontal="left" vertical="center" indent="2"/>
      <protection locked="0"/>
    </xf>
    <xf numFmtId="41" fontId="54" fillId="0" borderId="85" xfId="96" applyNumberFormat="1" applyFont="1" applyBorder="1" applyAlignment="1" applyProtection="1">
      <alignment horizontal="left" vertical="center" indent="2"/>
      <protection locked="0"/>
    </xf>
    <xf numFmtId="41" fontId="132" fillId="0" borderId="270" xfId="32" applyNumberFormat="1" applyFont="1" applyBorder="1" applyAlignment="1" applyProtection="1">
      <alignment horizontal="center" vertical="center"/>
    </xf>
    <xf numFmtId="41" fontId="132" fillId="0" borderId="266" xfId="96" applyNumberFormat="1" applyFont="1" applyBorder="1" applyAlignment="1">
      <alignment horizontal="center" vertical="center"/>
    </xf>
    <xf numFmtId="41" fontId="132" fillId="0" borderId="270" xfId="96" applyNumberFormat="1" applyFont="1" applyBorder="1" applyAlignment="1">
      <alignment horizontal="center" vertical="center"/>
    </xf>
    <xf numFmtId="41" fontId="132" fillId="0" borderId="266" xfId="96" applyNumberFormat="1" applyFont="1" applyBorder="1" applyAlignment="1" applyProtection="1">
      <alignment horizontal="center" vertical="center"/>
      <protection locked="0"/>
    </xf>
    <xf numFmtId="41" fontId="40" fillId="0" borderId="127" xfId="96" applyNumberFormat="1" applyFont="1" applyBorder="1" applyAlignment="1" applyProtection="1">
      <alignment horizontal="left" vertical="center" wrapText="1"/>
      <protection locked="0"/>
    </xf>
    <xf numFmtId="41" fontId="40" fillId="0" borderId="27" xfId="96" applyNumberFormat="1" applyFont="1" applyBorder="1" applyAlignment="1" applyProtection="1">
      <alignment horizontal="left" vertical="center" wrapText="1"/>
      <protection locked="0"/>
    </xf>
    <xf numFmtId="41" fontId="40" fillId="0" borderId="132" xfId="96" applyNumberFormat="1" applyFont="1" applyBorder="1" applyAlignment="1" applyProtection="1">
      <alignment horizontal="left" vertical="center" wrapText="1"/>
      <protection locked="0"/>
    </xf>
    <xf numFmtId="41" fontId="40" fillId="0" borderId="28" xfId="96" applyNumberFormat="1" applyFont="1" applyBorder="1" applyAlignment="1" applyProtection="1">
      <alignment horizontal="left" vertical="center" wrapText="1"/>
      <protection locked="0"/>
    </xf>
    <xf numFmtId="41" fontId="40" fillId="0" borderId="266" xfId="96" applyNumberFormat="1" applyFont="1" applyBorder="1" applyAlignment="1" applyProtection="1">
      <alignment horizontal="left" vertical="center" indent="1"/>
      <protection locked="0"/>
    </xf>
    <xf numFmtId="41" fontId="40" fillId="0" borderId="298" xfId="96" applyNumberFormat="1" applyFont="1" applyBorder="1" applyAlignment="1" applyProtection="1">
      <alignment horizontal="left" vertical="center" indent="1"/>
      <protection locked="0"/>
    </xf>
    <xf numFmtId="41" fontId="40" fillId="0" borderId="266" xfId="96" applyNumberFormat="1" applyFont="1" applyBorder="1" applyAlignment="1" applyProtection="1">
      <alignment horizontal="left" vertical="center" indent="2"/>
      <protection locked="0"/>
    </xf>
    <xf numFmtId="41" fontId="40" fillId="0" borderId="298" xfId="96" applyNumberFormat="1" applyFont="1" applyBorder="1" applyAlignment="1" applyProtection="1">
      <alignment horizontal="left" vertical="center" indent="2"/>
      <protection locked="0"/>
    </xf>
    <xf numFmtId="41" fontId="40" fillId="0" borderId="271" xfId="96" applyNumberFormat="1" applyFont="1" applyBorder="1" applyAlignment="1" applyProtection="1">
      <alignment horizontal="left" vertical="center" wrapText="1" indent="3"/>
      <protection locked="0"/>
    </xf>
    <xf numFmtId="41" fontId="40" fillId="0" borderId="27" xfId="96" applyNumberFormat="1" applyFont="1" applyBorder="1" applyAlignment="1" applyProtection="1">
      <alignment horizontal="center" vertical="center"/>
      <protection locked="0"/>
    </xf>
    <xf numFmtId="41" fontId="40" fillId="0" borderId="6" xfId="96" applyNumberFormat="1" applyFont="1" applyBorder="1" applyAlignment="1" applyProtection="1">
      <alignment horizontal="center" vertical="center"/>
      <protection locked="0"/>
    </xf>
    <xf numFmtId="41" fontId="40" fillId="0" borderId="7" xfId="96" applyNumberFormat="1" applyFont="1" applyBorder="1" applyAlignment="1" applyProtection="1">
      <alignment horizontal="center" vertical="center"/>
      <protection locked="0"/>
    </xf>
    <xf numFmtId="41" fontId="40" fillId="0" borderId="26" xfId="96" applyNumberFormat="1" applyFont="1" applyBorder="1" applyAlignment="1" applyProtection="1">
      <alignment horizontal="center" vertical="center"/>
      <protection locked="0"/>
    </xf>
    <xf numFmtId="41" fontId="40" fillId="0" borderId="34" xfId="96" applyNumberFormat="1" applyFont="1" applyBorder="1" applyAlignment="1" applyProtection="1">
      <alignment vertical="center"/>
      <protection locked="0"/>
    </xf>
    <xf numFmtId="41" fontId="40" fillId="0" borderId="298" xfId="96" applyNumberFormat="1" applyFont="1" applyBorder="1" applyAlignment="1" applyProtection="1">
      <alignment vertical="center"/>
      <protection locked="0"/>
    </xf>
    <xf numFmtId="41" fontId="40" fillId="0" borderId="84" xfId="96" applyNumberFormat="1" applyFont="1" applyBorder="1" applyAlignment="1" applyProtection="1">
      <alignment horizontal="left" vertical="center" indent="2"/>
      <protection locked="0"/>
    </xf>
    <xf numFmtId="41" fontId="40" fillId="0" borderId="85" xfId="96" applyNumberFormat="1" applyFont="1" applyBorder="1" applyAlignment="1" applyProtection="1">
      <alignment horizontal="left" vertical="center" indent="2"/>
      <protection locked="0"/>
    </xf>
    <xf numFmtId="41" fontId="40" fillId="0" borderId="84" xfId="96" applyNumberFormat="1" applyFont="1" applyBorder="1" applyAlignment="1" applyProtection="1">
      <alignment vertical="center"/>
      <protection locked="0"/>
    </xf>
    <xf numFmtId="41" fontId="40" fillId="0" borderId="82" xfId="96" applyNumberFormat="1" applyFont="1" applyBorder="1" applyAlignment="1" applyProtection="1">
      <alignment vertical="center"/>
      <protection locked="0"/>
    </xf>
    <xf numFmtId="41" fontId="54" fillId="0" borderId="127" xfId="0" applyNumberFormat="1" applyFont="1" applyBorder="1">
      <alignment vertical="center"/>
    </xf>
    <xf numFmtId="41" fontId="54" fillId="0" borderId="28" xfId="0" applyNumberFormat="1" applyFont="1" applyBorder="1">
      <alignment vertical="center"/>
    </xf>
    <xf numFmtId="0" fontId="54" fillId="0" borderId="82" xfId="0" applyFont="1" applyBorder="1" applyAlignment="1">
      <alignment horizontal="center" vertical="center"/>
    </xf>
    <xf numFmtId="41" fontId="54" fillId="0" borderId="299" xfId="0" applyNumberFormat="1" applyFont="1" applyBorder="1">
      <alignment vertical="center"/>
    </xf>
    <xf numFmtId="0" fontId="7" fillId="0" borderId="0" xfId="1" applyAlignment="1" applyProtection="1">
      <alignment horizontal="center" vertical="center" wrapText="1"/>
    </xf>
    <xf numFmtId="0" fontId="50" fillId="0" borderId="300" xfId="23" applyFont="1" applyBorder="1" applyAlignment="1">
      <alignment horizontal="center" vertical="center" wrapText="1"/>
    </xf>
    <xf numFmtId="0" fontId="50" fillId="0" borderId="300" xfId="23" applyFont="1" applyBorder="1" applyAlignment="1">
      <alignment horizontal="center" vertical="center"/>
    </xf>
    <xf numFmtId="0" fontId="50" fillId="0" borderId="300" xfId="23" applyFont="1" applyBorder="1" applyAlignment="1">
      <alignment vertical="center" wrapText="1"/>
    </xf>
    <xf numFmtId="3" fontId="50" fillId="0" borderId="302" xfId="23" applyNumberFormat="1" applyFont="1" applyBorder="1" applyAlignment="1">
      <alignment horizontal="right" vertical="center"/>
    </xf>
    <xf numFmtId="0" fontId="50" fillId="0" borderId="300" xfId="23" applyFont="1" applyBorder="1">
      <alignment vertical="center"/>
    </xf>
    <xf numFmtId="0" fontId="50" fillId="0" borderId="304" xfId="23" applyFont="1" applyBorder="1" applyAlignment="1">
      <alignment horizontal="center" vertical="center" wrapText="1"/>
    </xf>
    <xf numFmtId="0" fontId="50" fillId="0" borderId="304" xfId="23" applyFont="1" applyBorder="1" applyAlignment="1">
      <alignment horizontal="center" vertical="center"/>
    </xf>
    <xf numFmtId="0" fontId="50" fillId="0" borderId="304" xfId="23" applyFont="1" applyBorder="1" applyAlignment="1">
      <alignment vertical="center" wrapText="1"/>
    </xf>
    <xf numFmtId="3" fontId="50" fillId="0" borderId="306" xfId="23" applyNumberFormat="1" applyFont="1" applyBorder="1" applyAlignment="1">
      <alignment horizontal="right" vertical="center"/>
    </xf>
    <xf numFmtId="0" fontId="50" fillId="0" borderId="304" xfId="23" applyFont="1" applyBorder="1">
      <alignment vertical="center"/>
    </xf>
    <xf numFmtId="0" fontId="54" fillId="0" borderId="82" xfId="24" applyFont="1" applyBorder="1" applyAlignment="1">
      <alignment horizontal="center" vertical="center" wrapText="1"/>
    </xf>
    <xf numFmtId="43" fontId="57" fillId="0" borderId="310" xfId="24" applyNumberFormat="1" applyFont="1" applyBorder="1" applyAlignment="1">
      <alignment vertical="center"/>
    </xf>
    <xf numFmtId="43" fontId="57" fillId="0" borderId="311" xfId="24" applyNumberFormat="1" applyFont="1" applyBorder="1" applyAlignment="1">
      <alignment vertical="center"/>
    </xf>
    <xf numFmtId="43" fontId="57" fillId="34" borderId="26" xfId="24" applyNumberFormat="1" applyFont="1" applyFill="1" applyBorder="1" applyAlignment="1">
      <alignment vertical="center"/>
    </xf>
    <xf numFmtId="0" fontId="54" fillId="0" borderId="104" xfId="24" applyFont="1" applyBorder="1" applyAlignment="1">
      <alignment vertical="center"/>
    </xf>
    <xf numFmtId="0" fontId="115" fillId="0" borderId="84" xfId="24" applyFont="1" applyBorder="1" applyAlignment="1">
      <alignment horizontal="center" vertical="center" wrapText="1"/>
    </xf>
    <xf numFmtId="0" fontId="7" fillId="0" borderId="55" xfId="1" applyBorder="1" applyAlignment="1" applyProtection="1">
      <alignment horizontal="center" vertical="center" wrapText="1"/>
    </xf>
    <xf numFmtId="0" fontId="7" fillId="0" borderId="215" xfId="1" applyBorder="1" applyAlignment="1" applyProtection="1">
      <alignment horizontal="center" vertical="center" wrapText="1"/>
    </xf>
    <xf numFmtId="0" fontId="7" fillId="0" borderId="48" xfId="1" applyBorder="1" applyAlignment="1" applyProtection="1">
      <alignment horizontal="center" vertical="center" wrapText="1"/>
    </xf>
    <xf numFmtId="0" fontId="0" fillId="32" borderId="287" xfId="0" applyFill="1" applyBorder="1" applyAlignment="1">
      <alignment horizontal="center" vertical="center" wrapText="1"/>
    </xf>
    <xf numFmtId="0" fontId="0" fillId="32" borderId="5" xfId="0" applyFill="1" applyBorder="1" applyAlignment="1">
      <alignment horizontal="center" vertical="center" wrapText="1"/>
    </xf>
    <xf numFmtId="0" fontId="0" fillId="32" borderId="6" xfId="0" applyFill="1" applyBorder="1" applyAlignment="1">
      <alignment horizontal="center" vertical="center" wrapText="1"/>
    </xf>
    <xf numFmtId="0" fontId="7" fillId="0" borderId="287" xfId="1" applyFill="1" applyBorder="1" applyAlignment="1" applyProtection="1">
      <alignment horizontal="center" vertical="center"/>
    </xf>
    <xf numFmtId="0" fontId="7" fillId="0" borderId="5" xfId="1" applyFill="1" applyBorder="1" applyAlignment="1" applyProtection="1">
      <alignment horizontal="center" vertical="center"/>
    </xf>
    <xf numFmtId="0" fontId="7" fillId="0" borderId="6" xfId="1" applyFill="1" applyBorder="1" applyAlignment="1" applyProtection="1">
      <alignment horizontal="center" vertical="center"/>
    </xf>
    <xf numFmtId="0" fontId="0" fillId="32" borderId="34" xfId="0" applyFill="1" applyBorder="1" applyAlignment="1">
      <alignment vertical="center" wrapText="1"/>
    </xf>
    <xf numFmtId="0" fontId="6" fillId="43" borderId="37" xfId="0" applyFont="1" applyFill="1" applyBorder="1" applyAlignment="1">
      <alignment horizontal="center" vertical="center" wrapText="1"/>
    </xf>
    <xf numFmtId="0" fontId="0" fillId="32" borderId="34" xfId="0" applyFill="1" applyBorder="1" applyAlignment="1">
      <alignment horizontal="center" vertical="center" wrapText="1"/>
    </xf>
    <xf numFmtId="0" fontId="0" fillId="32" borderId="28" xfId="0" applyFill="1" applyBorder="1" applyAlignment="1">
      <alignment horizontal="center" vertical="center" wrapText="1"/>
    </xf>
    <xf numFmtId="0" fontId="0" fillId="33" borderId="35" xfId="0" applyFill="1"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6" fillId="42" borderId="4" xfId="0" applyFont="1" applyFill="1" applyBorder="1" applyAlignment="1">
      <alignment horizontal="center" vertical="center" wrapText="1"/>
    </xf>
    <xf numFmtId="0" fontId="0" fillId="42" borderId="5" xfId="0" applyFill="1" applyBorder="1" applyAlignment="1">
      <alignment horizontal="center" vertical="center" wrapText="1"/>
    </xf>
    <xf numFmtId="0" fontId="7" fillId="0" borderId="54" xfId="1" applyBorder="1" applyAlignment="1" applyProtection="1">
      <alignment horizontal="left" vertical="center" wrapText="1"/>
    </xf>
    <xf numFmtId="0" fontId="7" fillId="0" borderId="5" xfId="1" applyBorder="1" applyAlignment="1" applyProtection="1">
      <alignment horizontal="left" vertical="center" wrapText="1"/>
    </xf>
    <xf numFmtId="0" fontId="7" fillId="0" borderId="6" xfId="1" applyBorder="1" applyAlignment="1" applyProtection="1">
      <alignment horizontal="left" vertical="center" wrapText="1"/>
    </xf>
    <xf numFmtId="0" fontId="0" fillId="32" borderId="28" xfId="0" applyFill="1" applyBorder="1" applyAlignment="1">
      <alignment vertical="center" wrapText="1"/>
    </xf>
    <xf numFmtId="0" fontId="7" fillId="0" borderId="37" xfId="1" applyFill="1" applyBorder="1" applyAlignment="1" applyProtection="1">
      <alignment horizontal="left" vertical="center" wrapText="1"/>
    </xf>
    <xf numFmtId="0" fontId="7" fillId="0" borderId="32" xfId="1" applyFill="1" applyBorder="1" applyAlignment="1" applyProtection="1">
      <alignment horizontal="left" vertical="center" wrapText="1"/>
    </xf>
    <xf numFmtId="0" fontId="7" fillId="0" borderId="51" xfId="1" applyFill="1" applyBorder="1" applyAlignment="1" applyProtection="1">
      <alignment horizontal="left" vertical="center" wrapText="1"/>
    </xf>
    <xf numFmtId="0" fontId="7" fillId="0" borderId="35" xfId="1" applyBorder="1" applyAlignment="1" applyProtection="1">
      <alignment vertical="center" wrapText="1"/>
    </xf>
    <xf numFmtId="0" fontId="7" fillId="0" borderId="29" xfId="1" applyBorder="1" applyAlignment="1" applyProtection="1">
      <alignment vertical="center" wrapText="1"/>
    </xf>
    <xf numFmtId="0" fontId="7" fillId="0" borderId="44" xfId="1" applyBorder="1" applyAlignment="1" applyProtection="1">
      <alignment vertical="center" wrapText="1"/>
    </xf>
    <xf numFmtId="0" fontId="6" fillId="43" borderId="35" xfId="0" applyFont="1" applyFill="1" applyBorder="1" applyAlignment="1">
      <alignment horizontal="center" vertical="center" wrapText="1"/>
    </xf>
    <xf numFmtId="0" fontId="6" fillId="43" borderId="29" xfId="0" applyFont="1" applyFill="1" applyBorder="1" applyAlignment="1">
      <alignment horizontal="center" vertical="center" wrapText="1"/>
    </xf>
    <xf numFmtId="0" fontId="6" fillId="43" borderId="32" xfId="0" applyFont="1" applyFill="1" applyBorder="1" applyAlignment="1">
      <alignment horizontal="center" vertical="center" wrapText="1"/>
    </xf>
    <xf numFmtId="0" fontId="7" fillId="0" borderId="53" xfId="1" applyBorder="1" applyAlignment="1" applyProtection="1">
      <alignment vertical="center" wrapText="1"/>
    </xf>
    <xf numFmtId="0" fontId="7" fillId="0" borderId="32" xfId="1" applyBorder="1" applyAlignment="1" applyProtection="1">
      <alignment vertical="center" wrapText="1"/>
    </xf>
    <xf numFmtId="0" fontId="0" fillId="32" borderId="53" xfId="0" applyFill="1" applyBorder="1" applyAlignment="1">
      <alignment vertical="center" wrapText="1"/>
    </xf>
    <xf numFmtId="0" fontId="0" fillId="32" borderId="29" xfId="0" applyFill="1" applyBorder="1" applyAlignment="1">
      <alignment vertical="center" wrapText="1"/>
    </xf>
    <xf numFmtId="0" fontId="0" fillId="32" borderId="44" xfId="0" applyFill="1" applyBorder="1" applyAlignment="1">
      <alignment vertical="center" wrapText="1"/>
    </xf>
    <xf numFmtId="0" fontId="0" fillId="33" borderId="29" xfId="0" applyFill="1" applyBorder="1" applyAlignment="1">
      <alignment horizontal="center" vertical="center" wrapText="1"/>
    </xf>
    <xf numFmtId="0" fontId="0" fillId="33" borderId="32" xfId="0" applyFill="1" applyBorder="1" applyAlignment="1">
      <alignment horizontal="center" vertical="center" wrapText="1"/>
    </xf>
    <xf numFmtId="0" fontId="7" fillId="0" borderId="214" xfId="1" applyBorder="1" applyAlignment="1" applyProtection="1">
      <alignment vertical="center" wrapText="1"/>
    </xf>
    <xf numFmtId="0" fontId="0" fillId="0" borderId="214" xfId="0" applyBorder="1" applyAlignment="1">
      <alignment horizontal="center" vertical="center" wrapText="1"/>
    </xf>
    <xf numFmtId="0" fontId="0" fillId="33" borderId="214" xfId="0" applyFill="1" applyBorder="1" applyAlignment="1">
      <alignment horizontal="center" vertical="center" wrapText="1"/>
    </xf>
    <xf numFmtId="0" fontId="0" fillId="32" borderId="6" xfId="0" applyFill="1" applyBorder="1" applyAlignment="1">
      <alignment vertical="center" wrapText="1"/>
    </xf>
    <xf numFmtId="0" fontId="7" fillId="0" borderId="45" xfId="1" applyBorder="1" applyAlignment="1" applyProtection="1">
      <alignment vertical="center" wrapText="1"/>
    </xf>
    <xf numFmtId="0" fontId="7" fillId="0" borderId="41" xfId="1" applyBorder="1" applyAlignment="1" applyProtection="1">
      <alignment vertical="center" wrapText="1"/>
    </xf>
    <xf numFmtId="0" fontId="7" fillId="0" borderId="49" xfId="1" applyFill="1" applyBorder="1" applyAlignment="1" applyProtection="1">
      <alignment horizontal="left" vertical="center" wrapText="1"/>
    </xf>
    <xf numFmtId="0" fontId="7" fillId="0" borderId="48" xfId="1" applyBorder="1" applyAlignment="1" applyProtection="1">
      <alignment vertical="center" wrapText="1"/>
    </xf>
    <xf numFmtId="0" fontId="7" fillId="0" borderId="38" xfId="1" applyBorder="1" applyAlignment="1" applyProtection="1">
      <alignment vertical="center" wrapText="1"/>
    </xf>
    <xf numFmtId="0" fontId="7" fillId="32" borderId="54" xfId="1" applyFill="1" applyBorder="1" applyAlignment="1" applyProtection="1">
      <alignment horizontal="left" vertical="center" wrapText="1"/>
    </xf>
    <xf numFmtId="0" fontId="7" fillId="32" borderId="5" xfId="1" applyFill="1" applyBorder="1" applyAlignment="1" applyProtection="1">
      <alignment horizontal="left" vertical="center" wrapText="1"/>
    </xf>
    <xf numFmtId="0" fontId="7" fillId="32" borderId="6" xfId="1" applyFill="1" applyBorder="1" applyAlignment="1" applyProtection="1">
      <alignment horizontal="left" vertical="center" wrapText="1"/>
    </xf>
    <xf numFmtId="0" fontId="0" fillId="42" borderId="6" xfId="0" applyFill="1" applyBorder="1" applyAlignment="1">
      <alignment horizontal="center" vertical="center" wrapText="1"/>
    </xf>
    <xf numFmtId="0" fontId="7" fillId="0" borderId="28" xfId="1" applyBorder="1" applyAlignment="1" applyProtection="1">
      <alignment horizontal="justify" vertical="center" wrapText="1"/>
    </xf>
    <xf numFmtId="0" fontId="0" fillId="33" borderId="30" xfId="0" applyFill="1" applyBorder="1" applyAlignment="1">
      <alignment horizontal="center" vertical="center" wrapText="1"/>
    </xf>
    <xf numFmtId="0" fontId="7" fillId="32" borderId="4" xfId="1" applyFill="1" applyBorder="1" applyAlignment="1" applyProtection="1">
      <alignment horizontal="left" vertical="center" wrapText="1"/>
    </xf>
    <xf numFmtId="0" fontId="0" fillId="0" borderId="5" xfId="0" applyBorder="1" applyAlignment="1">
      <alignment horizontal="center" vertical="center" wrapText="1"/>
    </xf>
    <xf numFmtId="0" fontId="0" fillId="0" borderId="56" xfId="0" applyBorder="1" applyAlignment="1">
      <alignment horizontal="center" vertical="center" wrapText="1"/>
    </xf>
    <xf numFmtId="0" fontId="4" fillId="32" borderId="0" xfId="0" applyFont="1" applyFill="1" applyAlignment="1">
      <alignment vertical="top" wrapText="1"/>
    </xf>
    <xf numFmtId="0" fontId="43" fillId="0" borderId="0" xfId="0" applyFont="1">
      <alignment vertical="center"/>
    </xf>
    <xf numFmtId="0" fontId="5" fillId="32" borderId="0" xfId="0" applyFont="1" applyFill="1" applyAlignment="1">
      <alignment horizontal="right" vertical="top" wrapText="1"/>
    </xf>
    <xf numFmtId="0" fontId="4" fillId="32" borderId="28" xfId="0" applyFont="1" applyFill="1" applyBorder="1" applyAlignment="1">
      <alignment horizontal="center" vertical="center" wrapText="1"/>
    </xf>
    <xf numFmtId="0" fontId="4" fillId="32" borderId="1"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4" fillId="32" borderId="3" xfId="0" applyFont="1" applyFill="1" applyBorder="1" applyAlignment="1">
      <alignment horizontal="center" vertical="center" wrapText="1"/>
    </xf>
    <xf numFmtId="0" fontId="0" fillId="32" borderId="4" xfId="0" applyFill="1" applyBorder="1" applyAlignment="1">
      <alignment horizontal="center" vertical="center" wrapText="1"/>
    </xf>
    <xf numFmtId="0" fontId="42" fillId="32" borderId="0" xfId="0" applyFont="1" applyFill="1" applyAlignment="1">
      <alignment horizontal="center" vertical="center" wrapText="1"/>
    </xf>
    <xf numFmtId="0" fontId="3" fillId="32" borderId="0" xfId="0" applyFont="1" applyFill="1" applyAlignment="1">
      <alignment horizontal="center" vertical="center" wrapText="1"/>
    </xf>
    <xf numFmtId="0" fontId="4" fillId="32" borderId="0" xfId="0" applyFont="1" applyFill="1" applyAlignment="1">
      <alignment horizontal="left" vertical="top" wrapText="1"/>
    </xf>
    <xf numFmtId="0" fontId="43" fillId="0" borderId="0" xfId="0" applyFont="1" applyAlignment="1">
      <alignment vertical="center" wrapText="1"/>
    </xf>
    <xf numFmtId="0" fontId="7" fillId="0" borderId="4" xfId="1" applyBorder="1" applyAlignment="1" applyProtection="1">
      <alignment horizontal="left" vertical="center" wrapText="1"/>
    </xf>
    <xf numFmtId="0" fontId="7" fillId="0" borderId="5" xfId="1" applyBorder="1" applyAlignment="1" applyProtection="1">
      <alignment horizontal="left" vertical="center"/>
    </xf>
    <xf numFmtId="0" fontId="7" fillId="0" borderId="6" xfId="1" applyBorder="1" applyAlignment="1" applyProtection="1">
      <alignment horizontal="left" vertical="center"/>
    </xf>
    <xf numFmtId="0" fontId="7" fillId="0" borderId="4" xfId="1" applyBorder="1" applyAlignment="1" applyProtection="1">
      <alignment vertical="center" wrapText="1"/>
    </xf>
    <xf numFmtId="0" fontId="7" fillId="0" borderId="5" xfId="1" applyBorder="1" applyAlignment="1" applyProtection="1">
      <alignment vertical="center" wrapText="1"/>
    </xf>
    <xf numFmtId="0" fontId="7" fillId="0" borderId="6" xfId="1" applyBorder="1" applyAlignment="1" applyProtection="1">
      <alignment vertical="center" wrapText="1"/>
    </xf>
    <xf numFmtId="0" fontId="6" fillId="43" borderId="57" xfId="0" applyFont="1" applyFill="1" applyBorder="1" applyAlignment="1">
      <alignment horizontal="center" vertical="center" wrapText="1"/>
    </xf>
    <xf numFmtId="0" fontId="6" fillId="43" borderId="214" xfId="0" applyFont="1" applyFill="1" applyBorder="1" applyAlignment="1">
      <alignment horizontal="center" vertical="center" wrapText="1"/>
    </xf>
    <xf numFmtId="176" fontId="5" fillId="33" borderId="53" xfId="0" applyNumberFormat="1" applyFont="1" applyFill="1" applyBorder="1" applyAlignment="1">
      <alignment horizontal="center" vertical="center" wrapText="1"/>
    </xf>
    <xf numFmtId="176" fontId="5" fillId="33" borderId="214" xfId="0" applyNumberFormat="1" applyFont="1" applyFill="1" applyBorder="1" applyAlignment="1">
      <alignment horizontal="center" vertical="center" wrapText="1"/>
    </xf>
    <xf numFmtId="176" fontId="5" fillId="33" borderId="44" xfId="0" applyNumberFormat="1"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214"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0" fillId="33" borderId="57" xfId="0" applyFill="1" applyBorder="1" applyAlignment="1">
      <alignment horizontal="center" vertical="center" wrapText="1"/>
    </xf>
    <xf numFmtId="0" fontId="0" fillId="33" borderId="44" xfId="0" applyFill="1" applyBorder="1" applyAlignment="1">
      <alignment horizontal="center" vertical="center" wrapText="1"/>
    </xf>
    <xf numFmtId="0" fontId="0" fillId="32" borderId="207" xfId="0" applyFill="1" applyBorder="1" applyAlignment="1">
      <alignment horizontal="center" vertical="center" wrapText="1"/>
    </xf>
    <xf numFmtId="181" fontId="5" fillId="33" borderId="5" xfId="0" applyNumberFormat="1" applyFont="1" applyFill="1" applyBorder="1" applyAlignment="1">
      <alignment horizontal="center" vertical="center" wrapText="1"/>
    </xf>
    <xf numFmtId="181" fontId="5" fillId="33" borderId="6" xfId="0" applyNumberFormat="1" applyFont="1" applyFill="1" applyBorder="1" applyAlignment="1">
      <alignment horizontal="center" vertical="center" wrapText="1"/>
    </xf>
    <xf numFmtId="176" fontId="5" fillId="33" borderId="226" xfId="0" applyNumberFormat="1" applyFont="1" applyFill="1" applyBorder="1" applyAlignment="1">
      <alignment horizontal="center" vertical="center" wrapText="1"/>
    </xf>
    <xf numFmtId="176" fontId="5" fillId="33" borderId="5" xfId="0" applyNumberFormat="1" applyFont="1" applyFill="1" applyBorder="1" applyAlignment="1">
      <alignment horizontal="center" vertical="center" wrapText="1"/>
    </xf>
    <xf numFmtId="176" fontId="5" fillId="33" borderId="6" xfId="0" applyNumberFormat="1" applyFont="1" applyFill="1" applyBorder="1" applyAlignment="1">
      <alignment horizontal="center" vertical="center" wrapText="1"/>
    </xf>
    <xf numFmtId="176" fontId="5" fillId="33" borderId="207" xfId="0" applyNumberFormat="1" applyFont="1" applyFill="1" applyBorder="1" applyAlignment="1">
      <alignment horizontal="center" vertical="center" wrapText="1"/>
    </xf>
    <xf numFmtId="0" fontId="9" fillId="33" borderId="226" xfId="2" applyFont="1" applyFill="1" applyBorder="1" applyAlignment="1">
      <alignment horizontal="center" vertical="center" wrapText="1"/>
    </xf>
    <xf numFmtId="0" fontId="9" fillId="33" borderId="5" xfId="2" applyFont="1" applyFill="1" applyBorder="1" applyAlignment="1">
      <alignment horizontal="center" vertical="center" wrapText="1"/>
    </xf>
    <xf numFmtId="0" fontId="9" fillId="33" borderId="6" xfId="2" applyFont="1" applyFill="1" applyBorder="1" applyAlignment="1">
      <alignment horizontal="center" vertical="center" wrapText="1"/>
    </xf>
    <xf numFmtId="0" fontId="5" fillId="33" borderId="5" xfId="0" applyFont="1" applyFill="1" applyBorder="1" applyAlignment="1">
      <alignment horizontal="center" vertical="center" wrapText="1"/>
    </xf>
    <xf numFmtId="0" fontId="5" fillId="33" borderId="6" xfId="0" applyFont="1" applyFill="1" applyBorder="1" applyAlignment="1">
      <alignment horizontal="center" vertical="center" wrapText="1"/>
    </xf>
    <xf numFmtId="0" fontId="10" fillId="33" borderId="226" xfId="2" applyFont="1" applyFill="1" applyBorder="1" applyAlignment="1">
      <alignment horizontal="center" vertical="center" wrapText="1"/>
    </xf>
    <xf numFmtId="0" fontId="10" fillId="33" borderId="5" xfId="2" applyFont="1" applyFill="1" applyBorder="1" applyAlignment="1">
      <alignment horizontal="center" vertical="center" wrapText="1"/>
    </xf>
    <xf numFmtId="0" fontId="10" fillId="33" borderId="6" xfId="2" applyFont="1" applyFill="1" applyBorder="1" applyAlignment="1">
      <alignment horizontal="center" vertical="center" wrapText="1"/>
    </xf>
    <xf numFmtId="0" fontId="5" fillId="33" borderId="226" xfId="0" applyFont="1" applyFill="1" applyBorder="1" applyAlignment="1">
      <alignment horizontal="center" vertical="center" wrapText="1"/>
    </xf>
    <xf numFmtId="0" fontId="0" fillId="33" borderId="227" xfId="0" applyFill="1" applyBorder="1" applyAlignment="1">
      <alignment horizontal="center" vertical="center" wrapText="1"/>
    </xf>
    <xf numFmtId="0" fontId="0" fillId="33" borderId="47" xfId="0" applyFill="1" applyBorder="1" applyAlignment="1">
      <alignment horizontal="center" vertical="center" wrapText="1"/>
    </xf>
    <xf numFmtId="0" fontId="0" fillId="33" borderId="42" xfId="0" applyFill="1" applyBorder="1" applyAlignment="1">
      <alignment horizontal="center" vertical="center" wrapText="1"/>
    </xf>
    <xf numFmtId="0" fontId="7" fillId="0" borderId="55" xfId="1" applyFill="1" applyBorder="1" applyAlignment="1" applyProtection="1">
      <alignment horizontal="center" vertical="center" wrapText="1"/>
    </xf>
    <xf numFmtId="0" fontId="7" fillId="0" borderId="215" xfId="1" applyFill="1" applyBorder="1" applyAlignment="1" applyProtection="1">
      <alignment horizontal="center" vertical="center" wrapText="1"/>
    </xf>
    <xf numFmtId="3" fontId="50" fillId="0" borderId="58" xfId="23" applyNumberFormat="1" applyFont="1" applyBorder="1" applyAlignment="1">
      <alignment horizontal="left" vertical="center" wrapText="1"/>
    </xf>
    <xf numFmtId="3" fontId="50" fillId="0" borderId="63" xfId="23" applyNumberFormat="1" applyFont="1" applyBorder="1" applyAlignment="1">
      <alignment horizontal="left" vertical="center" wrapText="1"/>
    </xf>
    <xf numFmtId="3" fontId="50" fillId="0" borderId="62" xfId="23" applyNumberFormat="1" applyFont="1" applyBorder="1" applyAlignment="1">
      <alignment horizontal="left" vertical="center" wrapText="1"/>
    </xf>
    <xf numFmtId="3" fontId="50" fillId="0" borderId="26" xfId="23" applyNumberFormat="1" applyFont="1" applyBorder="1" applyAlignment="1">
      <alignment horizontal="left" vertical="center" wrapText="1"/>
    </xf>
    <xf numFmtId="3" fontId="50" fillId="0" borderId="7" xfId="23" applyNumberFormat="1" applyFont="1" applyBorder="1" applyAlignment="1">
      <alignment horizontal="left" vertical="center" wrapText="1"/>
    </xf>
    <xf numFmtId="3" fontId="50" fillId="0" borderId="27" xfId="23" applyNumberFormat="1" applyFont="1" applyBorder="1" applyAlignment="1">
      <alignment horizontal="left" vertical="center" wrapText="1"/>
    </xf>
    <xf numFmtId="3" fontId="49" fillId="0" borderId="63" xfId="23" applyNumberFormat="1" applyFont="1" applyBorder="1" applyAlignment="1">
      <alignment wrapText="1"/>
    </xf>
    <xf numFmtId="0" fontId="50" fillId="0" borderId="61" xfId="23" applyFont="1" applyBorder="1" applyAlignment="1">
      <alignment horizontal="center" vertical="center" wrapText="1"/>
    </xf>
    <xf numFmtId="0" fontId="50" fillId="0" borderId="60" xfId="23" applyFont="1" applyBorder="1" applyAlignment="1">
      <alignment horizontal="center" vertical="center" wrapText="1"/>
    </xf>
    <xf numFmtId="0" fontId="50" fillId="0" borderId="59" xfId="23" applyFont="1" applyBorder="1" applyAlignment="1">
      <alignment horizontal="center" vertical="center" wrapText="1"/>
    </xf>
    <xf numFmtId="3" fontId="50" fillId="0" borderId="61" xfId="23" applyNumberFormat="1" applyFont="1" applyBorder="1" applyAlignment="1">
      <alignment horizontal="center" vertical="center" wrapText="1"/>
    </xf>
    <xf numFmtId="3" fontId="50" fillId="0" borderId="59" xfId="23" applyNumberFormat="1" applyFont="1" applyBorder="1" applyAlignment="1">
      <alignment horizontal="center" vertical="center" wrapText="1"/>
    </xf>
    <xf numFmtId="0" fontId="50" fillId="0" borderId="157" xfId="23" applyFont="1" applyBorder="1" applyAlignment="1">
      <alignment horizontal="center" vertical="center" wrapText="1"/>
    </xf>
    <xf numFmtId="0" fontId="50" fillId="0" borderId="158" xfId="23" applyFont="1" applyBorder="1" applyAlignment="1">
      <alignment horizontal="center" vertical="center" wrapText="1"/>
    </xf>
    <xf numFmtId="0" fontId="50" fillId="0" borderId="159" xfId="23" applyFont="1" applyBorder="1" applyAlignment="1">
      <alignment horizontal="center" vertical="center" wrapText="1"/>
    </xf>
    <xf numFmtId="3" fontId="50" fillId="0" borderId="157" xfId="23" applyNumberFormat="1" applyFont="1" applyBorder="1" applyAlignment="1">
      <alignment horizontal="center" vertical="center" wrapText="1"/>
    </xf>
    <xf numFmtId="3" fontId="50" fillId="0" borderId="159" xfId="23" applyNumberFormat="1" applyFont="1" applyBorder="1" applyAlignment="1">
      <alignment horizontal="center" vertical="center" wrapText="1"/>
    </xf>
    <xf numFmtId="3" fontId="49" fillId="0" borderId="160" xfId="23" applyNumberFormat="1" applyFont="1" applyBorder="1" applyAlignment="1">
      <alignment wrapText="1"/>
    </xf>
    <xf numFmtId="3" fontId="49" fillId="0" borderId="165" xfId="23" applyNumberFormat="1" applyFont="1" applyBorder="1" applyAlignment="1">
      <alignment wrapText="1"/>
    </xf>
    <xf numFmtId="0" fontId="50" fillId="0" borderId="161" xfId="23" applyFont="1" applyBorder="1" applyAlignment="1">
      <alignment horizontal="center" vertical="center" wrapText="1"/>
    </xf>
    <xf numFmtId="0" fontId="50" fillId="0" borderId="162" xfId="23" applyFont="1" applyBorder="1" applyAlignment="1">
      <alignment horizontal="center" vertical="center" wrapText="1"/>
    </xf>
    <xf numFmtId="0" fontId="50" fillId="0" borderId="163" xfId="23" applyFont="1" applyBorder="1" applyAlignment="1">
      <alignment horizontal="center" vertical="center" wrapText="1"/>
    </xf>
    <xf numFmtId="3" fontId="50" fillId="0" borderId="161" xfId="23" applyNumberFormat="1" applyFont="1" applyBorder="1" applyAlignment="1">
      <alignment horizontal="center" vertical="center" wrapText="1"/>
    </xf>
    <xf numFmtId="3" fontId="50" fillId="0" borderId="163" xfId="23" applyNumberFormat="1" applyFont="1" applyBorder="1" applyAlignment="1">
      <alignment horizontal="center" vertical="center" wrapText="1"/>
    </xf>
    <xf numFmtId="3" fontId="50" fillId="0" borderId="164" xfId="23" applyNumberFormat="1" applyFont="1" applyBorder="1" applyAlignment="1">
      <alignment horizontal="center" vertical="center" wrapText="1"/>
    </xf>
    <xf numFmtId="3" fontId="50" fillId="0" borderId="165" xfId="23" applyNumberFormat="1" applyFont="1" applyBorder="1" applyAlignment="1">
      <alignment horizontal="center" vertical="center" wrapText="1"/>
    </xf>
    <xf numFmtId="3" fontId="50" fillId="0" borderId="166" xfId="23" applyNumberFormat="1" applyFont="1" applyBorder="1" applyAlignment="1">
      <alignment horizontal="center" vertical="center" wrapText="1"/>
    </xf>
    <xf numFmtId="3" fontId="50" fillId="0" borderId="26" xfId="23" applyNumberFormat="1" applyFont="1" applyBorder="1" applyAlignment="1">
      <alignment horizontal="center" vertical="center" wrapText="1"/>
    </xf>
    <xf numFmtId="3" fontId="50" fillId="0" borderId="7" xfId="23" applyNumberFormat="1" applyFont="1" applyBorder="1" applyAlignment="1">
      <alignment horizontal="center" vertical="center" wrapText="1"/>
    </xf>
    <xf numFmtId="3" fontId="50" fillId="0" borderId="27" xfId="23" applyNumberFormat="1" applyFont="1" applyBorder="1" applyAlignment="1">
      <alignment horizontal="center" vertical="center" wrapText="1"/>
    </xf>
    <xf numFmtId="0" fontId="50" fillId="0" borderId="177" xfId="23" applyFont="1" applyBorder="1" applyAlignment="1">
      <alignment horizontal="center" vertical="center" wrapText="1"/>
    </xf>
    <xf numFmtId="0" fontId="50" fillId="0" borderId="178" xfId="23" applyFont="1" applyBorder="1" applyAlignment="1">
      <alignment horizontal="center" vertical="center" wrapText="1"/>
    </xf>
    <xf numFmtId="0" fontId="50" fillId="0" borderId="179" xfId="23" applyFont="1" applyBorder="1" applyAlignment="1">
      <alignment horizontal="center" vertical="center" wrapText="1"/>
    </xf>
    <xf numFmtId="3" fontId="50" fillId="0" borderId="177" xfId="23" applyNumberFormat="1" applyFont="1" applyBorder="1" applyAlignment="1">
      <alignment horizontal="center" vertical="center" wrapText="1"/>
    </xf>
    <xf numFmtId="3" fontId="50" fillId="0" borderId="179" xfId="23" applyNumberFormat="1" applyFont="1" applyBorder="1" applyAlignment="1">
      <alignment horizontal="center" vertical="center" wrapText="1"/>
    </xf>
    <xf numFmtId="3" fontId="50" fillId="0" borderId="180" xfId="23" applyNumberFormat="1" applyFont="1" applyBorder="1" applyAlignment="1">
      <alignment horizontal="center" vertical="center" wrapText="1"/>
    </xf>
    <xf numFmtId="0" fontId="18" fillId="0" borderId="181" xfId="23" applyBorder="1" applyAlignment="1">
      <alignment horizontal="center" vertical="center" wrapText="1"/>
    </xf>
    <xf numFmtId="0" fontId="18" fillId="0" borderId="26" xfId="23" applyBorder="1" applyAlignment="1">
      <alignment horizontal="center" vertical="center" wrapText="1"/>
    </xf>
    <xf numFmtId="0" fontId="18" fillId="0" borderId="27" xfId="23" applyBorder="1" applyAlignment="1">
      <alignment horizontal="center" vertical="center" wrapText="1"/>
    </xf>
    <xf numFmtId="3" fontId="49" fillId="0" borderId="182" xfId="23" applyNumberFormat="1" applyFont="1" applyBorder="1" applyAlignment="1">
      <alignment wrapText="1"/>
    </xf>
    <xf numFmtId="0" fontId="50" fillId="0" borderId="183" xfId="23" applyFont="1" applyBorder="1" applyAlignment="1">
      <alignment horizontal="center" vertical="center" wrapText="1"/>
    </xf>
    <xf numFmtId="0" fontId="50" fillId="0" borderId="184" xfId="23" applyFont="1" applyBorder="1" applyAlignment="1">
      <alignment horizontal="center" vertical="center" wrapText="1"/>
    </xf>
    <xf numFmtId="0" fontId="50" fillId="0" borderId="185" xfId="23" applyFont="1" applyBorder="1" applyAlignment="1">
      <alignment horizontal="center" vertical="center" wrapText="1"/>
    </xf>
    <xf numFmtId="3" fontId="50" fillId="0" borderId="183" xfId="23" applyNumberFormat="1" applyFont="1" applyBorder="1" applyAlignment="1">
      <alignment horizontal="center" vertical="center" wrapText="1"/>
    </xf>
    <xf numFmtId="3" fontId="50" fillId="0" borderId="185" xfId="23" applyNumberFormat="1" applyFont="1" applyBorder="1" applyAlignment="1">
      <alignment horizontal="center" vertical="center" wrapText="1"/>
    </xf>
    <xf numFmtId="3" fontId="50" fillId="0" borderId="186" xfId="23" applyNumberFormat="1" applyFont="1" applyBorder="1" applyAlignment="1">
      <alignment horizontal="center" vertical="center" wrapText="1"/>
    </xf>
    <xf numFmtId="0" fontId="18" fillId="0" borderId="187" xfId="23" applyBorder="1" applyAlignment="1">
      <alignment horizontal="center" vertical="center" wrapText="1"/>
    </xf>
    <xf numFmtId="3" fontId="49" fillId="0" borderId="188" xfId="23" applyNumberFormat="1" applyFont="1" applyBorder="1" applyAlignment="1">
      <alignment wrapText="1"/>
    </xf>
    <xf numFmtId="0" fontId="50" fillId="0" borderId="189" xfId="23" applyFont="1" applyBorder="1" applyAlignment="1">
      <alignment horizontal="center" vertical="center" wrapText="1"/>
    </xf>
    <xf numFmtId="0" fontId="50" fillId="0" borderId="190" xfId="23" applyFont="1" applyBorder="1" applyAlignment="1">
      <alignment horizontal="center" vertical="center" wrapText="1"/>
    </xf>
    <xf numFmtId="0" fontId="50" fillId="0" borderId="191" xfId="23" applyFont="1" applyBorder="1" applyAlignment="1">
      <alignment horizontal="center" vertical="center" wrapText="1"/>
    </xf>
    <xf numFmtId="3" fontId="50" fillId="0" borderId="189" xfId="23" applyNumberFormat="1" applyFont="1" applyBorder="1" applyAlignment="1">
      <alignment horizontal="center" vertical="center" wrapText="1"/>
    </xf>
    <xf numFmtId="3" fontId="50" fillId="0" borderId="191" xfId="23" applyNumberFormat="1" applyFont="1" applyBorder="1" applyAlignment="1">
      <alignment horizontal="center" vertical="center" wrapText="1"/>
    </xf>
    <xf numFmtId="3" fontId="50" fillId="0" borderId="192" xfId="23" applyNumberFormat="1" applyFont="1" applyBorder="1" applyAlignment="1">
      <alignment horizontal="center" vertical="center" wrapText="1"/>
    </xf>
    <xf numFmtId="0" fontId="18" fillId="0" borderId="193" xfId="23" applyBorder="1" applyAlignment="1">
      <alignment horizontal="center" vertical="center" wrapText="1"/>
    </xf>
    <xf numFmtId="3" fontId="49" fillId="0" borderId="194" xfId="23" applyNumberFormat="1" applyFont="1" applyBorder="1" applyAlignment="1">
      <alignment wrapText="1"/>
    </xf>
    <xf numFmtId="3" fontId="50" fillId="0" borderId="237" xfId="23" applyNumberFormat="1" applyFont="1" applyBorder="1" applyAlignment="1">
      <alignment horizontal="center" vertical="center" wrapText="1"/>
    </xf>
    <xf numFmtId="0" fontId="18" fillId="0" borderId="238" xfId="23" applyBorder="1" applyAlignment="1">
      <alignment horizontal="center" vertical="center" wrapText="1"/>
    </xf>
    <xf numFmtId="0" fontId="18" fillId="0" borderId="239" xfId="23" applyBorder="1" applyAlignment="1">
      <alignment horizontal="center" vertical="center" wrapText="1"/>
    </xf>
    <xf numFmtId="0" fontId="18" fillId="0" borderId="7" xfId="23" applyBorder="1" applyAlignment="1">
      <alignment horizontal="center" vertical="center" wrapText="1"/>
    </xf>
    <xf numFmtId="3" fontId="50" fillId="0" borderId="234" xfId="23" applyNumberFormat="1" applyFont="1" applyBorder="1" applyAlignment="1">
      <alignment horizontal="center" vertical="center" wrapText="1"/>
    </xf>
    <xf numFmtId="0" fontId="18" fillId="0" borderId="235" xfId="23" applyBorder="1" applyAlignment="1">
      <alignment horizontal="center" vertical="center" wrapText="1"/>
    </xf>
    <xf numFmtId="0" fontId="18" fillId="0" borderId="236" xfId="23" applyBorder="1" applyAlignment="1">
      <alignment horizontal="center" vertical="center" wrapText="1"/>
    </xf>
    <xf numFmtId="3" fontId="49" fillId="0" borderId="238" xfId="23" applyNumberFormat="1" applyFont="1" applyBorder="1" applyAlignment="1">
      <alignment wrapText="1"/>
    </xf>
    <xf numFmtId="0" fontId="50" fillId="0" borderId="234" xfId="23" applyFont="1" applyBorder="1" applyAlignment="1">
      <alignment horizontal="center" vertical="center" wrapText="1"/>
    </xf>
    <xf numFmtId="0" fontId="50" fillId="0" borderId="235" xfId="23" applyFont="1" applyBorder="1" applyAlignment="1">
      <alignment horizontal="center" vertical="center" wrapText="1"/>
    </xf>
    <xf numFmtId="0" fontId="50" fillId="0" borderId="236" xfId="23" applyFont="1" applyBorder="1" applyAlignment="1">
      <alignment horizontal="center" vertical="center" wrapText="1"/>
    </xf>
    <xf numFmtId="3" fontId="50" fillId="0" borderId="236" xfId="23" applyNumberFormat="1" applyFont="1" applyBorder="1" applyAlignment="1">
      <alignment horizontal="center" vertical="center" wrapText="1"/>
    </xf>
    <xf numFmtId="3" fontId="49" fillId="0" borderId="303" xfId="23" applyNumberFormat="1" applyFont="1" applyBorder="1" applyAlignment="1">
      <alignment wrapText="1"/>
    </xf>
    <xf numFmtId="0" fontId="50" fillId="0" borderId="300" xfId="23" applyFont="1" applyBorder="1" applyAlignment="1">
      <alignment horizontal="center" vertical="center" wrapText="1"/>
    </xf>
    <xf numFmtId="0" fontId="50" fillId="0" borderId="301" xfId="23" applyFont="1" applyBorder="1" applyAlignment="1">
      <alignment horizontal="center" vertical="center" wrapText="1"/>
    </xf>
    <xf numFmtId="0" fontId="50" fillId="0" borderId="302" xfId="23" applyFont="1" applyBorder="1" applyAlignment="1">
      <alignment horizontal="center" vertical="center" wrapText="1"/>
    </xf>
    <xf numFmtId="3" fontId="50" fillId="0" borderId="300" xfId="23" applyNumberFormat="1" applyFont="1" applyBorder="1" applyAlignment="1">
      <alignment horizontal="center" vertical="center" wrapText="1"/>
    </xf>
    <xf numFmtId="3" fontId="50" fillId="0" borderId="302" xfId="23" applyNumberFormat="1" applyFont="1" applyBorder="1" applyAlignment="1">
      <alignment horizontal="center" vertical="center" wrapText="1"/>
    </xf>
    <xf numFmtId="3" fontId="50" fillId="0" borderId="307" xfId="23" applyNumberFormat="1" applyFont="1" applyBorder="1" applyAlignment="1">
      <alignment horizontal="left" vertical="center" wrapText="1"/>
    </xf>
    <xf numFmtId="0" fontId="18" fillId="0" borderId="308" xfId="23" applyBorder="1" applyAlignment="1">
      <alignment horizontal="left" vertical="center" wrapText="1"/>
    </xf>
    <xf numFmtId="0" fontId="18" fillId="0" borderId="26" xfId="23" applyBorder="1" applyAlignment="1">
      <alignment horizontal="left" vertical="center" wrapText="1"/>
    </xf>
    <xf numFmtId="0" fontId="18" fillId="0" borderId="27" xfId="23" applyBorder="1" applyAlignment="1">
      <alignment horizontal="left" vertical="center" wrapText="1"/>
    </xf>
    <xf numFmtId="3" fontId="49" fillId="0" borderId="309" xfId="23" applyNumberFormat="1" applyFont="1" applyBorder="1" applyAlignment="1">
      <alignment wrapText="1"/>
    </xf>
    <xf numFmtId="0" fontId="50" fillId="0" borderId="304" xfId="23" applyFont="1" applyBorder="1" applyAlignment="1">
      <alignment horizontal="center" vertical="center" wrapText="1"/>
    </xf>
    <xf numFmtId="0" fontId="50" fillId="0" borderId="305" xfId="23" applyFont="1" applyBorder="1" applyAlignment="1">
      <alignment horizontal="center" vertical="center" wrapText="1"/>
    </xf>
    <xf numFmtId="0" fontId="50" fillId="0" borderId="306" xfId="23" applyFont="1" applyBorder="1" applyAlignment="1">
      <alignment horizontal="center" vertical="center" wrapText="1"/>
    </xf>
    <xf numFmtId="3" fontId="50" fillId="0" borderId="304" xfId="23" applyNumberFormat="1" applyFont="1" applyBorder="1" applyAlignment="1">
      <alignment horizontal="center" vertical="center" wrapText="1"/>
    </xf>
    <xf numFmtId="3" fontId="50" fillId="0" borderId="306" xfId="23" applyNumberFormat="1" applyFont="1" applyBorder="1" applyAlignment="1">
      <alignment horizontal="center" vertical="center" wrapText="1"/>
    </xf>
    <xf numFmtId="0" fontId="49" fillId="0" borderId="78" xfId="0" applyFont="1" applyBorder="1" applyAlignment="1">
      <alignment horizontal="left" vertical="center"/>
    </xf>
    <xf numFmtId="0" fontId="0" fillId="0" borderId="78" xfId="0" applyBorder="1" applyAlignment="1">
      <alignment horizontal="left" vertical="center"/>
    </xf>
    <xf numFmtId="0" fontId="0" fillId="0" borderId="79" xfId="0" applyBorder="1" applyAlignment="1">
      <alignment horizontal="left" vertical="center"/>
    </xf>
    <xf numFmtId="41" fontId="40" fillId="0" borderId="80" xfId="0" applyNumberFormat="1" applyFont="1" applyBorder="1" applyAlignment="1">
      <alignment horizontal="right" vertical="center" wrapText="1"/>
    </xf>
    <xf numFmtId="41" fontId="40" fillId="0" borderId="79" xfId="0" applyNumberFormat="1" applyFont="1" applyBorder="1" applyAlignment="1">
      <alignment horizontal="right" vertical="center" wrapText="1"/>
    </xf>
    <xf numFmtId="41" fontId="40" fillId="0" borderId="81" xfId="0" applyNumberFormat="1" applyFont="1" applyBorder="1" applyAlignment="1">
      <alignment vertical="top" wrapText="1"/>
    </xf>
    <xf numFmtId="0" fontId="53" fillId="0" borderId="0" xfId="0" applyFont="1" applyAlignment="1">
      <alignment horizontal="left" vertical="top" wrapText="1"/>
    </xf>
    <xf numFmtId="0" fontId="51" fillId="0" borderId="0" xfId="0" applyFont="1" applyAlignment="1">
      <alignment horizontal="left" vertical="top" wrapText="1"/>
    </xf>
    <xf numFmtId="0" fontId="50" fillId="0" borderId="0" xfId="0" applyFont="1" applyAlignment="1">
      <alignment vertical="top" wrapText="1"/>
    </xf>
    <xf numFmtId="0" fontId="40" fillId="0" borderId="0" xfId="0" applyFont="1" applyAlignment="1">
      <alignment vertical="top" wrapText="1"/>
    </xf>
    <xf numFmtId="0" fontId="49" fillId="0" borderId="69" xfId="0" applyFont="1" applyBorder="1" applyAlignment="1">
      <alignment horizontal="left" vertical="center"/>
    </xf>
    <xf numFmtId="0" fontId="0" fillId="0" borderId="69" xfId="0" applyBorder="1" applyAlignment="1">
      <alignment horizontal="left" vertical="center"/>
    </xf>
    <xf numFmtId="0" fontId="0" fillId="0" borderId="65" xfId="0" applyBorder="1" applyAlignment="1">
      <alignment horizontal="left" vertical="center"/>
    </xf>
    <xf numFmtId="41" fontId="40" fillId="0" borderId="64" xfId="0" applyNumberFormat="1" applyFont="1" applyBorder="1" applyAlignment="1">
      <alignment horizontal="right" vertical="center" wrapText="1"/>
    </xf>
    <xf numFmtId="41" fontId="40" fillId="0" borderId="65" xfId="0" applyNumberFormat="1" applyFont="1" applyBorder="1" applyAlignment="1">
      <alignment horizontal="right" vertical="center" wrapText="1"/>
    </xf>
    <xf numFmtId="41" fontId="40" fillId="0" borderId="64" xfId="0" applyNumberFormat="1" applyFont="1" applyBorder="1" applyAlignment="1">
      <alignment vertical="top" wrapText="1"/>
    </xf>
    <xf numFmtId="41" fontId="40" fillId="0" borderId="65" xfId="0" applyNumberFormat="1" applyFont="1" applyBorder="1" applyAlignment="1">
      <alignment vertical="top" wrapText="1"/>
    </xf>
    <xf numFmtId="41" fontId="40" fillId="0" borderId="68" xfId="0" applyNumberFormat="1" applyFont="1" applyBorder="1" applyAlignment="1">
      <alignment vertical="top" wrapText="1"/>
    </xf>
    <xf numFmtId="0" fontId="49" fillId="0" borderId="69" xfId="0" applyFont="1" applyBorder="1" applyAlignment="1">
      <alignment horizontal="left" vertical="center" wrapText="1"/>
    </xf>
    <xf numFmtId="0" fontId="0" fillId="0" borderId="69" xfId="0" applyBorder="1" applyAlignment="1">
      <alignment horizontal="left" vertical="center" wrapText="1"/>
    </xf>
    <xf numFmtId="0" fontId="0" fillId="0" borderId="65" xfId="0" applyBorder="1" applyAlignment="1">
      <alignment horizontal="left" vertical="center" wrapText="1"/>
    </xf>
    <xf numFmtId="41" fontId="40" fillId="0" borderId="68" xfId="0" applyNumberFormat="1" applyFont="1" applyBorder="1" applyAlignment="1">
      <alignment horizontal="right" vertical="center" wrapText="1"/>
    </xf>
    <xf numFmtId="0" fontId="52" fillId="0" borderId="0" xfId="0" applyFont="1" applyAlignment="1">
      <alignment horizontal="center" vertical="top" wrapText="1"/>
    </xf>
    <xf numFmtId="0" fontId="40" fillId="0" borderId="0" xfId="0" applyFont="1" applyAlignment="1">
      <alignment horizontal="center" vertical="top" wrapText="1"/>
    </xf>
    <xf numFmtId="0" fontId="53" fillId="0" borderId="0" xfId="0" applyFont="1" applyAlignment="1">
      <alignment horizontal="center" vertical="top" wrapText="1"/>
    </xf>
    <xf numFmtId="0" fontId="49" fillId="0" borderId="73" xfId="0" applyFont="1" applyBorder="1" applyAlignment="1">
      <alignment horizontal="center" vertical="center" wrapText="1"/>
    </xf>
    <xf numFmtId="0" fontId="49" fillId="0" borderId="74"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75" xfId="0" applyFont="1" applyBorder="1" applyAlignment="1">
      <alignment horizontal="center" vertical="center" wrapText="1"/>
    </xf>
    <xf numFmtId="0" fontId="49" fillId="0" borderId="70" xfId="0" applyFont="1" applyBorder="1" applyAlignment="1">
      <alignment horizontal="center" vertical="center" wrapText="1"/>
    </xf>
    <xf numFmtId="0" fontId="49" fillId="0" borderId="76" xfId="0" applyFont="1" applyBorder="1" applyAlignment="1">
      <alignment horizontal="center" vertical="top" wrapText="1"/>
    </xf>
    <xf numFmtId="0" fontId="49" fillId="0" borderId="77" xfId="0" applyFont="1" applyBorder="1" applyAlignment="1">
      <alignment horizontal="center" vertical="top" wrapText="1"/>
    </xf>
    <xf numFmtId="0" fontId="49" fillId="0" borderId="64"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5" xfId="0" applyFont="1" applyBorder="1" applyAlignment="1">
      <alignment horizontal="center" vertical="center" wrapText="1"/>
    </xf>
    <xf numFmtId="0" fontId="40" fillId="0" borderId="66" xfId="0" applyFont="1" applyBorder="1" applyAlignment="1">
      <alignment horizontal="left" vertical="center" wrapText="1"/>
    </xf>
    <xf numFmtId="0" fontId="40" fillId="0" borderId="0" xfId="0" applyFont="1" applyAlignment="1">
      <alignment horizontal="left" vertical="center" wrapText="1"/>
    </xf>
    <xf numFmtId="0" fontId="40" fillId="0" borderId="67" xfId="0" applyFont="1" applyBorder="1" applyAlignment="1">
      <alignment horizontal="left" vertical="center" wrapText="1"/>
    </xf>
    <xf numFmtId="0" fontId="40" fillId="0" borderId="70" xfId="0" applyFont="1" applyBorder="1" applyAlignment="1">
      <alignment horizontal="left" vertical="center" wrapText="1"/>
    </xf>
    <xf numFmtId="0" fontId="40" fillId="0" borderId="71" xfId="0" applyFont="1" applyBorder="1" applyAlignment="1">
      <alignment horizontal="left" vertical="center" wrapText="1"/>
    </xf>
    <xf numFmtId="0" fontId="40" fillId="0" borderId="72" xfId="0" applyFont="1" applyBorder="1" applyAlignment="1">
      <alignment horizontal="left" vertical="center" wrapText="1"/>
    </xf>
    <xf numFmtId="0" fontId="49" fillId="0" borderId="69" xfId="0" applyFont="1" applyBorder="1" applyAlignment="1">
      <alignment vertical="top" wrapText="1"/>
    </xf>
    <xf numFmtId="0" fontId="49" fillId="0" borderId="65" xfId="0" applyFont="1" applyBorder="1" applyAlignment="1">
      <alignment vertical="top" wrapText="1"/>
    </xf>
    <xf numFmtId="0" fontId="40" fillId="0" borderId="69" xfId="0" applyFont="1" applyBorder="1" applyAlignment="1">
      <alignment vertical="top" wrapText="1"/>
    </xf>
    <xf numFmtId="0" fontId="0" fillId="0" borderId="65" xfId="0" applyBorder="1" applyAlignment="1">
      <alignment vertical="top" wrapText="1"/>
    </xf>
    <xf numFmtId="0" fontId="57" fillId="0" borderId="93" xfId="24" applyFont="1" applyBorder="1" applyAlignment="1">
      <alignment vertical="center"/>
    </xf>
    <xf numFmtId="0" fontId="57" fillId="0" borderId="5" xfId="24" applyFont="1" applyBorder="1" applyAlignment="1">
      <alignment vertical="center"/>
    </xf>
    <xf numFmtId="0" fontId="57" fillId="0" borderId="6" xfId="24" applyFont="1" applyBorder="1" applyAlignment="1">
      <alignment vertical="center"/>
    </xf>
    <xf numFmtId="0" fontId="57" fillId="0" borderId="34" xfId="24" applyFont="1" applyBorder="1" applyAlignment="1">
      <alignment vertical="center"/>
    </xf>
    <xf numFmtId="0" fontId="57" fillId="0" borderId="83" xfId="24" applyFont="1" applyBorder="1" applyAlignment="1">
      <alignment vertical="center"/>
    </xf>
    <xf numFmtId="0" fontId="57" fillId="0" borderId="86" xfId="24" applyFont="1" applyBorder="1" applyAlignment="1">
      <alignment vertical="center"/>
    </xf>
    <xf numFmtId="0" fontId="57" fillId="0" borderId="92" xfId="24" applyFont="1" applyBorder="1" applyAlignment="1">
      <alignment horizontal="center" vertical="center" wrapText="1"/>
    </xf>
    <xf numFmtId="0" fontId="57" fillId="0" borderId="27" xfId="24" applyFont="1" applyBorder="1" applyAlignment="1">
      <alignment horizontal="center" vertical="center" wrapText="1"/>
    </xf>
    <xf numFmtId="0" fontId="57" fillId="0" borderId="26" xfId="24" applyFont="1" applyBorder="1" applyAlignment="1">
      <alignment vertical="center"/>
    </xf>
    <xf numFmtId="0" fontId="57" fillId="0" borderId="98" xfId="24" applyFont="1" applyBorder="1" applyAlignment="1">
      <alignment vertical="center"/>
    </xf>
    <xf numFmtId="0" fontId="57" fillId="0" borderId="87" xfId="24" applyFont="1" applyBorder="1" applyAlignment="1">
      <alignment vertical="center"/>
    </xf>
    <xf numFmtId="0" fontId="57" fillId="0" borderId="97" xfId="24" applyFont="1" applyBorder="1" applyAlignment="1">
      <alignment vertical="center"/>
    </xf>
    <xf numFmtId="0" fontId="57" fillId="0" borderId="91" xfId="24" applyFont="1" applyBorder="1" applyAlignment="1">
      <alignment vertical="center"/>
    </xf>
    <xf numFmtId="0" fontId="57" fillId="0" borderId="95" xfId="24" applyFont="1" applyBorder="1" applyAlignment="1">
      <alignment vertical="center"/>
    </xf>
    <xf numFmtId="0" fontId="57" fillId="0" borderId="90" xfId="24" applyFont="1" applyBorder="1" applyAlignment="1">
      <alignment vertical="center"/>
    </xf>
    <xf numFmtId="0" fontId="57" fillId="0" borderId="96" xfId="24" applyFont="1" applyBorder="1" applyAlignment="1">
      <alignment horizontal="center" vertical="center"/>
    </xf>
    <xf numFmtId="0" fontId="57" fillId="0" borderId="92" xfId="24" applyFont="1" applyBorder="1" applyAlignment="1">
      <alignment horizontal="center" vertical="center"/>
    </xf>
    <xf numFmtId="0" fontId="57" fillId="0" borderId="27" xfId="24" applyFont="1" applyBorder="1" applyAlignment="1">
      <alignment horizontal="center" vertical="center"/>
    </xf>
    <xf numFmtId="0" fontId="57" fillId="0" borderId="103" xfId="24" applyFont="1" applyBorder="1" applyAlignment="1">
      <alignment horizontal="center" vertical="center"/>
    </xf>
    <xf numFmtId="0" fontId="57" fillId="0" borderId="99" xfId="24" applyFont="1" applyBorder="1" applyAlignment="1">
      <alignment horizontal="center" vertical="center"/>
    </xf>
    <xf numFmtId="0" fontId="55" fillId="0" borderId="109" xfId="24" applyFont="1" applyBorder="1" applyAlignment="1">
      <alignment horizontal="center" vertical="center"/>
    </xf>
    <xf numFmtId="0" fontId="55" fillId="0" borderId="108" xfId="24" applyFont="1" applyBorder="1" applyAlignment="1">
      <alignment horizontal="center" vertical="center"/>
    </xf>
    <xf numFmtId="0" fontId="55" fillId="0" borderId="107" xfId="24" applyFont="1" applyBorder="1" applyAlignment="1">
      <alignment horizontal="center" vertical="center"/>
    </xf>
    <xf numFmtId="0" fontId="49" fillId="0" borderId="109" xfId="24" applyFont="1" applyBorder="1" applyAlignment="1">
      <alignment horizontal="center" vertical="center"/>
    </xf>
    <xf numFmtId="0" fontId="49" fillId="0" borderId="108" xfId="24" applyFont="1" applyBorder="1" applyAlignment="1">
      <alignment horizontal="center" vertical="center"/>
    </xf>
    <xf numFmtId="0" fontId="49" fillId="0" borderId="107" xfId="24" applyFont="1" applyBorder="1" applyAlignment="1">
      <alignment horizontal="center" vertical="center"/>
    </xf>
    <xf numFmtId="0" fontId="59" fillId="0" borderId="104" xfId="24" applyFont="1" applyBorder="1" applyAlignment="1">
      <alignment horizontal="center" vertical="center"/>
    </xf>
    <xf numFmtId="0" fontId="49" fillId="0" borderId="0" xfId="24" applyFont="1" applyAlignment="1">
      <alignment horizontal="center" vertical="center"/>
    </xf>
    <xf numFmtId="0" fontId="54" fillId="0" borderId="102" xfId="24" applyFont="1" applyBorder="1" applyAlignment="1">
      <alignment horizontal="right" vertical="center"/>
    </xf>
    <xf numFmtId="0" fontId="57" fillId="0" borderId="104" xfId="24" applyFont="1" applyBorder="1" applyAlignment="1">
      <alignment horizontal="center" vertical="center"/>
    </xf>
    <xf numFmtId="0" fontId="57" fillId="0" borderId="106" xfId="24" applyFont="1" applyBorder="1" applyAlignment="1">
      <alignment horizontal="center" vertical="center"/>
    </xf>
    <xf numFmtId="0" fontId="57" fillId="0" borderId="102" xfId="24" applyFont="1" applyBorder="1" applyAlignment="1">
      <alignment horizontal="center" vertical="center"/>
    </xf>
    <xf numFmtId="0" fontId="57" fillId="0" borderId="101" xfId="24" applyFont="1" applyBorder="1" applyAlignment="1">
      <alignment horizontal="center" vertical="center"/>
    </xf>
    <xf numFmtId="0" fontId="57" fillId="0" borderId="105" xfId="24" applyFont="1" applyBorder="1" applyAlignment="1">
      <alignment horizontal="center" vertical="center" wrapText="1"/>
    </xf>
    <xf numFmtId="0" fontId="57" fillId="0" borderId="100" xfId="24" applyFont="1" applyBorder="1" applyAlignment="1">
      <alignment horizontal="center" vertical="center"/>
    </xf>
    <xf numFmtId="0" fontId="57" fillId="0" borderId="312" xfId="24" applyFont="1" applyBorder="1" applyAlignment="1">
      <alignment horizontal="center" vertical="center"/>
    </xf>
    <xf numFmtId="0" fontId="57" fillId="0" borderId="5" xfId="24" applyFont="1" applyBorder="1" applyAlignment="1">
      <alignment horizontal="center" vertical="center"/>
    </xf>
    <xf numFmtId="0" fontId="57" fillId="0" borderId="6" xfId="24" applyFont="1" applyBorder="1" applyAlignment="1">
      <alignment horizontal="center" vertical="center"/>
    </xf>
    <xf numFmtId="0" fontId="54" fillId="0" borderId="105" xfId="24" applyFont="1" applyBorder="1" applyAlignment="1">
      <alignment horizontal="center" vertical="center" wrapText="1"/>
    </xf>
    <xf numFmtId="0" fontId="54" fillId="0" borderId="100" xfId="24" applyFont="1" applyBorder="1" applyAlignment="1">
      <alignment horizontal="center" vertical="center"/>
    </xf>
    <xf numFmtId="0" fontId="54" fillId="0" borderId="103" xfId="24" applyFont="1" applyBorder="1" applyAlignment="1">
      <alignment horizontal="center" vertical="center"/>
    </xf>
    <xf numFmtId="0" fontId="54" fillId="0" borderId="99" xfId="24" applyFont="1" applyBorder="1" applyAlignment="1">
      <alignment horizontal="center" vertical="center"/>
    </xf>
    <xf numFmtId="0" fontId="54" fillId="0" borderId="196" xfId="25" applyFont="1" applyBorder="1" applyAlignment="1">
      <alignment horizontal="left"/>
    </xf>
    <xf numFmtId="0" fontId="54" fillId="0" borderId="202" xfId="25" applyFont="1" applyBorder="1" applyAlignment="1">
      <alignment horizontal="left"/>
    </xf>
    <xf numFmtId="0" fontId="105" fillId="0" borderId="0" xfId="25" applyFont="1" applyAlignment="1">
      <alignment horizontal="center"/>
    </xf>
    <xf numFmtId="0" fontId="71" fillId="0" borderId="0" xfId="25" applyFont="1" applyAlignment="1">
      <alignment horizontal="center"/>
    </xf>
    <xf numFmtId="0" fontId="57" fillId="0" borderId="0" xfId="25" applyFont="1" applyAlignment="1">
      <alignment horizontal="center"/>
    </xf>
    <xf numFmtId="0" fontId="104" fillId="0" borderId="104" xfId="25" applyFont="1" applyBorder="1" applyAlignment="1">
      <alignment horizontal="center" vertical="center"/>
    </xf>
    <xf numFmtId="0" fontId="104" fillId="0" borderId="106" xfId="25" applyFont="1" applyBorder="1" applyAlignment="1">
      <alignment horizontal="center" vertical="center"/>
    </xf>
    <xf numFmtId="0" fontId="104" fillId="0" borderId="0" xfId="25" applyFont="1" applyAlignment="1">
      <alignment horizontal="center" vertical="center"/>
    </xf>
    <xf numFmtId="0" fontId="104" fillId="0" borderId="121" xfId="25" applyFont="1" applyBorder="1" applyAlignment="1">
      <alignment horizontal="center" vertical="center"/>
    </xf>
    <xf numFmtId="0" fontId="104" fillId="0" borderId="102" xfId="25" applyFont="1" applyBorder="1" applyAlignment="1">
      <alignment horizontal="center" vertical="center"/>
    </xf>
    <xf numFmtId="0" fontId="104" fillId="0" borderId="101" xfId="25" applyFont="1" applyBorder="1" applyAlignment="1">
      <alignment horizontal="center" vertical="center"/>
    </xf>
    <xf numFmtId="0" fontId="57" fillId="41" borderId="195" xfId="25" applyFont="1" applyFill="1" applyBorder="1" applyAlignment="1" applyProtection="1">
      <alignment horizontal="center" vertical="center"/>
      <protection locked="0"/>
    </xf>
    <xf numFmtId="0" fontId="57" fillId="41" borderId="117" xfId="25" applyFont="1" applyFill="1" applyBorder="1" applyAlignment="1" applyProtection="1">
      <alignment horizontal="center" vertical="center"/>
      <protection locked="0"/>
    </xf>
    <xf numFmtId="0" fontId="57" fillId="0" borderId="196" xfId="25" applyFont="1" applyBorder="1" applyAlignment="1">
      <alignment horizontal="center" vertical="center"/>
    </xf>
    <xf numFmtId="0" fontId="57" fillId="0" borderId="102" xfId="25" applyFont="1" applyBorder="1" applyAlignment="1">
      <alignment horizontal="center" vertical="center"/>
    </xf>
    <xf numFmtId="0" fontId="57" fillId="0" borderId="28" xfId="25" applyFont="1" applyBorder="1" applyAlignment="1">
      <alignment horizontal="center"/>
    </xf>
    <xf numFmtId="0" fontId="57" fillId="0" borderId="28" xfId="25" applyFont="1" applyBorder="1" applyAlignment="1">
      <alignment horizontal="center" vertical="center"/>
    </xf>
    <xf numFmtId="0" fontId="57" fillId="0" borderId="84" xfId="25" applyFont="1" applyBorder="1" applyAlignment="1">
      <alignment horizontal="center" vertical="center"/>
    </xf>
    <xf numFmtId="0" fontId="54" fillId="0" borderId="134" xfId="25" applyFont="1" applyBorder="1" applyAlignment="1">
      <alignment horizontal="left"/>
    </xf>
    <xf numFmtId="0" fontId="54" fillId="0" borderId="126" xfId="25" applyFont="1" applyBorder="1" applyAlignment="1">
      <alignment horizontal="left"/>
    </xf>
    <xf numFmtId="0" fontId="54" fillId="0" borderId="198" xfId="25" applyFont="1" applyBorder="1" applyAlignment="1">
      <alignment horizontal="center"/>
    </xf>
    <xf numFmtId="0" fontId="54" fillId="0" borderId="90" xfId="25" applyFont="1" applyBorder="1" applyAlignment="1">
      <alignment horizontal="center"/>
    </xf>
    <xf numFmtId="0" fontId="54" fillId="0" borderId="198" xfId="25" applyFont="1" applyBorder="1" applyAlignment="1">
      <alignment horizontal="center" vertical="center"/>
    </xf>
    <xf numFmtId="0" fontId="54" fillId="0" borderId="27" xfId="25" applyFont="1" applyBorder="1" applyAlignment="1">
      <alignment horizontal="left"/>
    </xf>
    <xf numFmtId="0" fontId="54" fillId="0" borderId="94" xfId="25" applyFont="1" applyBorder="1" applyAlignment="1">
      <alignment horizontal="left"/>
    </xf>
    <xf numFmtId="0" fontId="54" fillId="0" borderId="198" xfId="25" applyFont="1" applyBorder="1" applyAlignment="1">
      <alignment horizontal="right"/>
    </xf>
    <xf numFmtId="0" fontId="54" fillId="0" borderId="90" xfId="25" applyFont="1" applyBorder="1" applyAlignment="1">
      <alignment horizontal="right"/>
    </xf>
    <xf numFmtId="0" fontId="54" fillId="0" borderId="198" xfId="25" applyFont="1" applyBorder="1" applyAlignment="1">
      <alignment horizontal="left"/>
    </xf>
    <xf numFmtId="0" fontId="54" fillId="0" borderId="90" xfId="25" applyFont="1" applyBorder="1" applyAlignment="1">
      <alignment horizontal="left"/>
    </xf>
    <xf numFmtId="0" fontId="60" fillId="0" borderId="102" xfId="25" applyFont="1" applyBorder="1" applyAlignment="1">
      <alignment horizontal="right"/>
    </xf>
    <xf numFmtId="0" fontId="54" fillId="0" borderId="101" xfId="25" applyFont="1" applyBorder="1" applyAlignment="1">
      <alignment horizontal="right"/>
    </xf>
    <xf numFmtId="0" fontId="60" fillId="0" borderId="27" xfId="25" applyFont="1" applyBorder="1" applyAlignment="1">
      <alignment horizontal="left"/>
    </xf>
    <xf numFmtId="0" fontId="60" fillId="0" borderId="198" xfId="25" applyFont="1" applyBorder="1" applyAlignment="1">
      <alignment horizontal="right"/>
    </xf>
    <xf numFmtId="0" fontId="106" fillId="0" borderId="104" xfId="25" applyFont="1" applyBorder="1" applyAlignment="1">
      <alignment horizontal="center"/>
    </xf>
    <xf numFmtId="0" fontId="57" fillId="0" borderId="102" xfId="25" applyFont="1" applyBorder="1" applyAlignment="1">
      <alignment horizontal="center"/>
    </xf>
    <xf numFmtId="0" fontId="54" fillId="0" borderId="106" xfId="25" applyFont="1" applyBorder="1" applyAlignment="1">
      <alignment horizontal="center" vertical="center"/>
    </xf>
    <xf numFmtId="0" fontId="18" fillId="0" borderId="101" xfId="25" applyBorder="1" applyAlignment="1">
      <alignment horizontal="center" vertical="center"/>
    </xf>
    <xf numFmtId="0" fontId="57" fillId="0" borderId="195" xfId="25" applyFont="1" applyBorder="1" applyAlignment="1">
      <alignment horizontal="center" vertical="center"/>
    </xf>
    <xf numFmtId="0" fontId="57" fillId="0" borderId="117" xfId="25" applyFont="1" applyBorder="1" applyAlignment="1">
      <alignment horizontal="center" vertical="center"/>
    </xf>
    <xf numFmtId="0" fontId="57" fillId="0" borderId="134" xfId="25" applyFont="1" applyBorder="1" applyAlignment="1">
      <alignment horizontal="center" vertical="center"/>
    </xf>
    <xf numFmtId="0" fontId="57" fillId="0" borderId="132" xfId="25" applyFont="1" applyBorder="1" applyAlignment="1">
      <alignment horizontal="center"/>
    </xf>
    <xf numFmtId="0" fontId="57" fillId="0" borderId="134" xfId="25" applyFont="1" applyBorder="1" applyAlignment="1">
      <alignment horizontal="center"/>
    </xf>
    <xf numFmtId="0" fontId="57" fillId="41" borderId="132" xfId="25" applyFont="1" applyFill="1" applyBorder="1" applyAlignment="1">
      <alignment horizontal="center"/>
    </xf>
    <xf numFmtId="0" fontId="57" fillId="41" borderId="117" xfId="25" applyFont="1" applyFill="1" applyBorder="1" applyAlignment="1">
      <alignment horizontal="center"/>
    </xf>
    <xf numFmtId="0" fontId="57" fillId="0" borderId="210" xfId="107" applyFont="1" applyBorder="1" applyAlignment="1">
      <alignment horizontal="center" vertical="center" wrapText="1"/>
    </xf>
    <xf numFmtId="0" fontId="57" fillId="0" borderId="115" xfId="107" applyFont="1" applyBorder="1" applyAlignment="1">
      <alignment horizontal="center" vertical="center"/>
    </xf>
    <xf numFmtId="0" fontId="54" fillId="0" borderId="209" xfId="107" applyFont="1" applyBorder="1" applyAlignment="1">
      <alignment horizontal="center" vertical="center"/>
    </xf>
    <xf numFmtId="0" fontId="18" fillId="0" borderId="208" xfId="25" applyBorder="1" applyAlignment="1">
      <alignment horizontal="center" vertical="center"/>
    </xf>
    <xf numFmtId="0" fontId="57" fillId="0" borderId="82" xfId="107" applyFont="1" applyBorder="1" applyAlignment="1">
      <alignment horizontal="left" vertical="center"/>
    </xf>
    <xf numFmtId="0" fontId="57" fillId="0" borderId="83" xfId="107" applyFont="1" applyBorder="1" applyAlignment="1">
      <alignment horizontal="left" vertical="center"/>
    </xf>
    <xf numFmtId="0" fontId="54" fillId="0" borderId="82" xfId="107" applyFont="1" applyBorder="1" applyAlignment="1">
      <alignment horizontal="center" vertical="center"/>
    </xf>
    <xf numFmtId="0" fontId="18" fillId="0" borderId="83" xfId="25" applyBorder="1" applyAlignment="1">
      <alignment horizontal="center" vertical="center"/>
    </xf>
    <xf numFmtId="0" fontId="54" fillId="0" borderId="104" xfId="107" applyFont="1" applyBorder="1" applyAlignment="1">
      <alignment horizontal="center" vertical="center"/>
    </xf>
    <xf numFmtId="41" fontId="54" fillId="0" borderId="209" xfId="107" applyNumberFormat="1" applyFont="1" applyBorder="1" applyAlignment="1">
      <alignment horizontal="center" vertical="center"/>
    </xf>
    <xf numFmtId="41" fontId="18" fillId="0" borderId="208" xfId="25" applyNumberFormat="1" applyBorder="1" applyAlignment="1">
      <alignment horizontal="center" vertical="center"/>
    </xf>
    <xf numFmtId="9" fontId="57" fillId="0" borderId="210" xfId="51" applyFont="1" applyBorder="1" applyAlignment="1">
      <alignment horizontal="center" vertical="center" textRotation="255" wrapText="1"/>
    </xf>
    <xf numFmtId="9" fontId="57" fillId="0" borderId="92" xfId="51" applyFont="1" applyBorder="1" applyAlignment="1">
      <alignment horizontal="center" vertical="center" textRotation="255"/>
    </xf>
    <xf numFmtId="9" fontId="57" fillId="0" borderId="27" xfId="51" applyFont="1" applyBorder="1" applyAlignment="1">
      <alignment horizontal="center" vertical="center" textRotation="255"/>
    </xf>
    <xf numFmtId="0" fontId="57" fillId="0" borderId="104" xfId="107" quotePrefix="1" applyFont="1" applyBorder="1" applyAlignment="1">
      <alignment horizontal="center" vertical="center"/>
    </xf>
    <xf numFmtId="0" fontId="57" fillId="0" borderId="102" xfId="107" quotePrefix="1" applyFont="1" applyBorder="1" applyAlignment="1">
      <alignment horizontal="center" vertical="center"/>
    </xf>
    <xf numFmtId="0" fontId="57" fillId="0" borderId="103" xfId="107" applyFont="1" applyBorder="1" applyAlignment="1">
      <alignment horizontal="center" vertical="center" wrapText="1"/>
    </xf>
    <xf numFmtId="0" fontId="18" fillId="0" borderId="104" xfId="25" applyBorder="1" applyAlignment="1">
      <alignment horizontal="center" vertical="center"/>
    </xf>
    <xf numFmtId="0" fontId="18" fillId="0" borderId="99" xfId="25" applyBorder="1" applyAlignment="1">
      <alignment horizontal="center" vertical="center"/>
    </xf>
    <xf numFmtId="0" fontId="18" fillId="0" borderId="102" xfId="25" applyBorder="1" applyAlignment="1">
      <alignment horizontal="center" vertical="center"/>
    </xf>
    <xf numFmtId="0" fontId="57" fillId="0" borderId="133" xfId="107" quotePrefix="1" applyFont="1" applyBorder="1" applyAlignment="1">
      <alignment horizontal="center" vertical="center" textRotation="255" wrapText="1" shrinkToFit="1"/>
    </xf>
    <xf numFmtId="0" fontId="57" fillId="0" borderId="92" xfId="107" quotePrefix="1" applyFont="1" applyBorder="1" applyAlignment="1">
      <alignment horizontal="center" vertical="center" textRotation="255" shrinkToFit="1"/>
    </xf>
    <xf numFmtId="0" fontId="57" fillId="0" borderId="27" xfId="107" quotePrefix="1" applyFont="1" applyBorder="1" applyAlignment="1">
      <alignment horizontal="center" vertical="center" textRotation="255" shrinkToFit="1"/>
    </xf>
    <xf numFmtId="41" fontId="54" fillId="0" borderId="132" xfId="107" applyNumberFormat="1" applyFont="1" applyBorder="1" applyAlignment="1">
      <alignment horizontal="left" vertical="top"/>
    </xf>
    <xf numFmtId="41" fontId="18" fillId="0" borderId="117" xfId="25" applyNumberFormat="1" applyBorder="1" applyAlignment="1">
      <alignment horizontal="left" vertical="top"/>
    </xf>
    <xf numFmtId="0" fontId="57" fillId="0" borderId="207" xfId="107" applyFont="1" applyBorder="1" applyAlignment="1">
      <alignment horizontal="center" vertical="center" wrapText="1"/>
    </xf>
    <xf numFmtId="0" fontId="70" fillId="0" borderId="6" xfId="25" applyFont="1" applyBorder="1"/>
    <xf numFmtId="0" fontId="57" fillId="0" borderId="6" xfId="107" applyFont="1" applyBorder="1" applyAlignment="1">
      <alignment horizontal="center" vertical="center"/>
    </xf>
    <xf numFmtId="0" fontId="57" fillId="0" borderId="209" xfId="107" applyFont="1" applyBorder="1" applyAlignment="1">
      <alignment horizontal="left" vertical="center"/>
    </xf>
    <xf numFmtId="0" fontId="18" fillId="0" borderId="208" xfId="25" applyBorder="1" applyAlignment="1">
      <alignment horizontal="left" vertical="center"/>
    </xf>
    <xf numFmtId="0" fontId="57" fillId="0" borderId="209" xfId="107" applyFont="1" applyBorder="1" applyAlignment="1">
      <alignment vertical="center"/>
    </xf>
    <xf numFmtId="0" fontId="18" fillId="0" borderId="208" xfId="25" applyBorder="1" applyAlignment="1">
      <alignment vertical="center"/>
    </xf>
    <xf numFmtId="0" fontId="57" fillId="0" borderId="109" xfId="107" applyFont="1" applyBorder="1" applyAlignment="1">
      <alignment horizontal="center" vertical="center"/>
    </xf>
    <xf numFmtId="0" fontId="57" fillId="0" borderId="107" xfId="107" applyFont="1" applyBorder="1" applyAlignment="1">
      <alignment horizontal="center" vertical="center"/>
    </xf>
    <xf numFmtId="0" fontId="54" fillId="0" borderId="109" xfId="107" applyFont="1" applyBorder="1" applyAlignment="1">
      <alignment horizontal="center" vertical="center"/>
    </xf>
    <xf numFmtId="0" fontId="60" fillId="0" borderId="107" xfId="107" applyFont="1" applyBorder="1" applyAlignment="1">
      <alignment horizontal="center" vertical="center"/>
    </xf>
    <xf numFmtId="0" fontId="57" fillId="0" borderId="109" xfId="107" quotePrefix="1" applyFont="1" applyBorder="1" applyAlignment="1">
      <alignment horizontal="center" vertical="center"/>
    </xf>
    <xf numFmtId="0" fontId="57" fillId="0" borderId="107" xfId="107" quotePrefix="1" applyFont="1" applyBorder="1" applyAlignment="1">
      <alignment horizontal="center" vertical="center"/>
    </xf>
    <xf numFmtId="0" fontId="108" fillId="0" borderId="104" xfId="107" applyFont="1" applyBorder="1" applyAlignment="1">
      <alignment horizontal="center" vertical="center"/>
    </xf>
    <xf numFmtId="0" fontId="109" fillId="0" borderId="104" xfId="107" quotePrefix="1" applyFont="1" applyBorder="1" applyAlignment="1">
      <alignment horizontal="center" vertical="center"/>
    </xf>
    <xf numFmtId="0" fontId="102" fillId="0" borderId="262" xfId="96" applyFont="1" applyBorder="1" applyAlignment="1" applyProtection="1">
      <alignment horizontal="center" vertical="center"/>
      <protection locked="0"/>
    </xf>
    <xf numFmtId="0" fontId="57" fillId="0" borderId="0" xfId="96" applyFont="1" applyAlignment="1" applyProtection="1">
      <alignment horizontal="left" vertical="center"/>
      <protection locked="0"/>
    </xf>
    <xf numFmtId="0" fontId="57" fillId="0" borderId="262" xfId="96" applyFont="1" applyBorder="1" applyAlignment="1" applyProtection="1">
      <alignment horizontal="center" vertical="center"/>
      <protection locked="0"/>
    </xf>
    <xf numFmtId="0" fontId="57" fillId="0" borderId="263" xfId="96" applyFont="1" applyBorder="1" applyAlignment="1" applyProtection="1">
      <alignment horizontal="center" vertical="center"/>
      <protection locked="0"/>
    </xf>
    <xf numFmtId="0" fontId="57" fillId="0" borderId="0" xfId="96" applyFont="1" applyAlignment="1" applyProtection="1">
      <alignment horizontal="center" vertical="center"/>
      <protection locked="0"/>
    </xf>
    <xf numFmtId="0" fontId="57" fillId="0" borderId="92" xfId="96" applyFont="1" applyBorder="1" applyAlignment="1" applyProtection="1">
      <alignment horizontal="center" vertical="center"/>
      <protection locked="0"/>
    </xf>
    <xf numFmtId="0" fontId="57" fillId="0" borderId="7" xfId="96" applyFont="1" applyBorder="1" applyAlignment="1" applyProtection="1">
      <alignment horizontal="center" vertical="center"/>
      <protection locked="0"/>
    </xf>
    <xf numFmtId="0" fontId="57" fillId="0" borderId="27" xfId="96" applyFont="1" applyBorder="1" applyAlignment="1" applyProtection="1">
      <alignment horizontal="center" vertical="center"/>
      <protection locked="0"/>
    </xf>
    <xf numFmtId="0" fontId="57" fillId="0" borderId="266" xfId="96" applyFont="1" applyBorder="1" applyAlignment="1" applyProtection="1">
      <alignment horizontal="center" vertical="center"/>
      <protection locked="0"/>
    </xf>
    <xf numFmtId="0" fontId="57" fillId="0" borderId="267" xfId="96" applyFont="1" applyBorder="1" applyAlignment="1" applyProtection="1">
      <alignment horizontal="center" vertical="center"/>
      <protection locked="0"/>
    </xf>
    <xf numFmtId="0" fontId="57" fillId="0" borderId="268" xfId="96" applyFont="1" applyBorder="1" applyAlignment="1" applyProtection="1">
      <alignment horizontal="center" vertical="top"/>
      <protection locked="0"/>
    </xf>
    <xf numFmtId="0" fontId="57" fillId="0" borderId="269" xfId="96" applyFont="1" applyBorder="1" applyAlignment="1" applyProtection="1">
      <alignment horizontal="center" vertical="top"/>
      <protection locked="0"/>
    </xf>
    <xf numFmtId="0" fontId="57" fillId="0" borderId="34" xfId="96" applyFont="1" applyBorder="1" applyAlignment="1" applyProtection="1">
      <alignment horizontal="center" vertical="center" wrapText="1"/>
      <protection locked="0"/>
    </xf>
    <xf numFmtId="0" fontId="57" fillId="0" borderId="34" xfId="96" applyFont="1" applyBorder="1" applyAlignment="1" applyProtection="1">
      <alignment horizontal="center" vertical="center"/>
      <protection locked="0"/>
    </xf>
    <xf numFmtId="0" fontId="57" fillId="0" borderId="264" xfId="96" applyFont="1" applyBorder="1" applyAlignment="1" applyProtection="1">
      <alignment horizontal="center" vertical="center"/>
      <protection locked="0"/>
    </xf>
    <xf numFmtId="0" fontId="54" fillId="0" borderId="0" xfId="96" applyFont="1" applyAlignment="1" applyProtection="1">
      <alignment horizontal="center" vertical="center"/>
      <protection locked="0"/>
    </xf>
    <xf numFmtId="0" fontId="57" fillId="0" borderId="265" xfId="96" applyFont="1" applyBorder="1" applyAlignment="1" applyProtection="1">
      <alignment horizontal="center" vertical="center" wrapText="1"/>
      <protection locked="0"/>
    </xf>
    <xf numFmtId="0" fontId="57" fillId="0" borderId="266" xfId="96" applyFont="1" applyBorder="1" applyAlignment="1" applyProtection="1">
      <alignment horizontal="center" vertical="center" wrapText="1"/>
      <protection locked="0"/>
    </xf>
    <xf numFmtId="0" fontId="57" fillId="0" borderId="272" xfId="96" applyFont="1" applyBorder="1" applyAlignment="1">
      <alignment horizontal="center" vertical="center"/>
    </xf>
    <xf numFmtId="0" fontId="57" fillId="0" borderId="273" xfId="96" applyFont="1" applyBorder="1" applyAlignment="1">
      <alignment horizontal="center" vertical="center"/>
    </xf>
    <xf numFmtId="0" fontId="57" fillId="0" borderId="263" xfId="96" applyFont="1" applyBorder="1" applyAlignment="1" applyProtection="1">
      <alignment horizontal="center" vertical="center" textRotation="255"/>
      <protection locked="0"/>
    </xf>
    <xf numFmtId="0" fontId="57" fillId="0" borderId="92" xfId="96" applyFont="1" applyBorder="1" applyAlignment="1" applyProtection="1">
      <alignment horizontal="center" vertical="center" textRotation="255"/>
      <protection locked="0"/>
    </xf>
    <xf numFmtId="0" fontId="57" fillId="0" borderId="27" xfId="96" applyFont="1" applyBorder="1" applyAlignment="1" applyProtection="1">
      <alignment horizontal="center" vertical="center" textRotation="255"/>
      <protection locked="0"/>
    </xf>
    <xf numFmtId="0" fontId="54" fillId="0" borderId="262" xfId="96" applyFont="1" applyBorder="1" applyAlignment="1" applyProtection="1">
      <alignment vertical="center"/>
      <protection locked="0"/>
    </xf>
    <xf numFmtId="0" fontId="54" fillId="0" borderId="0" xfId="96" applyFont="1" applyAlignment="1" applyProtection="1">
      <alignment vertical="center"/>
      <protection locked="0"/>
    </xf>
    <xf numFmtId="0" fontId="57" fillId="0" borderId="274" xfId="96" applyFont="1" applyBorder="1" applyAlignment="1" applyProtection="1">
      <alignment horizontal="center" vertical="center"/>
      <protection locked="0"/>
    </xf>
    <xf numFmtId="0" fontId="57" fillId="0" borderId="275" xfId="96" applyFont="1" applyBorder="1" applyAlignment="1" applyProtection="1">
      <alignment horizontal="center" vertical="center"/>
      <protection locked="0"/>
    </xf>
    <xf numFmtId="41" fontId="54" fillId="0" borderId="277" xfId="96" applyNumberFormat="1" applyFont="1" applyBorder="1" applyAlignment="1" applyProtection="1">
      <alignment horizontal="center" vertical="center"/>
      <protection locked="0"/>
    </xf>
    <xf numFmtId="41" fontId="54" fillId="0" borderId="279" xfId="96" applyNumberFormat="1" applyFont="1" applyBorder="1" applyAlignment="1" applyProtection="1">
      <alignment horizontal="center" vertical="center"/>
      <protection locked="0"/>
    </xf>
    <xf numFmtId="41" fontId="54" fillId="0" borderId="281" xfId="96" applyNumberFormat="1" applyFont="1" applyBorder="1" applyAlignment="1" applyProtection="1">
      <alignment horizontal="center" vertical="center"/>
      <protection locked="0"/>
    </xf>
    <xf numFmtId="0" fontId="54" fillId="0" borderId="265" xfId="96" applyFont="1" applyBorder="1" applyAlignment="1" applyProtection="1">
      <alignment horizontal="left" vertical="center" wrapText="1" indent="3"/>
      <protection locked="0"/>
    </xf>
    <xf numFmtId="0" fontId="54" fillId="0" borderId="266" xfId="96" applyFont="1" applyBorder="1" applyAlignment="1" applyProtection="1">
      <alignment horizontal="left" vertical="center" wrapText="1" indent="3"/>
      <protection locked="0"/>
    </xf>
    <xf numFmtId="0" fontId="76" fillId="0" borderId="262" xfId="96" applyFont="1" applyBorder="1" applyAlignment="1" applyProtection="1">
      <alignment horizontal="center" vertical="center" wrapText="1"/>
      <protection locked="0"/>
    </xf>
    <xf numFmtId="0" fontId="57" fillId="0" borderId="102" xfId="96" applyFont="1" applyBorder="1" applyAlignment="1" applyProtection="1">
      <alignment horizontal="left" vertical="center" wrapText="1"/>
      <protection locked="0"/>
    </xf>
    <xf numFmtId="0" fontId="65" fillId="0" borderId="104" xfId="96" applyFont="1" applyBorder="1" applyAlignment="1" applyProtection="1">
      <alignment horizontal="center" vertical="center" wrapText="1"/>
      <protection locked="0"/>
    </xf>
    <xf numFmtId="0" fontId="65" fillId="0" borderId="133" xfId="96" applyFont="1" applyBorder="1" applyAlignment="1" applyProtection="1">
      <alignment horizontal="center" vertical="center" wrapText="1"/>
      <protection locked="0"/>
    </xf>
    <xf numFmtId="0" fontId="54" fillId="0" borderId="117" xfId="96" applyFont="1" applyBorder="1" applyAlignment="1" applyProtection="1">
      <alignment horizontal="left" vertical="center" wrapText="1"/>
      <protection locked="0"/>
    </xf>
    <xf numFmtId="0" fontId="54" fillId="0" borderId="134" xfId="96" applyFont="1" applyBorder="1" applyAlignment="1" applyProtection="1">
      <alignment horizontal="left" vertical="center" wrapText="1"/>
      <protection locked="0"/>
    </xf>
    <xf numFmtId="0" fontId="54" fillId="0" borderId="265" xfId="96" applyFont="1" applyBorder="1" applyAlignment="1" applyProtection="1">
      <alignment horizontal="left" vertical="center" indent="1"/>
      <protection locked="0"/>
    </xf>
    <xf numFmtId="0" fontId="54" fillId="0" borderId="266" xfId="96" applyFont="1" applyBorder="1" applyAlignment="1" applyProtection="1">
      <alignment horizontal="left" vertical="center" indent="1"/>
      <protection locked="0"/>
    </xf>
    <xf numFmtId="0" fontId="54" fillId="0" borderId="265" xfId="96" applyFont="1" applyBorder="1" applyAlignment="1" applyProtection="1">
      <alignment horizontal="left" vertical="center" indent="2"/>
      <protection locked="0"/>
    </xf>
    <xf numFmtId="0" fontId="54" fillId="0" borderId="266" xfId="96" applyFont="1" applyBorder="1" applyAlignment="1" applyProtection="1">
      <alignment horizontal="left" vertical="center" indent="2"/>
      <protection locked="0"/>
    </xf>
    <xf numFmtId="0" fontId="54" fillId="0" borderId="265" xfId="96" applyFont="1" applyBorder="1" applyAlignment="1" applyProtection="1">
      <alignment horizontal="left" vertical="center" indent="3"/>
      <protection locked="0"/>
    </xf>
    <xf numFmtId="0" fontId="54" fillId="0" borderId="266" xfId="96" applyFont="1" applyBorder="1" applyAlignment="1" applyProtection="1">
      <alignment horizontal="left" vertical="center" indent="3"/>
      <protection locked="0"/>
    </xf>
    <xf numFmtId="41" fontId="54" fillId="0" borderId="276" xfId="96" applyNumberFormat="1" applyFont="1" applyBorder="1" applyAlignment="1" applyProtection="1">
      <alignment horizontal="center" vertical="center"/>
      <protection locked="0"/>
    </xf>
    <xf numFmtId="41" fontId="54" fillId="0" borderId="278" xfId="96" applyNumberFormat="1" applyFont="1" applyBorder="1" applyAlignment="1" applyProtection="1">
      <alignment horizontal="center" vertical="center"/>
      <protection locked="0"/>
    </xf>
    <xf numFmtId="41" fontId="54" fillId="0" borderId="280" xfId="96" applyNumberFormat="1" applyFont="1" applyBorder="1" applyAlignment="1" applyProtection="1">
      <alignment horizontal="center" vertical="center"/>
      <protection locked="0"/>
    </xf>
    <xf numFmtId="0" fontId="54" fillId="0" borderId="265" xfId="96" applyFont="1" applyBorder="1" applyAlignment="1" applyProtection="1">
      <alignment horizontal="left" vertical="center" wrapText="1" indent="2"/>
      <protection locked="0"/>
    </xf>
    <xf numFmtId="0" fontId="54" fillId="0" borderId="266" xfId="96" applyFont="1" applyBorder="1" applyAlignment="1" applyProtection="1">
      <alignment horizontal="left" vertical="center" wrapText="1" indent="2"/>
      <protection locked="0"/>
    </xf>
    <xf numFmtId="0" fontId="54" fillId="0" borderId="265" xfId="96" applyFont="1" applyBorder="1" applyAlignment="1" applyProtection="1">
      <alignment horizontal="left" vertical="center" wrapText="1" indent="1"/>
      <protection locked="0"/>
    </xf>
    <xf numFmtId="0" fontId="54" fillId="0" borderId="266" xfId="96" applyFont="1" applyBorder="1" applyAlignment="1" applyProtection="1">
      <alignment horizontal="left" vertical="center" wrapText="1" indent="1"/>
      <protection locked="0"/>
    </xf>
    <xf numFmtId="0" fontId="54" fillId="0" borderId="83" xfId="96" applyFont="1" applyBorder="1" applyAlignment="1" applyProtection="1">
      <alignment horizontal="left" vertical="center" wrapText="1"/>
      <protection locked="0"/>
    </xf>
    <xf numFmtId="0" fontId="54" fillId="0" borderId="85" xfId="96" applyFont="1" applyBorder="1" applyAlignment="1" applyProtection="1">
      <alignment horizontal="left" vertical="center" wrapText="1"/>
      <protection locked="0"/>
    </xf>
    <xf numFmtId="0" fontId="54" fillId="0" borderId="265" xfId="96" applyFont="1" applyBorder="1" applyAlignment="1" applyProtection="1">
      <alignment horizontal="left" vertical="center" wrapText="1"/>
      <protection locked="0"/>
    </xf>
    <xf numFmtId="0" fontId="54" fillId="0" borderId="266" xfId="96" applyFont="1" applyBorder="1" applyAlignment="1" applyProtection="1">
      <alignment horizontal="left" vertical="center" wrapText="1"/>
      <protection locked="0"/>
    </xf>
    <xf numFmtId="0" fontId="136" fillId="0" borderId="262" xfId="96" applyFont="1" applyBorder="1" applyAlignment="1" applyProtection="1">
      <alignment horizontal="center" vertical="center"/>
      <protection locked="0"/>
    </xf>
    <xf numFmtId="0" fontId="132" fillId="0" borderId="0" xfId="96" applyFont="1" applyAlignment="1" applyProtection="1">
      <alignment horizontal="left" vertical="center"/>
      <protection locked="0"/>
    </xf>
    <xf numFmtId="0" fontId="132" fillId="0" borderId="262" xfId="96" applyFont="1" applyBorder="1" applyAlignment="1" applyProtection="1">
      <alignment horizontal="center" vertical="center"/>
      <protection locked="0"/>
    </xf>
    <xf numFmtId="0" fontId="132" fillId="0" borderId="263" xfId="96" applyFont="1" applyBorder="1" applyAlignment="1" applyProtection="1">
      <alignment horizontal="center" vertical="center"/>
      <protection locked="0"/>
    </xf>
    <xf numFmtId="0" fontId="132" fillId="0" borderId="0" xfId="96" applyFont="1" applyAlignment="1" applyProtection="1">
      <alignment horizontal="center" vertical="center"/>
      <protection locked="0"/>
    </xf>
    <xf numFmtId="0" fontId="132" fillId="0" borderId="92" xfId="96" applyFont="1" applyBorder="1" applyAlignment="1" applyProtection="1">
      <alignment horizontal="center" vertical="center"/>
      <protection locked="0"/>
    </xf>
    <xf numFmtId="0" fontId="132" fillId="0" borderId="7" xfId="96" applyFont="1" applyBorder="1" applyAlignment="1" applyProtection="1">
      <alignment horizontal="center" vertical="center"/>
      <protection locked="0"/>
    </xf>
    <xf numFmtId="0" fontId="132" fillId="0" borderId="27" xfId="96" applyFont="1" applyBorder="1" applyAlignment="1" applyProtection="1">
      <alignment horizontal="center" vertical="center"/>
      <protection locked="0"/>
    </xf>
    <xf numFmtId="0" fontId="132" fillId="0" borderId="266" xfId="96" applyFont="1" applyBorder="1" applyAlignment="1" applyProtection="1">
      <alignment horizontal="center" vertical="center"/>
      <protection locked="0"/>
    </xf>
    <xf numFmtId="0" fontId="132" fillId="0" borderId="267" xfId="96" applyFont="1" applyBorder="1" applyAlignment="1" applyProtection="1">
      <alignment horizontal="center" vertical="center"/>
      <protection locked="0"/>
    </xf>
    <xf numFmtId="0" fontId="132" fillId="0" borderId="268" xfId="96" applyFont="1" applyBorder="1" applyAlignment="1" applyProtection="1">
      <alignment horizontal="center" vertical="top"/>
      <protection locked="0"/>
    </xf>
    <xf numFmtId="0" fontId="132" fillId="0" borderId="269" xfId="96" applyFont="1" applyBorder="1" applyAlignment="1" applyProtection="1">
      <alignment horizontal="center" vertical="top"/>
      <protection locked="0"/>
    </xf>
    <xf numFmtId="0" fontId="132" fillId="0" borderId="28" xfId="96" applyFont="1" applyBorder="1" applyAlignment="1" applyProtection="1">
      <alignment horizontal="center" vertical="center" wrapText="1"/>
      <protection locked="0"/>
    </xf>
    <xf numFmtId="0" fontId="132" fillId="0" borderId="28" xfId="96" applyFont="1" applyBorder="1" applyAlignment="1" applyProtection="1">
      <alignment horizontal="center" vertical="center"/>
      <protection locked="0"/>
    </xf>
    <xf numFmtId="41" fontId="132" fillId="0" borderId="267" xfId="96" applyNumberFormat="1" applyFont="1" applyBorder="1" applyAlignment="1">
      <alignment horizontal="center" vertical="center"/>
    </xf>
    <xf numFmtId="41" fontId="132" fillId="0" borderId="265" xfId="96" applyNumberFormat="1" applyFont="1" applyBorder="1" applyAlignment="1">
      <alignment horizontal="center" vertical="center"/>
    </xf>
    <xf numFmtId="41" fontId="132" fillId="0" borderId="206" xfId="96" applyNumberFormat="1" applyFont="1" applyBorder="1" applyAlignment="1" applyProtection="1">
      <alignment horizontal="center" vertical="center"/>
      <protection locked="0"/>
    </xf>
    <xf numFmtId="41" fontId="132" fillId="0" borderId="0" xfId="96" applyNumberFormat="1" applyFont="1" applyAlignment="1" applyProtection="1">
      <alignment horizontal="center" vertical="center"/>
      <protection locked="0"/>
    </xf>
    <xf numFmtId="41" fontId="132" fillId="0" borderId="267" xfId="96" applyNumberFormat="1" applyFont="1" applyBorder="1" applyAlignment="1" applyProtection="1">
      <alignment horizontal="center" vertical="center"/>
      <protection locked="0"/>
    </xf>
    <xf numFmtId="41" fontId="132" fillId="0" borderId="265" xfId="96" applyNumberFormat="1" applyFont="1" applyBorder="1" applyAlignment="1" applyProtection="1">
      <alignment horizontal="center" vertical="center"/>
      <protection locked="0"/>
    </xf>
    <xf numFmtId="0" fontId="132" fillId="0" borderId="264" xfId="96" applyFont="1" applyBorder="1" applyAlignment="1" applyProtection="1">
      <alignment horizontal="center" vertical="center"/>
      <protection locked="0"/>
    </xf>
    <xf numFmtId="0" fontId="40" fillId="0" borderId="262" xfId="96" applyFont="1" applyBorder="1" applyAlignment="1" applyProtection="1">
      <alignment vertical="center"/>
      <protection locked="0"/>
    </xf>
    <xf numFmtId="0" fontId="40" fillId="0" borderId="0" xfId="96" applyFont="1" applyAlignment="1" applyProtection="1">
      <alignment vertical="center"/>
      <protection locked="0"/>
    </xf>
    <xf numFmtId="0" fontId="40" fillId="0" borderId="0" xfId="96" applyFont="1" applyAlignment="1" applyProtection="1">
      <alignment horizontal="center" vertical="center"/>
      <protection locked="0"/>
    </xf>
    <xf numFmtId="0" fontId="132" fillId="0" borderId="265" xfId="96" applyFont="1" applyBorder="1" applyAlignment="1" applyProtection="1">
      <alignment horizontal="center" vertical="center" wrapText="1"/>
      <protection locked="0"/>
    </xf>
    <xf numFmtId="0" fontId="132" fillId="0" borderId="266" xfId="96" applyFont="1" applyBorder="1" applyAlignment="1" applyProtection="1">
      <alignment horizontal="center" vertical="center" wrapText="1"/>
      <protection locked="0"/>
    </xf>
    <xf numFmtId="0" fontId="132" fillId="0" borderId="272" xfId="96" applyFont="1" applyBorder="1" applyAlignment="1">
      <alignment horizontal="center" vertical="center"/>
    </xf>
    <xf numFmtId="0" fontId="132" fillId="0" borderId="273" xfId="96" applyFont="1" applyBorder="1" applyAlignment="1">
      <alignment horizontal="center" vertical="center"/>
    </xf>
    <xf numFmtId="0" fontId="132" fillId="0" borderId="263" xfId="96" applyFont="1" applyBorder="1" applyAlignment="1" applyProtection="1">
      <alignment horizontal="center" vertical="center" textRotation="255"/>
      <protection locked="0"/>
    </xf>
    <xf numFmtId="0" fontId="132" fillId="0" borderId="92" xfId="96" applyFont="1" applyBorder="1" applyAlignment="1" applyProtection="1">
      <alignment horizontal="center" vertical="center" textRotation="255"/>
      <protection locked="0"/>
    </xf>
    <xf numFmtId="0" fontId="132" fillId="0" borderId="27" xfId="96" applyFont="1" applyBorder="1" applyAlignment="1" applyProtection="1">
      <alignment horizontal="center" vertical="center" textRotation="255"/>
      <protection locked="0"/>
    </xf>
    <xf numFmtId="0" fontId="132" fillId="0" borderId="34" xfId="96" applyFont="1" applyBorder="1" applyAlignment="1" applyProtection="1">
      <alignment horizontal="center" vertical="center" wrapText="1"/>
      <protection locked="0"/>
    </xf>
    <xf numFmtId="0" fontId="132" fillId="0" borderId="34" xfId="96" applyFont="1" applyBorder="1" applyAlignment="1" applyProtection="1">
      <alignment horizontal="center" vertical="center"/>
      <protection locked="0"/>
    </xf>
    <xf numFmtId="0" fontId="132" fillId="0" borderId="274" xfId="96" applyFont="1" applyBorder="1" applyAlignment="1" applyProtection="1">
      <alignment horizontal="center" vertical="center"/>
      <protection locked="0"/>
    </xf>
    <xf numFmtId="0" fontId="132" fillId="0" borderId="275" xfId="96" applyFont="1" applyBorder="1" applyAlignment="1" applyProtection="1">
      <alignment horizontal="center" vertical="center"/>
      <protection locked="0"/>
    </xf>
    <xf numFmtId="41" fontId="40" fillId="0" borderId="277" xfId="96" applyNumberFormat="1" applyFont="1" applyBorder="1" applyAlignment="1" applyProtection="1">
      <alignment horizontal="center" vertical="center"/>
      <protection locked="0"/>
    </xf>
    <xf numFmtId="41" fontId="40" fillId="0" borderId="279" xfId="96" applyNumberFormat="1" applyFont="1" applyBorder="1" applyAlignment="1" applyProtection="1">
      <alignment horizontal="center" vertical="center"/>
      <protection locked="0"/>
    </xf>
    <xf numFmtId="41" fontId="40" fillId="0" borderId="281" xfId="96" applyNumberFormat="1" applyFont="1" applyBorder="1" applyAlignment="1" applyProtection="1">
      <alignment horizontal="center" vertical="center"/>
      <protection locked="0"/>
    </xf>
    <xf numFmtId="0" fontId="40" fillId="0" borderId="265" xfId="96" applyFont="1" applyBorder="1" applyAlignment="1" applyProtection="1">
      <alignment horizontal="left" vertical="center" wrapText="1" indent="3"/>
      <protection locked="0"/>
    </xf>
    <xf numFmtId="0" fontId="40" fillId="0" borderId="266" xfId="96" applyFont="1" applyBorder="1" applyAlignment="1" applyProtection="1">
      <alignment horizontal="left" vertical="center" wrapText="1" indent="3"/>
      <protection locked="0"/>
    </xf>
    <xf numFmtId="0" fontId="139" fillId="0" borderId="262" xfId="96" applyFont="1" applyBorder="1" applyAlignment="1" applyProtection="1">
      <alignment horizontal="center" vertical="center" wrapText="1"/>
      <protection locked="0"/>
    </xf>
    <xf numFmtId="0" fontId="132" fillId="0" borderId="102" xfId="96" applyFont="1" applyBorder="1" applyAlignment="1" applyProtection="1">
      <alignment horizontal="left" vertical="center" wrapText="1"/>
      <protection locked="0"/>
    </xf>
    <xf numFmtId="0" fontId="133" fillId="0" borderId="104" xfId="96" applyFont="1" applyBorder="1" applyAlignment="1" applyProtection="1">
      <alignment horizontal="center" vertical="center" wrapText="1"/>
      <protection locked="0"/>
    </xf>
    <xf numFmtId="0" fontId="133" fillId="0" borderId="133" xfId="96" applyFont="1" applyBorder="1" applyAlignment="1" applyProtection="1">
      <alignment horizontal="center" vertical="center" wrapText="1"/>
      <protection locked="0"/>
    </xf>
    <xf numFmtId="0" fontId="40" fillId="0" borderId="117" xfId="96" applyFont="1" applyBorder="1" applyAlignment="1" applyProtection="1">
      <alignment horizontal="left" vertical="center" wrapText="1"/>
      <protection locked="0"/>
    </xf>
    <xf numFmtId="0" fontId="40" fillId="0" borderId="134" xfId="96" applyFont="1" applyBorder="1" applyAlignment="1" applyProtection="1">
      <alignment horizontal="left" vertical="center" wrapText="1"/>
      <protection locked="0"/>
    </xf>
    <xf numFmtId="0" fontId="40" fillId="0" borderId="265" xfId="96" applyFont="1" applyBorder="1" applyAlignment="1" applyProtection="1">
      <alignment horizontal="left" vertical="center" indent="1"/>
      <protection locked="0"/>
    </xf>
    <xf numFmtId="0" fontId="40" fillId="0" borderId="266" xfId="96" applyFont="1" applyBorder="1" applyAlignment="1" applyProtection="1">
      <alignment horizontal="left" vertical="center" indent="1"/>
      <protection locked="0"/>
    </xf>
    <xf numFmtId="0" fontId="40" fillId="0" borderId="265" xfId="96" applyFont="1" applyBorder="1" applyAlignment="1" applyProtection="1">
      <alignment horizontal="left" vertical="center" indent="2"/>
      <protection locked="0"/>
    </xf>
    <xf numFmtId="0" fontId="40" fillId="0" borderId="266" xfId="96" applyFont="1" applyBorder="1" applyAlignment="1" applyProtection="1">
      <alignment horizontal="left" vertical="center" indent="2"/>
      <protection locked="0"/>
    </xf>
    <xf numFmtId="0" fontId="40" fillId="0" borderId="265" xfId="96" applyFont="1" applyBorder="1" applyAlignment="1" applyProtection="1">
      <alignment horizontal="left" vertical="center" indent="3"/>
      <protection locked="0"/>
    </xf>
    <xf numFmtId="0" fontId="40" fillId="0" borderId="266" xfId="96" applyFont="1" applyBorder="1" applyAlignment="1" applyProtection="1">
      <alignment horizontal="left" vertical="center" indent="3"/>
      <protection locked="0"/>
    </xf>
    <xf numFmtId="41" fontId="40" fillId="0" borderId="276" xfId="96" applyNumberFormat="1" applyFont="1" applyBorder="1" applyAlignment="1" applyProtection="1">
      <alignment horizontal="center" vertical="center"/>
      <protection locked="0"/>
    </xf>
    <xf numFmtId="41" fontId="40" fillId="0" borderId="278" xfId="96" applyNumberFormat="1" applyFont="1" applyBorder="1" applyAlignment="1" applyProtection="1">
      <alignment horizontal="center" vertical="center"/>
      <protection locked="0"/>
    </xf>
    <xf numFmtId="41" fontId="40" fillId="0" borderId="280" xfId="96" applyNumberFormat="1" applyFont="1" applyBorder="1" applyAlignment="1" applyProtection="1">
      <alignment horizontal="center" vertical="center"/>
      <protection locked="0"/>
    </xf>
    <xf numFmtId="0" fontId="142" fillId="0" borderId="265" xfId="96" applyFont="1" applyBorder="1" applyAlignment="1" applyProtection="1">
      <alignment horizontal="left" vertical="center" wrapText="1" indent="3"/>
      <protection locked="0"/>
    </xf>
    <xf numFmtId="0" fontId="40" fillId="0" borderId="265" xfId="96" applyFont="1" applyBorder="1" applyAlignment="1" applyProtection="1">
      <alignment horizontal="left" vertical="center" wrapText="1" indent="2"/>
      <protection locked="0"/>
    </xf>
    <xf numFmtId="0" fontId="40" fillId="0" borderId="266" xfId="96" applyFont="1" applyBorder="1" applyAlignment="1" applyProtection="1">
      <alignment horizontal="left" vertical="center" wrapText="1" indent="2"/>
      <protection locked="0"/>
    </xf>
    <xf numFmtId="0" fontId="40" fillId="0" borderId="265" xfId="96" applyFont="1" applyBorder="1" applyAlignment="1" applyProtection="1">
      <alignment horizontal="left" vertical="center" wrapText="1" indent="1"/>
      <protection locked="0"/>
    </xf>
    <xf numFmtId="0" fontId="40" fillId="0" borderId="266" xfId="96" applyFont="1" applyBorder="1" applyAlignment="1" applyProtection="1">
      <alignment horizontal="left" vertical="center" wrapText="1" indent="1"/>
      <protection locked="0"/>
    </xf>
    <xf numFmtId="0" fontId="40" fillId="0" borderId="83" xfId="96" applyFont="1" applyBorder="1" applyAlignment="1" applyProtection="1">
      <alignment horizontal="left" vertical="center" wrapText="1"/>
      <protection locked="0"/>
    </xf>
    <xf numFmtId="0" fontId="40" fillId="0" borderId="85" xfId="96" applyFont="1" applyBorder="1" applyAlignment="1" applyProtection="1">
      <alignment horizontal="left" vertical="center" wrapText="1"/>
      <protection locked="0"/>
    </xf>
    <xf numFmtId="0" fontId="40" fillId="0" borderId="265" xfId="96" applyFont="1" applyBorder="1" applyAlignment="1" applyProtection="1">
      <alignment horizontal="left" vertical="center" wrapText="1"/>
      <protection locked="0"/>
    </xf>
    <xf numFmtId="0" fontId="40" fillId="0" borderId="266" xfId="96" applyFont="1" applyBorder="1" applyAlignment="1" applyProtection="1">
      <alignment horizontal="left" vertical="center" wrapText="1"/>
      <protection locked="0"/>
    </xf>
    <xf numFmtId="189" fontId="54" fillId="0" borderId="207" xfId="96" applyNumberFormat="1" applyFont="1" applyBorder="1" applyAlignment="1">
      <alignment horizontal="distributed" vertical="top" justifyLastLine="1"/>
    </xf>
    <xf numFmtId="0" fontId="18" fillId="0" borderId="5" xfId="96" applyBorder="1" applyAlignment="1">
      <alignment horizontal="distributed" vertical="top" justifyLastLine="1"/>
    </xf>
    <xf numFmtId="0" fontId="18" fillId="0" borderId="6" xfId="96" applyBorder="1" applyAlignment="1">
      <alignment horizontal="distributed" vertical="top" justifyLastLine="1"/>
    </xf>
    <xf numFmtId="189" fontId="54" fillId="0" borderId="213" xfId="96" applyNumberFormat="1" applyFont="1" applyBorder="1" applyAlignment="1">
      <alignment horizontal="distributed" vertical="top" justifyLastLine="1"/>
    </xf>
    <xf numFmtId="0" fontId="18" fillId="0" borderId="213" xfId="96" applyBorder="1" applyAlignment="1">
      <alignment horizontal="distributed" vertical="top" justifyLastLine="1"/>
    </xf>
    <xf numFmtId="0" fontId="18" fillId="0" borderId="212" xfId="96" applyBorder="1" applyAlignment="1">
      <alignment horizontal="distributed" vertical="top" justifyLastLine="1"/>
    </xf>
    <xf numFmtId="0" fontId="18" fillId="0" borderId="0" xfId="96" applyAlignment="1">
      <alignment horizontal="distributed" vertical="top" justifyLastLine="1"/>
    </xf>
    <xf numFmtId="0" fontId="18" fillId="0" borderId="7" xfId="96" applyBorder="1" applyAlignment="1">
      <alignment horizontal="distributed" vertical="top" justifyLastLine="1"/>
    </xf>
    <xf numFmtId="189" fontId="54" fillId="0" borderId="207" xfId="96" applyNumberFormat="1" applyFont="1" applyBorder="1" applyAlignment="1">
      <alignment horizontal="distributed" vertical="center" justifyLastLine="1"/>
    </xf>
    <xf numFmtId="189" fontId="54" fillId="0" borderId="5" xfId="96" applyNumberFormat="1" applyFont="1" applyBorder="1" applyAlignment="1">
      <alignment horizontal="distributed" vertical="center" justifyLastLine="1"/>
    </xf>
    <xf numFmtId="189" fontId="54" fillId="0" borderId="6" xfId="96" applyNumberFormat="1" applyFont="1" applyBorder="1" applyAlignment="1">
      <alignment horizontal="distributed" vertical="center" justifyLastLine="1"/>
    </xf>
    <xf numFmtId="189" fontId="54" fillId="0" borderId="207" xfId="96" applyNumberFormat="1" applyFont="1" applyBorder="1" applyAlignment="1">
      <alignment horizontal="center" vertical="center" justifyLastLine="1"/>
    </xf>
    <xf numFmtId="189" fontId="54" fillId="0" borderId="5" xfId="96" applyNumberFormat="1" applyFont="1" applyBorder="1" applyAlignment="1">
      <alignment horizontal="center" vertical="center" justifyLastLine="1"/>
    </xf>
    <xf numFmtId="189" fontId="54" fillId="0" borderId="6" xfId="96" applyNumberFormat="1" applyFont="1" applyBorder="1" applyAlignment="1">
      <alignment horizontal="center" vertical="center" justifyLastLine="1"/>
    </xf>
    <xf numFmtId="0" fontId="18" fillId="0" borderId="211" xfId="96" applyBorder="1" applyAlignment="1">
      <alignment horizontal="distributed" vertical="center" justifyLastLine="1"/>
    </xf>
    <xf numFmtId="0" fontId="18" fillId="0" borderId="206" xfId="96" applyBorder="1" applyAlignment="1">
      <alignment horizontal="distributed" vertical="center" justifyLastLine="1"/>
    </xf>
    <xf numFmtId="0" fontId="18" fillId="0" borderId="26" xfId="96" applyBorder="1" applyAlignment="1">
      <alignment horizontal="distributed" vertical="center" justifyLastLine="1"/>
    </xf>
    <xf numFmtId="189" fontId="54" fillId="0" borderId="210" xfId="96" applyNumberFormat="1" applyFont="1" applyBorder="1" applyAlignment="1">
      <alignment horizontal="center" vertical="center"/>
    </xf>
    <xf numFmtId="0" fontId="18" fillId="0" borderId="92" xfId="96" applyBorder="1" applyAlignment="1">
      <alignment horizontal="center" vertical="center"/>
    </xf>
    <xf numFmtId="0" fontId="18" fillId="0" borderId="27" xfId="96" applyBorder="1" applyAlignment="1">
      <alignment horizontal="center" vertical="center"/>
    </xf>
    <xf numFmtId="189" fontId="76" fillId="0" borderId="0" xfId="96" applyNumberFormat="1" applyFont="1" applyAlignment="1">
      <alignment horizontal="center" vertical="center"/>
    </xf>
    <xf numFmtId="189" fontId="65" fillId="0" borderId="0" xfId="96" applyNumberFormat="1" applyFont="1" applyAlignment="1">
      <alignment horizontal="center" vertical="center"/>
    </xf>
    <xf numFmtId="189" fontId="54" fillId="0" borderId="210" xfId="96" applyNumberFormat="1" applyFont="1" applyBorder="1" applyAlignment="1">
      <alignment horizontal="center" vertical="center" wrapText="1"/>
    </xf>
    <xf numFmtId="189" fontId="82" fillId="0" borderId="209" xfId="96" applyNumberFormat="1" applyFont="1" applyBorder="1" applyAlignment="1">
      <alignment horizontal="distributed" vertical="center" justifyLastLine="1"/>
    </xf>
    <xf numFmtId="0" fontId="18" fillId="0" borderId="208" xfId="96" applyBorder="1" applyAlignment="1">
      <alignment horizontal="distributed" vertical="center" justifyLastLine="1"/>
    </xf>
    <xf numFmtId="0" fontId="18" fillId="0" borderId="213" xfId="96" applyBorder="1" applyAlignment="1">
      <alignment horizontal="distributed" vertical="center" justifyLastLine="1"/>
    </xf>
    <xf numFmtId="0" fontId="18" fillId="0" borderId="5" xfId="96" applyBorder="1" applyAlignment="1">
      <alignment horizontal="distributed" vertical="center" justifyLastLine="1"/>
    </xf>
    <xf numFmtId="0" fontId="18" fillId="0" borderId="6" xfId="96" applyBorder="1" applyAlignment="1">
      <alignment horizontal="distributed" vertical="center" justifyLastLine="1"/>
    </xf>
    <xf numFmtId="189" fontId="54" fillId="0" borderId="211" xfId="96" applyNumberFormat="1" applyFont="1" applyBorder="1" applyAlignment="1">
      <alignment horizontal="center" vertical="center" wrapText="1"/>
    </xf>
    <xf numFmtId="189" fontId="54" fillId="0" borderId="206" xfId="96" applyNumberFormat="1" applyFont="1" applyBorder="1" applyAlignment="1">
      <alignment horizontal="center" vertical="center" wrapText="1"/>
    </xf>
    <xf numFmtId="189" fontId="54" fillId="0" borderId="26" xfId="96" applyNumberFormat="1" applyFont="1" applyBorder="1" applyAlignment="1">
      <alignment horizontal="center" vertical="center" wrapText="1"/>
    </xf>
    <xf numFmtId="189" fontId="54" fillId="0" borderId="209" xfId="96" applyNumberFormat="1" applyFont="1" applyBorder="1" applyAlignment="1">
      <alignment horizontal="distributed" vertical="center" justifyLastLine="1"/>
    </xf>
    <xf numFmtId="189" fontId="54" fillId="0" borderId="211" xfId="96" applyNumberFormat="1" applyFont="1" applyBorder="1" applyAlignment="1">
      <alignment horizontal="distributed" vertical="center" justifyLastLine="1"/>
    </xf>
    <xf numFmtId="193" fontId="54" fillId="0" borderId="102" xfId="96" applyNumberFormat="1" applyFont="1" applyBorder="1" applyAlignment="1">
      <alignment horizontal="center" vertical="center"/>
    </xf>
    <xf numFmtId="193" fontId="54" fillId="0" borderId="109" xfId="96" applyNumberFormat="1" applyFont="1" applyBorder="1" applyAlignment="1">
      <alignment horizontal="center" vertical="center"/>
    </xf>
    <xf numFmtId="193" fontId="54" fillId="0" borderId="107" xfId="96" applyNumberFormat="1" applyFont="1" applyBorder="1" applyAlignment="1">
      <alignment horizontal="center" vertical="center"/>
    </xf>
    <xf numFmtId="193" fontId="117" fillId="0" borderId="109" xfId="96" applyNumberFormat="1" applyFont="1" applyBorder="1" applyAlignment="1">
      <alignment horizontal="left" vertical="center"/>
    </xf>
    <xf numFmtId="193" fontId="117" fillId="0" borderId="107" xfId="96" applyNumberFormat="1" applyFont="1" applyBorder="1" applyAlignment="1">
      <alignment horizontal="left" vertical="center"/>
    </xf>
    <xf numFmtId="49" fontId="60" fillId="0" borderId="109" xfId="96" applyNumberFormat="1" applyFont="1" applyBorder="1" applyAlignment="1">
      <alignment horizontal="left" vertical="center"/>
    </xf>
    <xf numFmtId="49" fontId="60" fillId="0" borderId="107" xfId="96" applyNumberFormat="1" applyFont="1" applyBorder="1" applyAlignment="1">
      <alignment horizontal="left" vertical="center"/>
    </xf>
    <xf numFmtId="193" fontId="119" fillId="0" borderId="0" xfId="96" applyNumberFormat="1" applyFont="1" applyAlignment="1">
      <alignment horizontal="left" vertical="center"/>
    </xf>
    <xf numFmtId="193" fontId="120" fillId="0" borderId="0" xfId="96" applyNumberFormat="1" applyFont="1" applyAlignment="1">
      <alignment horizontal="left" vertical="center"/>
    </xf>
    <xf numFmtId="193" fontId="54" fillId="0" borderId="5" xfId="96" applyNumberFormat="1" applyFont="1" applyBorder="1" applyAlignment="1">
      <alignment horizontal="center" vertical="center"/>
    </xf>
    <xf numFmtId="193" fontId="53" fillId="0" borderId="132" xfId="96" applyNumberFormat="1" applyFont="1" applyBorder="1" applyAlignment="1">
      <alignment horizontal="center" vertical="center" wrapText="1"/>
    </xf>
    <xf numFmtId="193" fontId="53" fillId="0" borderId="134" xfId="96" applyNumberFormat="1" applyFont="1" applyBorder="1" applyAlignment="1">
      <alignment horizontal="center" vertical="center" wrapText="1"/>
    </xf>
    <xf numFmtId="193" fontId="54" fillId="0" borderId="225" xfId="96" applyNumberFormat="1" applyFont="1" applyBorder="1" applyAlignment="1">
      <alignment horizontal="center" vertical="center"/>
    </xf>
    <xf numFmtId="193" fontId="54" fillId="0" borderId="92" xfId="96" applyNumberFormat="1" applyFont="1" applyBorder="1" applyAlignment="1">
      <alignment horizontal="center" vertical="center"/>
    </xf>
    <xf numFmtId="193" fontId="54" fillId="0" borderId="149" xfId="96" applyNumberFormat="1" applyFont="1" applyBorder="1" applyAlignment="1">
      <alignment horizontal="center" vertical="center"/>
    </xf>
    <xf numFmtId="0" fontId="53" fillId="0" borderId="104" xfId="96" applyFont="1" applyBorder="1" applyAlignment="1">
      <alignment horizontal="right"/>
    </xf>
    <xf numFmtId="0" fontId="54" fillId="0" borderId="0" xfId="96" applyFont="1" applyAlignment="1">
      <alignment horizontal="center"/>
    </xf>
    <xf numFmtId="190" fontId="112" fillId="0" borderId="0" xfId="108" applyFont="1" applyAlignment="1">
      <alignment horizontal="center" vertical="center"/>
    </xf>
    <xf numFmtId="190" fontId="95" fillId="0" borderId="218" xfId="108" applyFont="1" applyBorder="1" applyAlignment="1">
      <alignment horizontal="center"/>
    </xf>
    <xf numFmtId="190" fontId="95" fillId="0" borderId="220" xfId="108" applyFont="1" applyBorder="1" applyAlignment="1">
      <alignment horizontal="center" vertical="center"/>
    </xf>
    <xf numFmtId="190" fontId="95" fillId="0" borderId="76" xfId="108" applyFont="1" applyBorder="1" applyAlignment="1">
      <alignment horizontal="center" vertical="center"/>
    </xf>
    <xf numFmtId="190" fontId="95" fillId="0" borderId="217" xfId="108" applyFont="1" applyBorder="1" applyAlignment="1">
      <alignment horizontal="center"/>
    </xf>
    <xf numFmtId="190" fontId="121" fillId="0" borderId="217" xfId="108" applyFont="1" applyBorder="1" applyAlignment="1">
      <alignment horizontal="center"/>
    </xf>
    <xf numFmtId="190" fontId="112" fillId="0" borderId="0" xfId="108" applyFont="1" applyAlignment="1">
      <alignment horizontal="center"/>
    </xf>
    <xf numFmtId="179" fontId="95" fillId="0" borderId="76" xfId="94" applyFont="1" applyBorder="1" applyAlignment="1">
      <alignment horizontal="center" vertical="center"/>
    </xf>
    <xf numFmtId="179" fontId="41" fillId="0" borderId="0" xfId="94"/>
    <xf numFmtId="179" fontId="41" fillId="0" borderId="218" xfId="94" applyBorder="1"/>
    <xf numFmtId="0" fontId="95" fillId="0" borderId="80" xfId="109" applyNumberFormat="1" applyFont="1" applyBorder="1" applyAlignment="1">
      <alignment horizontal="center" vertical="center" wrapText="1"/>
    </xf>
    <xf numFmtId="179" fontId="41" fillId="0" borderId="73" xfId="94" applyBorder="1"/>
    <xf numFmtId="0" fontId="54" fillId="0" borderId="0" xfId="4" applyFont="1" applyAlignment="1" applyProtection="1">
      <alignment horizontal="right"/>
      <protection locked="0"/>
    </xf>
    <xf numFmtId="0" fontId="54" fillId="0" borderId="0" xfId="4" applyFont="1" applyAlignment="1" applyProtection="1">
      <alignment horizontal="left"/>
      <protection locked="0"/>
    </xf>
    <xf numFmtId="0" fontId="60" fillId="0" borderId="0" xfId="4" applyFont="1" applyProtection="1">
      <protection locked="0"/>
    </xf>
    <xf numFmtId="0" fontId="5" fillId="0" borderId="8" xfId="4" applyFont="1" applyBorder="1" applyAlignment="1" applyProtection="1">
      <alignment horizontal="center" vertical="center"/>
      <protection locked="0"/>
    </xf>
    <xf numFmtId="0" fontId="5" fillId="0" borderId="9" xfId="4" applyFont="1" applyBorder="1" applyAlignment="1" applyProtection="1">
      <alignment horizontal="center" vertical="center"/>
      <protection locked="0"/>
    </xf>
    <xf numFmtId="0" fontId="5" fillId="0" borderId="10" xfId="4" applyFont="1" applyBorder="1" applyAlignment="1" applyProtection="1">
      <alignment horizontal="center" vertical="center"/>
      <protection locked="0"/>
    </xf>
    <xf numFmtId="0" fontId="5" fillId="0" borderId="104" xfId="4" applyFont="1" applyBorder="1" applyAlignment="1" applyProtection="1">
      <alignment horizontal="center" vertical="center"/>
      <protection locked="0"/>
    </xf>
    <xf numFmtId="0" fontId="5" fillId="0" borderId="92" xfId="4" applyFont="1" applyBorder="1" applyAlignment="1" applyProtection="1">
      <alignment horizontal="center" vertical="center"/>
      <protection locked="0"/>
    </xf>
    <xf numFmtId="0" fontId="5" fillId="0" borderId="115" xfId="4" applyFont="1" applyBorder="1" applyAlignment="1" applyProtection="1">
      <alignment horizontal="center" vertical="center"/>
      <protection locked="0"/>
    </xf>
    <xf numFmtId="0" fontId="5" fillId="0" borderId="120" xfId="4" applyFont="1" applyBorder="1" applyAlignment="1" applyProtection="1">
      <alignment horizontal="center" vertical="center"/>
      <protection locked="0"/>
    </xf>
    <xf numFmtId="0" fontId="5" fillId="0" borderId="119" xfId="4" applyFont="1" applyBorder="1" applyAlignment="1" applyProtection="1">
      <alignment horizontal="center" vertical="center"/>
      <protection locked="0"/>
    </xf>
    <xf numFmtId="0" fontId="5" fillId="0" borderId="118" xfId="4" applyFont="1" applyBorder="1" applyAlignment="1" applyProtection="1">
      <alignment horizontal="center" vertical="center"/>
      <protection locked="0"/>
    </xf>
    <xf numFmtId="0" fontId="5" fillId="0" borderId="117" xfId="4" applyFont="1" applyBorder="1" applyAlignment="1" applyProtection="1">
      <alignment horizontal="center" vertical="center"/>
      <protection locked="0"/>
    </xf>
    <xf numFmtId="0" fontId="5" fillId="0" borderId="116" xfId="4" applyFont="1" applyBorder="1" applyAlignment="1" applyProtection="1">
      <alignment horizontal="center" vertical="center"/>
      <protection locked="0"/>
    </xf>
    <xf numFmtId="0" fontId="5" fillId="0" borderId="27" xfId="4" applyFont="1" applyBorder="1" applyAlignment="1" applyProtection="1">
      <alignment horizontal="center" vertical="center"/>
      <protection locked="0"/>
    </xf>
    <xf numFmtId="0" fontId="5" fillId="0" borderId="85" xfId="4" applyFont="1" applyBorder="1" applyAlignment="1" applyProtection="1">
      <alignment horizontal="center" vertical="center"/>
      <protection locked="0"/>
    </xf>
    <xf numFmtId="0" fontId="5" fillId="0" borderId="6" xfId="4" applyFont="1" applyBorder="1" applyAlignment="1" applyProtection="1">
      <alignment horizontal="center" vertical="center"/>
      <protection locked="0"/>
    </xf>
    <xf numFmtId="0" fontId="5" fillId="0" borderId="34" xfId="4" applyFont="1" applyBorder="1" applyAlignment="1" applyProtection="1">
      <alignment horizontal="center" vertical="center"/>
      <protection locked="0"/>
    </xf>
    <xf numFmtId="0" fontId="5" fillId="0" borderId="90" xfId="4" applyFont="1" applyBorder="1" applyAlignment="1" applyProtection="1">
      <alignment horizontal="center" vertical="center"/>
      <protection locked="0"/>
    </xf>
    <xf numFmtId="0" fontId="4" fillId="0" borderId="0" xfId="4" applyFont="1" applyAlignment="1" applyProtection="1">
      <alignment horizontal="left" vertical="center"/>
      <protection locked="0"/>
    </xf>
    <xf numFmtId="0" fontId="54" fillId="0" borderId="121" xfId="4" applyFont="1" applyBorder="1" applyAlignment="1" applyProtection="1">
      <alignment horizontal="right"/>
      <protection locked="0"/>
    </xf>
    <xf numFmtId="0" fontId="65" fillId="0" borderId="127" xfId="4" applyFont="1" applyBorder="1" applyAlignment="1" applyProtection="1">
      <alignment horizontal="center" vertical="center"/>
      <protection locked="0"/>
    </xf>
    <xf numFmtId="0" fontId="53" fillId="0" borderId="127" xfId="4" applyFont="1" applyBorder="1" applyAlignment="1" applyProtection="1">
      <alignment horizontal="center" vertical="center"/>
      <protection locked="0"/>
    </xf>
    <xf numFmtId="0" fontId="53" fillId="0" borderId="126" xfId="4" applyFont="1" applyBorder="1" applyAlignment="1" applyProtection="1">
      <alignment horizontal="center" vertical="center"/>
      <protection locked="0"/>
    </xf>
    <xf numFmtId="0" fontId="65" fillId="0" borderId="34" xfId="4" applyFont="1" applyBorder="1" applyAlignment="1" applyProtection="1">
      <alignment horizontal="center" vertical="center"/>
      <protection locked="0"/>
    </xf>
    <xf numFmtId="0" fontId="65" fillId="0" borderId="90" xfId="4" applyFont="1" applyBorder="1" applyAlignment="1" applyProtection="1">
      <alignment horizontal="center" vertical="center"/>
      <protection locked="0"/>
    </xf>
    <xf numFmtId="0" fontId="64" fillId="0" borderId="124" xfId="4" applyFont="1" applyBorder="1" applyAlignment="1" applyProtection="1">
      <alignment horizontal="center" vertical="center"/>
      <protection locked="0"/>
    </xf>
    <xf numFmtId="0" fontId="18" fillId="0" borderId="123" xfId="4" applyBorder="1" applyAlignment="1">
      <alignment horizontal="center" vertical="center"/>
    </xf>
    <xf numFmtId="0" fontId="18" fillId="0" borderId="97" xfId="4" applyBorder="1" applyAlignment="1">
      <alignment horizontal="center" vertical="center"/>
    </xf>
    <xf numFmtId="0" fontId="5" fillId="0" borderId="106" xfId="4" applyFont="1" applyBorder="1" applyAlignment="1" applyProtection="1">
      <alignment horizontal="center" vertical="center"/>
      <protection locked="0"/>
    </xf>
    <xf numFmtId="0" fontId="5" fillId="0" borderId="121" xfId="4" applyFont="1" applyBorder="1" applyAlignment="1" applyProtection="1">
      <alignment horizontal="center" vertical="center"/>
      <protection locked="0"/>
    </xf>
    <xf numFmtId="0" fontId="5" fillId="0" borderId="101" xfId="4" applyFont="1" applyBorder="1" applyAlignment="1" applyProtection="1">
      <alignment horizontal="center" vertical="center"/>
      <protection locked="0"/>
    </xf>
    <xf numFmtId="0" fontId="5" fillId="0" borderId="127" xfId="4" applyFont="1" applyBorder="1" applyAlignment="1" applyProtection="1">
      <alignment horizontal="center" vertical="center"/>
      <protection locked="0"/>
    </xf>
    <xf numFmtId="0" fontId="5" fillId="0" borderId="283" xfId="4" applyFont="1" applyBorder="1" applyAlignment="1" applyProtection="1">
      <alignment horizontal="center" vertical="center"/>
      <protection locked="0"/>
    </xf>
    <xf numFmtId="0" fontId="4" fillId="0" borderId="102" xfId="4" applyFont="1" applyBorder="1" applyAlignment="1" applyProtection="1">
      <alignment horizontal="left" vertical="center"/>
      <protection locked="0"/>
    </xf>
    <xf numFmtId="0" fontId="54" fillId="0" borderId="102" xfId="4" applyFont="1" applyBorder="1" applyAlignment="1" applyProtection="1">
      <alignment horizontal="right"/>
      <protection locked="0"/>
    </xf>
    <xf numFmtId="0" fontId="64" fillId="0" borderId="286" xfId="4" applyFont="1" applyBorder="1" applyAlignment="1" applyProtection="1">
      <alignment horizontal="center" vertical="center"/>
      <protection locked="0"/>
    </xf>
    <xf numFmtId="0" fontId="18" fillId="0" borderId="0" xfId="4" applyAlignment="1">
      <alignment horizontal="center" vertical="center"/>
    </xf>
    <xf numFmtId="0" fontId="18" fillId="0" borderId="286" xfId="4" applyBorder="1" applyAlignment="1">
      <alignment horizontal="center" vertical="center"/>
    </xf>
    <xf numFmtId="0" fontId="5" fillId="0" borderId="133" xfId="4" applyFont="1" applyBorder="1" applyAlignment="1" applyProtection="1">
      <alignment horizontal="center" vertical="center"/>
      <protection locked="0"/>
    </xf>
    <xf numFmtId="0" fontId="4" fillId="0" borderId="117" xfId="4" applyFont="1" applyBorder="1" applyAlignment="1" applyProtection="1">
      <alignment horizontal="center" vertical="center"/>
      <protection locked="0"/>
    </xf>
    <xf numFmtId="0" fontId="4" fillId="0" borderId="132" xfId="4" applyFont="1" applyBorder="1" applyAlignment="1" applyProtection="1">
      <alignment horizontal="center" vertical="center"/>
      <protection locked="0"/>
    </xf>
    <xf numFmtId="0" fontId="4" fillId="0" borderId="116" xfId="4" applyFont="1" applyBorder="1" applyAlignment="1" applyProtection="1">
      <alignment horizontal="center" vertical="center"/>
      <protection locked="0"/>
    </xf>
    <xf numFmtId="0" fontId="5" fillId="0" borderId="89" xfId="4" applyFont="1" applyBorder="1" applyAlignment="1" applyProtection="1">
      <alignment horizontal="center" vertical="center"/>
      <protection locked="0"/>
    </xf>
    <xf numFmtId="0" fontId="5" fillId="0" borderId="87" xfId="4" applyFont="1" applyBorder="1" applyAlignment="1" applyProtection="1">
      <alignment horizontal="center" vertical="center"/>
      <protection locked="0"/>
    </xf>
    <xf numFmtId="0" fontId="5" fillId="0" borderId="99" xfId="4" applyFont="1" applyBorder="1" applyAlignment="1" applyProtection="1">
      <alignment horizontal="center" vertical="center"/>
      <protection locked="0"/>
    </xf>
    <xf numFmtId="0" fontId="5" fillId="0" borderId="84" xfId="4" applyFont="1" applyBorder="1" applyAlignment="1" applyProtection="1">
      <alignment horizontal="center" vertical="center"/>
      <protection locked="0"/>
    </xf>
    <xf numFmtId="0" fontId="5" fillId="0" borderId="131" xfId="4" applyFont="1" applyBorder="1" applyAlignment="1" applyProtection="1">
      <alignment horizontal="center" vertical="center"/>
      <protection locked="0"/>
    </xf>
    <xf numFmtId="0" fontId="5" fillId="0" borderId="130" xfId="4" applyFont="1" applyBorder="1" applyAlignment="1" applyProtection="1">
      <alignment horizontal="center" vertical="center"/>
      <protection locked="0"/>
    </xf>
    <xf numFmtId="0" fontId="4" fillId="0" borderId="105" xfId="4" applyFont="1" applyBorder="1" applyAlignment="1" applyProtection="1">
      <alignment horizontal="center" vertical="center"/>
      <protection locked="0"/>
    </xf>
    <xf numFmtId="0" fontId="4" fillId="0" borderId="104" xfId="4" applyFont="1" applyBorder="1" applyAlignment="1" applyProtection="1">
      <alignment horizontal="center" vertical="center"/>
      <protection locked="0"/>
    </xf>
    <xf numFmtId="0" fontId="4" fillId="0" borderId="106" xfId="4" applyFont="1" applyBorder="1" applyAlignment="1" applyProtection="1">
      <alignment horizontal="center" vertical="center"/>
      <protection locked="0"/>
    </xf>
    <xf numFmtId="0" fontId="65" fillId="0" borderId="103" xfId="4" applyFont="1" applyBorder="1" applyAlignment="1" applyProtection="1">
      <alignment horizontal="center" vertical="center"/>
      <protection locked="0"/>
    </xf>
    <xf numFmtId="0" fontId="65" fillId="0" borderId="133" xfId="4" applyFont="1" applyBorder="1" applyAlignment="1" applyProtection="1">
      <alignment horizontal="center" vertical="center"/>
      <protection locked="0"/>
    </xf>
    <xf numFmtId="0" fontId="54" fillId="0" borderId="132" xfId="4" applyFont="1" applyBorder="1" applyAlignment="1" applyProtection="1">
      <alignment horizontal="center" vertical="center"/>
      <protection locked="0"/>
    </xf>
    <xf numFmtId="0" fontId="54" fillId="0" borderId="116" xfId="4" applyFont="1" applyBorder="1" applyAlignment="1" applyProtection="1">
      <alignment horizontal="center" vertical="center"/>
      <protection locked="0"/>
    </xf>
    <xf numFmtId="0" fontId="65" fillId="0" borderId="91" xfId="4" applyFont="1" applyBorder="1" applyAlignment="1" applyProtection="1">
      <alignment horizontal="center" vertical="center"/>
      <protection locked="0"/>
    </xf>
    <xf numFmtId="0" fontId="65" fillId="0" borderId="89" xfId="4" applyFont="1" applyBorder="1" applyAlignment="1" applyProtection="1">
      <alignment horizontal="center" vertical="center"/>
      <protection locked="0"/>
    </xf>
    <xf numFmtId="0" fontId="65" fillId="0" borderId="95" xfId="4" applyFont="1" applyBorder="1" applyAlignment="1" applyProtection="1">
      <alignment horizontal="center" vertical="center"/>
      <protection locked="0"/>
    </xf>
    <xf numFmtId="0" fontId="3" fillId="0" borderId="122" xfId="4" applyFont="1" applyBorder="1" applyAlignment="1" applyProtection="1">
      <alignment horizontal="center" vertical="center"/>
      <protection locked="0"/>
    </xf>
    <xf numFmtId="0" fontId="67" fillId="0" borderId="0" xfId="4" applyFont="1" applyAlignment="1" applyProtection="1">
      <alignment horizontal="center" vertical="center"/>
      <protection locked="0"/>
    </xf>
    <xf numFmtId="0" fontId="67" fillId="0" borderId="121" xfId="4" applyFont="1" applyBorder="1" applyAlignment="1" applyProtection="1">
      <alignment horizontal="center" vertical="center"/>
      <protection locked="0"/>
    </xf>
    <xf numFmtId="49" fontId="69" fillId="0" borderId="122" xfId="97" applyNumberFormat="1" applyFont="1" applyBorder="1" applyAlignment="1">
      <alignment horizontal="center" vertical="center" wrapText="1"/>
    </xf>
    <xf numFmtId="0" fontId="68" fillId="0" borderId="0" xfId="97" applyFont="1" applyAlignment="1">
      <alignment horizontal="center" vertical="center" wrapText="1"/>
    </xf>
    <xf numFmtId="0" fontId="68" fillId="0" borderId="121" xfId="97" applyFont="1" applyBorder="1" applyAlignment="1">
      <alignment horizontal="center" vertical="center" wrapText="1"/>
    </xf>
    <xf numFmtId="0" fontId="54" fillId="0" borderId="122" xfId="97" applyFont="1" applyBorder="1" applyAlignment="1">
      <alignment horizontal="center" wrapText="1"/>
    </xf>
    <xf numFmtId="0" fontId="54" fillId="0" borderId="0" xfId="97" applyFont="1" applyAlignment="1">
      <alignment horizontal="center" wrapText="1"/>
    </xf>
    <xf numFmtId="0" fontId="54" fillId="0" borderId="121" xfId="97" applyFont="1" applyBorder="1" applyAlignment="1">
      <alignment horizontal="center" wrapText="1"/>
    </xf>
    <xf numFmtId="0" fontId="54" fillId="0" borderId="8" xfId="97" applyFont="1" applyBorder="1" applyAlignment="1">
      <alignment horizontal="center" vertical="center" wrapText="1"/>
    </xf>
    <xf numFmtId="0" fontId="54" fillId="0" borderId="10" xfId="97" applyFont="1" applyBorder="1" applyAlignment="1">
      <alignment horizontal="center" vertical="center" wrapText="1"/>
    </xf>
    <xf numFmtId="0" fontId="54" fillId="0" borderId="137" xfId="97" applyFont="1" applyBorder="1" applyAlignment="1">
      <alignment horizontal="center" vertical="center" wrapText="1"/>
    </xf>
    <xf numFmtId="0" fontId="54" fillId="0" borderId="136" xfId="97" applyFont="1" applyBorder="1" applyAlignment="1">
      <alignment horizontal="center" vertical="center" wrapText="1"/>
    </xf>
    <xf numFmtId="0" fontId="54" fillId="0" borderId="132" xfId="97" applyFont="1" applyBorder="1" applyAlignment="1">
      <alignment horizontal="distributed" vertical="center" wrapText="1" justifyLastLine="1"/>
    </xf>
    <xf numFmtId="0" fontId="54" fillId="0" borderId="117" xfId="97" applyFont="1" applyBorder="1" applyAlignment="1">
      <alignment horizontal="distributed" vertical="center" wrapText="1" justifyLastLine="1"/>
    </xf>
    <xf numFmtId="0" fontId="54" fillId="0" borderId="134" xfId="97" applyFont="1" applyBorder="1" applyAlignment="1">
      <alignment horizontal="distributed" vertical="center" wrapText="1" justifyLastLine="1"/>
    </xf>
    <xf numFmtId="0" fontId="54" fillId="0" borderId="116" xfId="97" applyFont="1" applyBorder="1" applyAlignment="1">
      <alignment horizontal="distributed" vertical="center" wrapText="1" justifyLastLine="1"/>
    </xf>
    <xf numFmtId="41" fontId="0" fillId="0" borderId="176" xfId="0" applyNumberFormat="1" applyBorder="1" applyAlignment="1">
      <alignment horizontal="center"/>
    </xf>
    <xf numFmtId="41" fontId="0" fillId="0" borderId="5" xfId="0" applyNumberFormat="1" applyBorder="1" applyAlignment="1">
      <alignment horizontal="center"/>
    </xf>
    <xf numFmtId="41" fontId="0" fillId="0" borderId="149" xfId="0" applyNumberFormat="1" applyBorder="1" applyAlignment="1">
      <alignment horizontal="center"/>
    </xf>
    <xf numFmtId="41" fontId="0" fillId="0" borderId="164" xfId="0" applyNumberFormat="1" applyBorder="1" applyAlignment="1">
      <alignment horizontal="center"/>
    </xf>
    <xf numFmtId="41" fontId="0" fillId="0" borderId="145" xfId="0" applyNumberFormat="1" applyBorder="1" applyAlignment="1">
      <alignment horizontal="center"/>
    </xf>
    <xf numFmtId="41" fontId="0" fillId="0" borderId="99" xfId="0" applyNumberFormat="1" applyBorder="1" applyAlignment="1">
      <alignment horizontal="center"/>
    </xf>
    <xf numFmtId="0" fontId="54" fillId="0" borderId="0" xfId="0" applyFont="1" applyAlignment="1">
      <alignment horizontal="left" vertical="center"/>
    </xf>
    <xf numFmtId="0" fontId="54" fillId="0" borderId="0" xfId="0" applyFont="1" applyAlignment="1">
      <alignment horizontal="center" vertical="center"/>
    </xf>
    <xf numFmtId="0" fontId="0" fillId="0" borderId="0" xfId="0" applyAlignment="1">
      <alignment horizontal="center" vertical="center"/>
    </xf>
    <xf numFmtId="186" fontId="54" fillId="0" borderId="0" xfId="0" applyNumberFormat="1" applyFont="1" applyAlignment="1">
      <alignment horizontal="left" vertical="center"/>
    </xf>
    <xf numFmtId="0" fontId="0" fillId="0" borderId="0" xfId="0" applyAlignment="1">
      <alignment horizontal="left" vertical="center"/>
    </xf>
    <xf numFmtId="0" fontId="54" fillId="0" borderId="104" xfId="0" applyFont="1" applyBorder="1" applyAlignment="1">
      <alignment horizontal="right"/>
    </xf>
    <xf numFmtId="0" fontId="0" fillId="0" borderId="104" xfId="0" applyBorder="1" applyAlignment="1">
      <alignment horizontal="right"/>
    </xf>
    <xf numFmtId="0" fontId="49" fillId="0" borderId="166" xfId="0" applyFont="1" applyBorder="1" applyAlignment="1">
      <alignment horizontal="center" vertical="center" wrapText="1"/>
    </xf>
    <xf numFmtId="0" fontId="49" fillId="0" borderId="92" xfId="0" applyFont="1" applyBorder="1" applyAlignment="1">
      <alignment horizontal="center" vertical="center" wrapText="1"/>
    </xf>
    <xf numFmtId="0" fontId="49" fillId="0" borderId="27" xfId="0" applyFont="1" applyBorder="1" applyAlignment="1">
      <alignment horizontal="center" vertical="center" wrapText="1"/>
    </xf>
    <xf numFmtId="41" fontId="0" fillId="0" borderId="175" xfId="0" applyNumberFormat="1" applyBorder="1" applyAlignment="1">
      <alignment horizontal="center" vertical="center"/>
    </xf>
    <xf numFmtId="41" fontId="0" fillId="0" borderId="173" xfId="0" applyNumberFormat="1" applyBorder="1" applyAlignment="1">
      <alignment horizontal="center" vertical="center"/>
    </xf>
    <xf numFmtId="41" fontId="0" fillId="0" borderId="174" xfId="0" applyNumberFormat="1" applyBorder="1" applyAlignment="1">
      <alignment horizontal="center" vertical="center"/>
    </xf>
    <xf numFmtId="41" fontId="0" fillId="0" borderId="176" xfId="0" applyNumberFormat="1" applyBorder="1" applyAlignment="1">
      <alignment horizontal="center" vertical="center"/>
    </xf>
    <xf numFmtId="41" fontId="0" fillId="0" borderId="5" xfId="0" applyNumberFormat="1" applyBorder="1" applyAlignment="1">
      <alignment horizontal="center" vertical="center"/>
    </xf>
    <xf numFmtId="41" fontId="0" fillId="0" borderId="6" xfId="0" applyNumberFormat="1" applyBorder="1" applyAlignment="1">
      <alignment horizontal="center" vertical="center"/>
    </xf>
    <xf numFmtId="41" fontId="54" fillId="0" borderId="172" xfId="0" applyNumberFormat="1" applyFont="1" applyBorder="1" applyAlignment="1">
      <alignment horizontal="center" vertical="center"/>
    </xf>
    <xf numFmtId="41" fontId="54" fillId="0" borderId="173" xfId="0" applyNumberFormat="1" applyFont="1" applyBorder="1" applyAlignment="1">
      <alignment horizontal="center" vertical="center"/>
    </xf>
    <xf numFmtId="41" fontId="54" fillId="0" borderId="174" xfId="0" applyNumberFormat="1" applyFont="1" applyBorder="1" applyAlignment="1">
      <alignment horizontal="center" vertical="center"/>
    </xf>
    <xf numFmtId="41" fontId="0" fillId="0" borderId="6" xfId="0" applyNumberFormat="1" applyBorder="1" applyAlignment="1">
      <alignment horizontal="center"/>
    </xf>
    <xf numFmtId="0" fontId="54" fillId="0" borderId="133" xfId="0" applyFont="1" applyBorder="1" applyAlignment="1">
      <alignment horizontal="center" vertical="center"/>
    </xf>
    <xf numFmtId="0" fontId="54" fillId="0" borderId="92" xfId="0" applyFont="1" applyBorder="1" applyAlignment="1">
      <alignment horizontal="center" vertical="center"/>
    </xf>
    <xf numFmtId="0" fontId="54" fillId="0" borderId="27" xfId="0" applyFont="1" applyBorder="1" applyAlignment="1">
      <alignment horizontal="center" vertical="center"/>
    </xf>
    <xf numFmtId="41" fontId="54" fillId="0" borderId="168" xfId="0" applyNumberFormat="1" applyFont="1" applyBorder="1" applyAlignment="1">
      <alignment horizontal="center" vertical="center"/>
    </xf>
    <xf numFmtId="41" fontId="54" fillId="0" borderId="5" xfId="0" applyNumberFormat="1" applyFont="1" applyBorder="1" applyAlignment="1">
      <alignment horizontal="center" vertical="center"/>
    </xf>
    <xf numFmtId="41" fontId="54" fillId="0" borderId="6" xfId="0" applyNumberFormat="1" applyFont="1" applyBorder="1" applyAlignment="1">
      <alignment horizontal="center" vertical="center"/>
    </xf>
    <xf numFmtId="41" fontId="54" fillId="0" borderId="168" xfId="0" applyNumberFormat="1" applyFont="1" applyBorder="1" applyAlignment="1">
      <alignment horizontal="center" vertical="center" wrapText="1"/>
    </xf>
    <xf numFmtId="41" fontId="54" fillId="0" borderId="5" xfId="0" applyNumberFormat="1" applyFont="1" applyBorder="1" applyAlignment="1">
      <alignment horizontal="center" vertical="center" wrapText="1"/>
    </xf>
    <xf numFmtId="41" fontId="54" fillId="0" borderId="6" xfId="0" applyNumberFormat="1" applyFont="1" applyBorder="1" applyAlignment="1">
      <alignment horizontal="center" vertical="center" wrapText="1"/>
    </xf>
    <xf numFmtId="0" fontId="54" fillId="0" borderId="28" xfId="0" applyFont="1" applyBorder="1" applyAlignment="1">
      <alignment horizontal="center" vertical="center" wrapText="1"/>
    </xf>
    <xf numFmtId="0" fontId="54" fillId="0" borderId="84" xfId="0" applyFont="1" applyBorder="1" applyAlignment="1">
      <alignment horizontal="center" vertical="center"/>
    </xf>
    <xf numFmtId="41" fontId="54" fillId="0" borderId="103" xfId="0" applyNumberFormat="1" applyFont="1" applyBorder="1" applyAlignment="1">
      <alignment horizontal="center" vertical="center" wrapText="1"/>
    </xf>
    <xf numFmtId="41" fontId="54" fillId="0" borderId="145" xfId="0" applyNumberFormat="1" applyFont="1" applyBorder="1" applyAlignment="1">
      <alignment horizontal="center" vertical="center" wrapText="1"/>
    </xf>
    <xf numFmtId="41" fontId="54" fillId="0" borderId="26" xfId="0" applyNumberFormat="1" applyFont="1" applyBorder="1" applyAlignment="1">
      <alignment horizontal="center" vertical="center" wrapText="1"/>
    </xf>
    <xf numFmtId="0" fontId="0" fillId="0" borderId="28" xfId="0" applyBorder="1" applyAlignment="1">
      <alignment horizontal="center"/>
    </xf>
    <xf numFmtId="0" fontId="54" fillId="0" borderId="104" xfId="0" applyFont="1" applyBorder="1" applyAlignment="1">
      <alignment horizontal="center" vertical="center" wrapText="1"/>
    </xf>
    <xf numFmtId="0" fontId="54" fillId="0" borderId="133" xfId="0" applyFont="1" applyBorder="1" applyAlignment="1">
      <alignment horizontal="center" vertical="center" wrapText="1"/>
    </xf>
    <xf numFmtId="0" fontId="54" fillId="0" borderId="0" xfId="0" applyFont="1" applyAlignment="1">
      <alignment horizontal="center" vertical="center" wrapText="1"/>
    </xf>
    <xf numFmtId="0" fontId="54" fillId="0" borderId="92" xfId="0" applyFont="1" applyBorder="1" applyAlignment="1">
      <alignment horizontal="center" vertical="center" wrapText="1"/>
    </xf>
    <xf numFmtId="0" fontId="54" fillId="0" borderId="102" xfId="0" applyFont="1" applyBorder="1" applyAlignment="1">
      <alignment horizontal="center" vertical="center" wrapText="1"/>
    </xf>
    <xf numFmtId="0" fontId="54" fillId="0" borderId="115" xfId="0" applyFont="1" applyBorder="1" applyAlignment="1">
      <alignment horizontal="center" vertical="center" wrapText="1"/>
    </xf>
    <xf numFmtId="0" fontId="54" fillId="0" borderId="132" xfId="0" applyFont="1" applyBorder="1" applyAlignment="1">
      <alignment horizontal="center" vertical="center"/>
    </xf>
    <xf numFmtId="0" fontId="54" fillId="0" borderId="117" xfId="0" applyFont="1" applyBorder="1" applyAlignment="1">
      <alignment horizontal="center" vertical="center"/>
    </xf>
    <xf numFmtId="0" fontId="54" fillId="0" borderId="134" xfId="0" applyFont="1" applyBorder="1" applyAlignment="1">
      <alignment horizontal="center" vertical="center"/>
    </xf>
    <xf numFmtId="0" fontId="54" fillId="0" borderId="103"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103" xfId="0" applyFont="1" applyBorder="1" applyAlignment="1">
      <alignment horizontal="center" vertical="center"/>
    </xf>
    <xf numFmtId="0" fontId="54" fillId="0" borderId="104" xfId="0" applyFont="1" applyBorder="1" applyAlignment="1">
      <alignment horizontal="center" vertical="center"/>
    </xf>
    <xf numFmtId="0" fontId="54" fillId="0" borderId="167" xfId="0" applyFont="1" applyBorder="1" applyAlignment="1">
      <alignment horizontal="center" vertical="center"/>
    </xf>
    <xf numFmtId="0" fontId="54" fillId="0" borderId="26" xfId="0" applyFont="1" applyBorder="1" applyAlignment="1">
      <alignment horizontal="center" vertical="center"/>
    </xf>
    <xf numFmtId="0" fontId="54" fillId="0" borderId="7" xfId="0" applyFont="1" applyBorder="1" applyAlignment="1">
      <alignment horizontal="center" vertical="center"/>
    </xf>
    <xf numFmtId="0" fontId="54" fillId="0" borderId="169" xfId="0" applyFont="1" applyBorder="1" applyAlignment="1">
      <alignment horizontal="center" vertical="center"/>
    </xf>
    <xf numFmtId="0" fontId="54" fillId="0" borderId="168"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149" xfId="0" applyFont="1" applyBorder="1" applyAlignment="1">
      <alignment horizontal="center" vertical="center" wrapText="1"/>
    </xf>
    <xf numFmtId="0" fontId="54" fillId="0" borderId="145" xfId="0" applyFont="1" applyBorder="1" applyAlignment="1">
      <alignment horizontal="center" vertical="center" wrapText="1"/>
    </xf>
    <xf numFmtId="0" fontId="54" fillId="0" borderId="99" xfId="0" applyFont="1" applyBorder="1" applyAlignment="1">
      <alignment horizontal="center" vertical="center" wrapText="1"/>
    </xf>
    <xf numFmtId="0" fontId="54" fillId="0" borderId="161" xfId="0" applyFont="1" applyBorder="1" applyAlignment="1">
      <alignment horizontal="center" vertical="center"/>
    </xf>
    <xf numFmtId="0" fontId="54" fillId="0" borderId="162" xfId="0" applyFont="1" applyBorder="1" applyAlignment="1">
      <alignment horizontal="center" vertical="center"/>
    </xf>
    <xf numFmtId="0" fontId="54" fillId="0" borderId="163" xfId="0" applyFont="1" applyBorder="1" applyAlignment="1">
      <alignment horizontal="center" vertical="center"/>
    </xf>
    <xf numFmtId="0" fontId="54" fillId="0" borderId="85" xfId="0" applyFont="1" applyBorder="1" applyAlignment="1">
      <alignment horizontal="center" vertical="center"/>
    </xf>
    <xf numFmtId="0" fontId="54" fillId="0" borderId="84" xfId="0" applyFont="1" applyBorder="1" applyAlignment="1">
      <alignment horizontal="center" vertical="center" wrapText="1"/>
    </xf>
    <xf numFmtId="41" fontId="0" fillId="0" borderId="149" xfId="0" applyNumberFormat="1" applyBorder="1" applyAlignment="1">
      <alignment horizontal="center" vertical="center"/>
    </xf>
    <xf numFmtId="41" fontId="0" fillId="0" borderId="164" xfId="0" applyNumberFormat="1" applyBorder="1" applyAlignment="1">
      <alignment horizontal="center" vertical="center"/>
    </xf>
    <xf numFmtId="41" fontId="0" fillId="0" borderId="145" xfId="0" applyNumberFormat="1" applyBorder="1" applyAlignment="1">
      <alignment horizontal="center" vertical="center"/>
    </xf>
    <xf numFmtId="41" fontId="0" fillId="0" borderId="99" xfId="0" applyNumberFormat="1" applyBorder="1" applyAlignment="1">
      <alignment horizontal="center" vertical="center"/>
    </xf>
    <xf numFmtId="41" fontId="0" fillId="0" borderId="28" xfId="0" applyNumberFormat="1" applyBorder="1" applyAlignment="1">
      <alignment horizontal="center" vertical="center"/>
    </xf>
    <xf numFmtId="41" fontId="54" fillId="0" borderId="28" xfId="0" applyNumberFormat="1" applyFont="1" applyBorder="1" applyAlignment="1">
      <alignment horizontal="center" vertical="center"/>
    </xf>
    <xf numFmtId="0" fontId="54" fillId="0" borderId="28" xfId="0" applyFont="1" applyBorder="1" applyAlignment="1">
      <alignment horizontal="center" vertical="center"/>
    </xf>
    <xf numFmtId="0" fontId="54" fillId="0" borderId="26" xfId="4" applyFont="1" applyBorder="1" applyAlignment="1">
      <alignment horizontal="center"/>
    </xf>
    <xf numFmtId="0" fontId="54" fillId="0" borderId="27" xfId="4" applyFont="1" applyBorder="1" applyAlignment="1">
      <alignment horizontal="center"/>
    </xf>
    <xf numFmtId="0" fontId="49" fillId="0" borderId="283" xfId="4" applyFont="1" applyBorder="1" applyAlignment="1">
      <alignment horizontal="center" vertical="center"/>
    </xf>
    <xf numFmtId="0" fontId="54" fillId="0" borderId="282" xfId="4" applyFont="1" applyBorder="1" applyAlignment="1">
      <alignment horizontal="center" vertical="center"/>
    </xf>
    <xf numFmtId="0" fontId="54" fillId="0" borderId="284" xfId="4" applyFont="1" applyBorder="1" applyAlignment="1">
      <alignment horizontal="center" vertical="center"/>
    </xf>
    <xf numFmtId="0" fontId="54" fillId="0" borderId="283" xfId="4" applyFont="1" applyBorder="1" applyAlignment="1">
      <alignment horizontal="center" vertical="center"/>
    </xf>
    <xf numFmtId="0" fontId="18" fillId="0" borderId="282" xfId="4" applyBorder="1" applyAlignment="1">
      <alignment horizontal="center" vertical="center"/>
    </xf>
    <xf numFmtId="0" fontId="18" fillId="0" borderId="284" xfId="4" applyBorder="1" applyAlignment="1">
      <alignment horizontal="center" vertical="center"/>
    </xf>
    <xf numFmtId="0" fontId="74" fillId="0" borderId="0" xfId="4" applyFont="1" applyAlignment="1">
      <alignment horizontal="center" vertical="center"/>
    </xf>
    <xf numFmtId="0" fontId="54" fillId="0" borderId="7" xfId="4" applyFont="1" applyBorder="1" applyAlignment="1" applyProtection="1">
      <alignment horizontal="center"/>
      <protection locked="0"/>
    </xf>
    <xf numFmtId="0" fontId="18" fillId="0" borderId="7" xfId="4" applyBorder="1" applyAlignment="1">
      <alignment horizontal="center"/>
    </xf>
    <xf numFmtId="0" fontId="54" fillId="0" borderId="285" xfId="4" applyFont="1" applyBorder="1" applyAlignment="1">
      <alignment horizontal="center" vertical="center"/>
    </xf>
    <xf numFmtId="0" fontId="18" fillId="0" borderId="286" xfId="4" applyBorder="1" applyAlignment="1">
      <alignment vertical="center"/>
    </xf>
    <xf numFmtId="0" fontId="18" fillId="0" borderId="26" xfId="4" applyBorder="1" applyAlignment="1">
      <alignment vertical="center"/>
    </xf>
    <xf numFmtId="0" fontId="18" fillId="0" borderId="7" xfId="4" applyBorder="1" applyAlignment="1">
      <alignment vertical="center"/>
    </xf>
    <xf numFmtId="0" fontId="54" fillId="0" borderId="285" xfId="4" applyFont="1" applyBorder="1" applyAlignment="1">
      <alignment horizontal="center" wrapText="1"/>
    </xf>
    <xf numFmtId="0" fontId="54" fillId="0" borderId="288" xfId="4" applyFont="1" applyBorder="1" applyAlignment="1">
      <alignment horizontal="center" wrapText="1"/>
    </xf>
    <xf numFmtId="0" fontId="54" fillId="0" borderId="151" xfId="96" applyFont="1" applyBorder="1" applyAlignment="1">
      <alignment horizontal="center" wrapText="1"/>
    </xf>
    <xf numFmtId="0" fontId="18" fillId="0" borderId="152" xfId="96" applyBorder="1"/>
    <xf numFmtId="0" fontId="90" fillId="0" borderId="155" xfId="96" applyFont="1" applyBorder="1" applyAlignment="1">
      <alignment horizontal="center"/>
    </xf>
    <xf numFmtId="0" fontId="89" fillId="0" borderId="155" xfId="96" applyFont="1" applyBorder="1"/>
    <xf numFmtId="0" fontId="88" fillId="0" borderId="7" xfId="96" applyFont="1" applyBorder="1" applyAlignment="1">
      <alignment horizontal="center"/>
    </xf>
    <xf numFmtId="0" fontId="18" fillId="0" borderId="7" xfId="96" applyBorder="1" applyAlignment="1">
      <alignment horizontal="center"/>
    </xf>
    <xf numFmtId="0" fontId="49" fillId="0" borderId="150" xfId="96" applyFont="1" applyBorder="1" applyAlignment="1">
      <alignment horizontal="center" vertical="center"/>
    </xf>
    <xf numFmtId="0" fontId="49" fillId="0" borderId="27" xfId="96" applyFont="1" applyBorder="1" applyAlignment="1">
      <alignment horizontal="center" vertical="center"/>
    </xf>
    <xf numFmtId="0" fontId="54" fillId="0" borderId="154" xfId="96" applyFont="1" applyBorder="1" applyAlignment="1">
      <alignment horizontal="center" wrapText="1"/>
    </xf>
    <xf numFmtId="0" fontId="18" fillId="0" borderId="150" xfId="96" applyBorder="1" applyAlignment="1">
      <alignment horizontal="center" wrapText="1"/>
    </xf>
    <xf numFmtId="0" fontId="54" fillId="0" borderId="26" xfId="96" applyFont="1" applyBorder="1" applyAlignment="1">
      <alignment horizontal="center" wrapText="1"/>
    </xf>
    <xf numFmtId="0" fontId="18" fillId="0" borderId="27" xfId="96" applyBorder="1" applyAlignment="1">
      <alignment horizontal="center" wrapText="1"/>
    </xf>
    <xf numFmtId="0" fontId="54" fillId="0" borderId="151" xfId="96" applyFont="1" applyBorder="1" applyAlignment="1">
      <alignment horizontal="center"/>
    </xf>
    <xf numFmtId="0" fontId="54" fillId="0" borderId="153" xfId="96" applyFont="1" applyBorder="1" applyAlignment="1">
      <alignment horizontal="center"/>
    </xf>
    <xf numFmtId="0" fontId="18" fillId="0" borderId="152" xfId="96" applyBorder="1" applyAlignment="1">
      <alignment horizontal="center"/>
    </xf>
    <xf numFmtId="0" fontId="54" fillId="0" borderId="28" xfId="96" applyFont="1" applyBorder="1" applyAlignment="1">
      <alignment horizontal="center"/>
    </xf>
    <xf numFmtId="0" fontId="18" fillId="0" borderId="151" xfId="96" applyBorder="1"/>
    <xf numFmtId="0" fontId="49" fillId="0" borderId="151" xfId="96" applyFont="1" applyBorder="1" applyAlignment="1">
      <alignment horizontal="center"/>
    </xf>
    <xf numFmtId="0" fontId="49" fillId="0" borderId="152" xfId="96" applyFont="1" applyBorder="1" applyAlignment="1">
      <alignment horizontal="center"/>
    </xf>
    <xf numFmtId="0" fontId="49" fillId="0" borderId="28" xfId="96" applyFont="1" applyBorder="1" applyAlignment="1">
      <alignment horizontal="center"/>
    </xf>
    <xf numFmtId="0" fontId="18" fillId="0" borderId="28" xfId="96" applyBorder="1" applyAlignment="1">
      <alignment horizontal="center"/>
    </xf>
    <xf numFmtId="0" fontId="49" fillId="0" borderId="28" xfId="96" applyFont="1" applyBorder="1" applyAlignment="1">
      <alignment horizontal="center" wrapText="1"/>
    </xf>
    <xf numFmtId="0" fontId="86" fillId="0" borderId="151" xfId="96" applyFont="1" applyBorder="1"/>
    <xf numFmtId="0" fontId="54" fillId="0" borderId="151" xfId="96" applyFont="1" applyBorder="1" applyAlignment="1">
      <alignment horizontal="center" vertical="center" wrapText="1"/>
    </xf>
    <xf numFmtId="0" fontId="18" fillId="0" borderId="152" xfId="96" applyBorder="1" applyAlignment="1">
      <alignment vertical="center"/>
    </xf>
    <xf numFmtId="0" fontId="68" fillId="0" borderId="155" xfId="96" applyFont="1" applyBorder="1" applyAlignment="1">
      <alignment horizontal="center"/>
    </xf>
    <xf numFmtId="0" fontId="89" fillId="0" borderId="155" xfId="96" applyFont="1" applyBorder="1" applyAlignment="1">
      <alignment horizontal="center"/>
    </xf>
    <xf numFmtId="0" fontId="54" fillId="0" borderId="7" xfId="96" applyFont="1" applyBorder="1" applyAlignment="1">
      <alignment horizontal="center"/>
    </xf>
    <xf numFmtId="0" fontId="54" fillId="0" borderId="28" xfId="96" applyFont="1" applyBorder="1" applyAlignment="1">
      <alignment horizontal="center" wrapText="1"/>
    </xf>
    <xf numFmtId="0" fontId="54" fillId="0" borderId="7" xfId="23" applyFont="1" applyBorder="1" applyAlignment="1">
      <alignment horizontal="center" vertical="center"/>
    </xf>
    <xf numFmtId="0" fontId="49" fillId="0" borderId="151" xfId="23" applyFont="1" applyBorder="1" applyAlignment="1">
      <alignment horizontal="center" vertical="center"/>
    </xf>
    <xf numFmtId="0" fontId="49" fillId="0" borderId="152" xfId="23" applyFont="1" applyBorder="1" applyAlignment="1">
      <alignment horizontal="center" vertical="center"/>
    </xf>
    <xf numFmtId="0" fontId="53" fillId="0" borderId="151" xfId="23" applyFont="1" applyBorder="1" applyAlignment="1">
      <alignment horizontal="center" vertical="center"/>
    </xf>
    <xf numFmtId="0" fontId="53" fillId="0" borderId="152" xfId="23" applyFont="1" applyBorder="1" applyAlignment="1">
      <alignment horizontal="center" vertical="center"/>
    </xf>
    <xf numFmtId="0" fontId="86" fillId="0" borderId="152" xfId="23" applyFont="1" applyBorder="1" applyAlignment="1">
      <alignment horizontal="center" vertical="center"/>
    </xf>
    <xf numFmtId="0" fontId="68" fillId="0" borderId="155" xfId="23" applyFont="1" applyBorder="1" applyAlignment="1">
      <alignment horizontal="center" vertical="center"/>
    </xf>
    <xf numFmtId="0" fontId="89" fillId="0" borderId="155" xfId="23" applyFont="1" applyBorder="1" applyAlignment="1">
      <alignment horizontal="center" vertical="center"/>
    </xf>
    <xf numFmtId="0" fontId="52" fillId="0" borderId="155" xfId="23" applyFont="1" applyBorder="1" applyAlignment="1">
      <alignment horizontal="center" vertical="center"/>
    </xf>
    <xf numFmtId="0" fontId="91" fillId="0" borderId="155" xfId="23" applyFont="1" applyBorder="1" applyAlignment="1">
      <alignment horizontal="center" vertical="center"/>
    </xf>
    <xf numFmtId="0" fontId="54" fillId="0" borderId="7" xfId="23" applyFont="1" applyBorder="1">
      <alignment vertical="center"/>
    </xf>
    <xf numFmtId="0" fontId="18" fillId="0" borderId="7" xfId="23" applyBorder="1">
      <alignment vertical="center"/>
    </xf>
    <xf numFmtId="0" fontId="53" fillId="0" borderId="28" xfId="23" applyFont="1" applyBorder="1">
      <alignment vertical="center"/>
    </xf>
    <xf numFmtId="0" fontId="54" fillId="0" borderId="151" xfId="23" applyFont="1" applyBorder="1" applyAlignment="1">
      <alignment horizontal="center" vertical="center"/>
    </xf>
    <xf numFmtId="0" fontId="18" fillId="0" borderId="152" xfId="23" applyBorder="1" applyAlignment="1">
      <alignment horizontal="center" vertical="center"/>
    </xf>
    <xf numFmtId="0" fontId="53" fillId="0" borderId="0" xfId="23" applyFont="1">
      <alignment vertical="center"/>
    </xf>
    <xf numFmtId="0" fontId="18" fillId="0" borderId="0" xfId="23">
      <alignment vertical="center"/>
    </xf>
    <xf numFmtId="0" fontId="54" fillId="0" borderId="28" xfId="23" applyFont="1" applyBorder="1" applyAlignment="1">
      <alignment horizontal="center" vertical="center"/>
    </xf>
    <xf numFmtId="0" fontId="18" fillId="0" borderId="28" xfId="23" applyBorder="1">
      <alignment vertical="center"/>
    </xf>
    <xf numFmtId="0" fontId="49" fillId="0" borderId="28" xfId="23" applyFont="1" applyBorder="1" applyAlignment="1">
      <alignment horizontal="center" vertical="center"/>
    </xf>
    <xf numFmtId="0" fontId="86" fillId="0" borderId="28" xfId="23" applyFont="1" applyBorder="1">
      <alignment vertical="center"/>
    </xf>
    <xf numFmtId="0" fontId="53" fillId="0" borderId="7" xfId="23" applyFont="1" applyBorder="1">
      <alignment vertical="center"/>
    </xf>
    <xf numFmtId="0" fontId="49" fillId="0" borderId="150" xfId="23" applyFont="1" applyBorder="1" applyAlignment="1">
      <alignment horizontal="center" vertical="center"/>
    </xf>
    <xf numFmtId="0" fontId="49" fillId="0" borderId="27" xfId="23" applyFont="1" applyBorder="1" applyAlignment="1">
      <alignment horizontal="center" vertical="center"/>
    </xf>
    <xf numFmtId="0" fontId="18" fillId="0" borderId="28" xfId="23" applyBorder="1" applyAlignment="1">
      <alignment horizontal="center" vertical="center"/>
    </xf>
    <xf numFmtId="0" fontId="54" fillId="0" borderId="153" xfId="23" applyFont="1" applyBorder="1" applyAlignment="1">
      <alignment horizontal="center" vertical="center"/>
    </xf>
    <xf numFmtId="0" fontId="54" fillId="0" borderId="152" xfId="23" applyFont="1" applyBorder="1" applyAlignment="1">
      <alignment horizontal="center" vertical="center"/>
    </xf>
    <xf numFmtId="0" fontId="54" fillId="0" borderId="151" xfId="23" applyFont="1" applyBorder="1" applyAlignment="1">
      <alignment horizontal="left" vertical="center"/>
    </xf>
    <xf numFmtId="0" fontId="54" fillId="0" borderId="152" xfId="23" applyFont="1" applyBorder="1" applyAlignment="1">
      <alignment horizontal="left" vertical="center"/>
    </xf>
    <xf numFmtId="0" fontId="54" fillId="0" borderId="287" xfId="4" applyFont="1" applyBorder="1" applyAlignment="1">
      <alignment horizontal="center" vertical="center"/>
    </xf>
    <xf numFmtId="0" fontId="54" fillId="0" borderId="6" xfId="4" applyFont="1" applyBorder="1" applyAlignment="1">
      <alignment horizontal="center" vertical="center"/>
    </xf>
    <xf numFmtId="0" fontId="54" fillId="0" borderId="26" xfId="4" applyFont="1" applyBorder="1" applyAlignment="1">
      <alignment horizontal="center" vertical="center"/>
    </xf>
    <xf numFmtId="0" fontId="54" fillId="0" borderId="288" xfId="4" applyFont="1" applyBorder="1" applyAlignment="1">
      <alignment vertical="center"/>
    </xf>
    <xf numFmtId="0" fontId="18" fillId="0" borderId="27" xfId="4" applyBorder="1" applyAlignment="1">
      <alignment vertical="center"/>
    </xf>
    <xf numFmtId="0" fontId="54" fillId="0" borderId="283" xfId="4" applyFont="1" applyBorder="1" applyAlignment="1">
      <alignment horizontal="center" vertical="top"/>
    </xf>
    <xf numFmtId="0" fontId="54" fillId="0" borderId="282" xfId="4" applyFont="1" applyBorder="1" applyAlignment="1">
      <alignment horizontal="center" vertical="top"/>
    </xf>
    <xf numFmtId="0" fontId="54" fillId="0" borderId="284" xfId="4" applyFont="1" applyBorder="1" applyAlignment="1">
      <alignment horizontal="center" vertical="top"/>
    </xf>
    <xf numFmtId="0" fontId="54" fillId="0" borderId="287" xfId="4" applyFont="1" applyBorder="1" applyAlignment="1">
      <alignment horizontal="center" vertical="center" wrapText="1"/>
    </xf>
    <xf numFmtId="0" fontId="54" fillId="0" borderId="6" xfId="4" applyFont="1" applyBorder="1" applyAlignment="1">
      <alignment horizontal="center" vertical="center" wrapText="1"/>
    </xf>
    <xf numFmtId="0" fontId="54" fillId="0" borderId="28" xfId="4" applyFont="1" applyBorder="1" applyAlignment="1">
      <alignment horizontal="center" vertical="center"/>
    </xf>
    <xf numFmtId="0" fontId="76" fillId="0" borderId="0" xfId="4" applyFont="1" applyAlignment="1">
      <alignment horizontal="center" vertical="center"/>
    </xf>
    <xf numFmtId="0" fontId="54" fillId="0" borderId="7" xfId="4" applyFont="1" applyBorder="1" applyAlignment="1">
      <alignment horizontal="center"/>
    </xf>
    <xf numFmtId="0" fontId="54" fillId="0" borderId="26" xfId="4" applyFont="1" applyBorder="1" applyAlignment="1">
      <alignment horizontal="center" wrapText="1"/>
    </xf>
    <xf numFmtId="0" fontId="54" fillId="0" borderId="7" xfId="4" applyFont="1" applyBorder="1" applyAlignment="1">
      <alignment horizontal="center" wrapText="1"/>
    </xf>
    <xf numFmtId="0" fontId="54" fillId="0" borderId="27" xfId="4" applyFont="1" applyBorder="1"/>
    <xf numFmtId="37" fontId="54" fillId="0" borderId="143" xfId="100" applyFont="1" applyBorder="1" applyAlignment="1">
      <alignment horizontal="center" vertical="center" wrapText="1"/>
    </xf>
    <xf numFmtId="37" fontId="54" fillId="0" borderId="142" xfId="100" applyFont="1" applyBorder="1" applyAlignment="1">
      <alignment horizontal="center" vertical="center" wrapText="1"/>
    </xf>
    <xf numFmtId="37" fontId="54" fillId="0" borderId="141" xfId="100" applyFont="1" applyBorder="1" applyAlignment="1">
      <alignment horizontal="center" vertical="center" wrapText="1"/>
    </xf>
    <xf numFmtId="0" fontId="54" fillId="0" borderId="34" xfId="85" applyFont="1" applyBorder="1" applyAlignment="1">
      <alignment horizontal="center" vertical="center" wrapText="1"/>
    </xf>
    <xf numFmtId="0" fontId="54" fillId="0" borderId="91" xfId="85" applyFont="1" applyBorder="1" applyAlignment="1">
      <alignment horizontal="center" vertical="center" wrapText="1"/>
    </xf>
    <xf numFmtId="0" fontId="54" fillId="0" borderId="89" xfId="85" applyFont="1" applyBorder="1" applyAlignment="1">
      <alignment horizontal="center" vertical="center" wrapText="1"/>
    </xf>
    <xf numFmtId="37" fontId="54" fillId="0" borderId="96" xfId="100" applyFont="1" applyBorder="1" applyAlignment="1">
      <alignment horizontal="center" vertical="center" wrapText="1"/>
    </xf>
    <xf numFmtId="37" fontId="54" fillId="0" borderId="92" xfId="100" applyFont="1" applyBorder="1" applyAlignment="1">
      <alignment horizontal="center" vertical="center" wrapText="1"/>
    </xf>
    <xf numFmtId="37" fontId="54" fillId="0" borderId="27" xfId="100" applyFont="1" applyBorder="1" applyAlignment="1">
      <alignment horizontal="center" vertical="center" wrapText="1"/>
    </xf>
    <xf numFmtId="37" fontId="54" fillId="0" borderId="87" xfId="100" applyFont="1" applyBorder="1" applyAlignment="1">
      <alignment horizontal="center" vertical="center"/>
    </xf>
    <xf numFmtId="37" fontId="54" fillId="0" borderId="123" xfId="100" applyFont="1" applyBorder="1" applyAlignment="1">
      <alignment horizontal="center" vertical="center"/>
    </xf>
    <xf numFmtId="37" fontId="54" fillId="0" borderId="96" xfId="100" applyFont="1" applyBorder="1" applyAlignment="1">
      <alignment horizontal="center" vertical="center"/>
    </xf>
    <xf numFmtId="37" fontId="54" fillId="0" borderId="26" xfId="100" applyFont="1" applyBorder="1" applyAlignment="1">
      <alignment horizontal="center" vertical="center"/>
    </xf>
    <xf numFmtId="37" fontId="54" fillId="0" borderId="7" xfId="100" applyFont="1" applyBorder="1" applyAlignment="1">
      <alignment horizontal="center" vertical="center"/>
    </xf>
    <xf numFmtId="37" fontId="54" fillId="0" borderId="27" xfId="100" applyFont="1" applyBorder="1" applyAlignment="1">
      <alignment horizontal="center" vertical="center"/>
    </xf>
    <xf numFmtId="0" fontId="54" fillId="0" borderId="88" xfId="85" applyFont="1" applyBorder="1" applyAlignment="1">
      <alignment horizontal="center" vertical="center" wrapText="1"/>
    </xf>
    <xf numFmtId="0" fontId="54" fillId="0" borderId="144" xfId="85" applyFont="1" applyBorder="1" applyAlignment="1">
      <alignment horizontal="center" vertical="center" wrapText="1"/>
    </xf>
    <xf numFmtId="37" fontId="76" fillId="0" borderId="0" xfId="100" applyFont="1" applyAlignment="1">
      <alignment horizontal="center"/>
    </xf>
    <xf numFmtId="37" fontId="77" fillId="0" borderId="0" xfId="100" applyFont="1" applyAlignment="1">
      <alignment horizontal="center"/>
    </xf>
    <xf numFmtId="37" fontId="75" fillId="0" borderId="0" xfId="100" applyFont="1" applyAlignment="1">
      <alignment horizontal="center"/>
    </xf>
    <xf numFmtId="37" fontId="73" fillId="0" borderId="7" xfId="100" applyFont="1" applyBorder="1" applyAlignment="1">
      <alignment horizontal="right" vertical="center"/>
    </xf>
    <xf numFmtId="0" fontId="21" fillId="0" borderId="123" xfId="85" applyBorder="1" applyAlignment="1">
      <alignment horizontal="center" vertical="center"/>
    </xf>
    <xf numFmtId="0" fontId="21" fillId="0" borderId="96" xfId="85" applyBorder="1" applyAlignment="1">
      <alignment horizontal="center" vertical="center"/>
    </xf>
    <xf numFmtId="0" fontId="21" fillId="0" borderId="26" xfId="85" applyBorder="1" applyAlignment="1">
      <alignment horizontal="center" vertical="center"/>
    </xf>
    <xf numFmtId="0" fontId="21" fillId="0" borderId="7" xfId="85" applyBorder="1" applyAlignment="1">
      <alignment horizontal="center" vertical="center"/>
    </xf>
    <xf numFmtId="0" fontId="21" fillId="0" borderId="27" xfId="85" applyBorder="1" applyAlignment="1">
      <alignment horizontal="center" vertical="center"/>
    </xf>
    <xf numFmtId="37" fontId="54" fillId="0" borderId="91" xfId="100" applyFont="1" applyBorder="1" applyAlignment="1">
      <alignment horizontal="center" vertical="center"/>
    </xf>
    <xf numFmtId="37" fontId="54" fillId="0" borderId="89" xfId="100" applyFont="1" applyBorder="1" applyAlignment="1">
      <alignment horizontal="center" vertical="center"/>
    </xf>
    <xf numFmtId="37" fontId="54" fillId="0" borderId="34" xfId="100" quotePrefix="1" applyFont="1" applyBorder="1" applyAlignment="1">
      <alignment horizontal="center" vertical="center"/>
    </xf>
    <xf numFmtId="37" fontId="60" fillId="0" borderId="34" xfId="100" applyFont="1" applyBorder="1" applyAlignment="1">
      <alignment horizontal="center" vertical="center"/>
    </xf>
    <xf numFmtId="37" fontId="54" fillId="0" borderId="34" xfId="100" applyFont="1" applyBorder="1" applyAlignment="1">
      <alignment horizontal="center" vertical="center"/>
    </xf>
    <xf numFmtId="185" fontId="54" fillId="0" borderId="87" xfId="100" applyNumberFormat="1" applyFont="1" applyBorder="1" applyAlignment="1">
      <alignment horizontal="center" vertical="center"/>
    </xf>
    <xf numFmtId="185" fontId="54" fillId="0" borderId="96" xfId="100" applyNumberFormat="1" applyFont="1" applyBorder="1" applyAlignment="1">
      <alignment horizontal="center" vertical="center"/>
    </xf>
    <xf numFmtId="185" fontId="54" fillId="0" borderId="26" xfId="100" applyNumberFormat="1" applyFont="1" applyBorder="1" applyAlignment="1">
      <alignment horizontal="center" vertical="center"/>
    </xf>
    <xf numFmtId="185" fontId="54" fillId="0" borderId="27" xfId="100" applyNumberFormat="1" applyFont="1" applyBorder="1" applyAlignment="1">
      <alignment horizontal="center" vertical="center"/>
    </xf>
    <xf numFmtId="185" fontId="54" fillId="0" borderId="34" xfId="100" applyNumberFormat="1" applyFont="1" applyBorder="1" applyAlignment="1">
      <alignment horizontal="center" vertical="center"/>
    </xf>
    <xf numFmtId="37" fontId="80" fillId="0" borderId="0" xfId="100" applyFont="1" applyAlignment="1">
      <alignment horizontal="center"/>
    </xf>
    <xf numFmtId="37" fontId="79" fillId="0" borderId="0" xfId="100" applyFont="1" applyAlignment="1">
      <alignment horizontal="center"/>
    </xf>
    <xf numFmtId="37" fontId="57" fillId="0" borderId="91" xfId="100" applyFont="1" applyBorder="1" applyAlignment="1">
      <alignment horizontal="center" vertical="center" wrapText="1"/>
    </xf>
    <xf numFmtId="0" fontId="57" fillId="0" borderId="91" xfId="103" applyFont="1" applyBorder="1" applyAlignment="1">
      <alignment horizontal="center" vertical="center" wrapText="1"/>
    </xf>
    <xf numFmtId="0" fontId="57" fillId="0" borderId="88" xfId="103" applyFont="1" applyBorder="1" applyAlignment="1">
      <alignment horizontal="center" vertical="center" wrapText="1"/>
    </xf>
    <xf numFmtId="0" fontId="57" fillId="0" borderId="89" xfId="103" applyFont="1" applyBorder="1" applyAlignment="1">
      <alignment horizontal="center" vertical="center" wrapText="1"/>
    </xf>
    <xf numFmtId="37" fontId="78" fillId="0" borderId="7" xfId="100" applyFont="1" applyBorder="1" applyAlignment="1">
      <alignment horizontal="center" vertical="center"/>
    </xf>
    <xf numFmtId="37" fontId="54" fillId="0" borderId="7" xfId="100" applyFont="1" applyBorder="1" applyAlignment="1">
      <alignment horizontal="left"/>
    </xf>
    <xf numFmtId="37" fontId="57" fillId="0" borderId="89" xfId="100" applyFont="1" applyBorder="1" applyAlignment="1">
      <alignment horizontal="center" vertical="center" wrapText="1"/>
    </xf>
    <xf numFmtId="37" fontId="57" fillId="0" borderId="34" xfId="100" applyFont="1" applyBorder="1" applyAlignment="1">
      <alignment horizontal="center" vertical="center" wrapText="1"/>
    </xf>
    <xf numFmtId="37" fontId="57" fillId="0" borderId="34" xfId="100" applyFont="1" applyBorder="1" applyAlignment="1">
      <alignment horizontal="center" vertical="center"/>
    </xf>
    <xf numFmtId="0" fontId="57" fillId="0" borderId="34" xfId="103" applyFont="1" applyBorder="1" applyAlignment="1">
      <alignment horizontal="center" vertical="center" wrapText="1"/>
    </xf>
    <xf numFmtId="0" fontId="57" fillId="0" borderId="88" xfId="93" applyFont="1" applyBorder="1" applyAlignment="1">
      <alignment horizontal="center" vertical="center" wrapText="1"/>
    </xf>
    <xf numFmtId="0" fontId="57" fillId="0" borderId="89" xfId="93" applyFont="1" applyBorder="1" applyAlignment="1">
      <alignment horizontal="center" vertical="center" wrapText="1"/>
    </xf>
    <xf numFmtId="185" fontId="57" fillId="0" borderId="34" xfId="100" applyNumberFormat="1" applyFont="1" applyBorder="1" applyAlignment="1">
      <alignment horizontal="center" vertical="center"/>
    </xf>
    <xf numFmtId="37" fontId="57" fillId="0" borderId="34" xfId="100" quotePrefix="1" applyFont="1" applyBorder="1" applyAlignment="1">
      <alignment horizontal="center" vertical="center"/>
    </xf>
    <xf numFmtId="37" fontId="65" fillId="0" borderId="87" xfId="100" applyFont="1" applyBorder="1" applyAlignment="1">
      <alignment vertical="center"/>
    </xf>
    <xf numFmtId="37" fontId="65" fillId="0" borderId="123" xfId="100" applyFont="1" applyBorder="1" applyAlignment="1">
      <alignment vertical="center"/>
    </xf>
    <xf numFmtId="37" fontId="65" fillId="0" borderId="96" xfId="100" applyFont="1" applyBorder="1" applyAlignment="1">
      <alignment vertical="center"/>
    </xf>
    <xf numFmtId="37" fontId="65" fillId="0" borderId="26" xfId="100" applyFont="1" applyBorder="1" applyAlignment="1">
      <alignment vertical="center"/>
    </xf>
    <xf numFmtId="37" fontId="65" fillId="0" borderId="7" xfId="100" applyFont="1" applyBorder="1" applyAlignment="1">
      <alignment vertical="center"/>
    </xf>
    <xf numFmtId="37" fontId="65" fillId="0" borderId="27" xfId="100" applyFont="1" applyBorder="1" applyAlignment="1">
      <alignment vertical="center"/>
    </xf>
    <xf numFmtId="37" fontId="71" fillId="0" borderId="34" xfId="100" applyFont="1" applyBorder="1" applyAlignment="1">
      <alignment horizontal="center" vertical="center"/>
    </xf>
    <xf numFmtId="37" fontId="54" fillId="0" borderId="0" xfId="100" applyFont="1" applyAlignment="1">
      <alignment vertical="top" wrapText="1"/>
    </xf>
    <xf numFmtId="37" fontId="65" fillId="0" borderId="87" xfId="100" applyFont="1" applyBorder="1" applyAlignment="1">
      <alignment horizontal="center" vertical="center" wrapText="1"/>
    </xf>
    <xf numFmtId="37" fontId="65" fillId="0" borderId="26" xfId="100" applyFont="1" applyBorder="1" applyAlignment="1">
      <alignment horizontal="center" vertical="center" wrapText="1"/>
    </xf>
    <xf numFmtId="37" fontId="65" fillId="0" borderId="93" xfId="100" applyFont="1" applyBorder="1" applyAlignment="1">
      <alignment horizontal="center" vertical="center" wrapText="1"/>
    </xf>
    <xf numFmtId="37" fontId="65" fillId="0" borderId="6" xfId="100" applyFont="1" applyBorder="1" applyAlignment="1">
      <alignment horizontal="center" vertical="center" wrapText="1"/>
    </xf>
    <xf numFmtId="37" fontId="76" fillId="0" borderId="123" xfId="100" applyFont="1" applyBorder="1" applyAlignment="1">
      <alignment horizontal="center" vertical="center"/>
    </xf>
    <xf numFmtId="37" fontId="65" fillId="0" borderId="7" xfId="100" applyFont="1" applyBorder="1" applyAlignment="1">
      <alignment horizontal="center" vertical="center"/>
    </xf>
    <xf numFmtId="37" fontId="65" fillId="0" borderId="96" xfId="100" applyFont="1" applyBorder="1" applyAlignment="1">
      <alignment horizontal="center" vertical="center" wrapText="1"/>
    </xf>
    <xf numFmtId="37" fontId="65" fillId="0" borderId="92" xfId="100" applyFont="1" applyBorder="1" applyAlignment="1">
      <alignment horizontal="center" vertical="center" wrapText="1"/>
    </xf>
    <xf numFmtId="37" fontId="65" fillId="0" borderId="27" xfId="100" applyFont="1" applyBorder="1" applyAlignment="1">
      <alignment horizontal="center" vertical="center" wrapText="1"/>
    </xf>
    <xf numFmtId="0" fontId="57" fillId="0" borderId="91" xfId="25" applyFont="1" applyBorder="1" applyAlignment="1">
      <alignment horizontal="center" vertical="center" wrapText="1"/>
    </xf>
    <xf numFmtId="0" fontId="57" fillId="0" borderId="88" xfId="25" applyFont="1" applyBorder="1" applyAlignment="1">
      <alignment horizontal="center" vertical="center" wrapText="1"/>
    </xf>
    <xf numFmtId="0" fontId="57" fillId="0" borderId="144" xfId="25" applyFont="1" applyBorder="1" applyAlignment="1">
      <alignment horizontal="center" vertical="center" wrapText="1"/>
    </xf>
    <xf numFmtId="0" fontId="57" fillId="0" borderId="143" xfId="25" applyFont="1" applyBorder="1" applyAlignment="1">
      <alignment horizontal="center" vertical="center" wrapText="1"/>
    </xf>
    <xf numFmtId="0" fontId="57" fillId="0" borderId="123" xfId="25" applyFont="1" applyBorder="1" applyAlignment="1">
      <alignment horizontal="center" vertical="center" wrapText="1"/>
    </xf>
    <xf numFmtId="0" fontId="57" fillId="0" borderId="141" xfId="25" applyFont="1" applyBorder="1" applyAlignment="1">
      <alignment horizontal="center" vertical="center" wrapText="1"/>
    </xf>
    <xf numFmtId="0" fontId="57" fillId="0" borderId="7" xfId="25" applyFont="1" applyBorder="1" applyAlignment="1">
      <alignment horizontal="center" vertical="center" wrapText="1"/>
    </xf>
    <xf numFmtId="0" fontId="65" fillId="0" borderId="91" xfId="25" applyFont="1" applyBorder="1" applyAlignment="1">
      <alignment horizontal="center" vertical="center" wrapText="1"/>
    </xf>
    <xf numFmtId="0" fontId="65" fillId="0" borderId="88" xfId="25" applyFont="1" applyBorder="1" applyAlignment="1">
      <alignment horizontal="center" vertical="center" wrapText="1"/>
    </xf>
    <xf numFmtId="0" fontId="65" fillId="0" borderId="89" xfId="25" applyFont="1" applyBorder="1" applyAlignment="1">
      <alignment horizontal="center" vertical="center" wrapText="1"/>
    </xf>
    <xf numFmtId="0" fontId="65" fillId="0" borderId="144" xfId="25" applyFont="1" applyBorder="1" applyAlignment="1">
      <alignment horizontal="center" vertical="center" wrapText="1"/>
    </xf>
    <xf numFmtId="37" fontId="65" fillId="0" borderId="147" xfId="100" applyFont="1" applyBorder="1" applyAlignment="1">
      <alignment horizontal="center" vertical="center" wrapText="1"/>
    </xf>
    <xf numFmtId="37" fontId="65" fillId="0" borderId="146" xfId="100" applyFont="1" applyBorder="1" applyAlignment="1">
      <alignment horizontal="center" vertical="center" wrapText="1"/>
    </xf>
    <xf numFmtId="185" fontId="65" fillId="0" borderId="93" xfId="100" applyNumberFormat="1" applyFont="1" applyBorder="1" applyAlignment="1">
      <alignment horizontal="center" vertical="center"/>
    </xf>
    <xf numFmtId="185" fontId="65" fillId="0" borderId="6" xfId="100" applyNumberFormat="1" applyFont="1" applyBorder="1" applyAlignment="1">
      <alignment horizontal="center" vertical="center"/>
    </xf>
    <xf numFmtId="37" fontId="65" fillId="0" borderId="87" xfId="100" quotePrefix="1" applyFont="1" applyBorder="1" applyAlignment="1">
      <alignment horizontal="center" vertical="center"/>
    </xf>
    <xf numFmtId="37" fontId="65" fillId="0" borderId="96" xfId="100" quotePrefix="1" applyFont="1" applyBorder="1" applyAlignment="1">
      <alignment horizontal="center" vertical="center"/>
    </xf>
    <xf numFmtId="37" fontId="65" fillId="0" borderId="26" xfId="100" quotePrefix="1" applyFont="1" applyBorder="1" applyAlignment="1">
      <alignment horizontal="center" vertical="center"/>
    </xf>
    <xf numFmtId="37" fontId="65" fillId="0" borderId="27" xfId="100" quotePrefix="1" applyFont="1" applyBorder="1" applyAlignment="1">
      <alignment horizontal="center" vertical="center"/>
    </xf>
    <xf numFmtId="37" fontId="54" fillId="0" borderId="87" xfId="100" applyFont="1" applyBorder="1" applyAlignment="1">
      <alignment horizontal="center" vertical="center" wrapText="1"/>
    </xf>
    <xf numFmtId="0" fontId="18" fillId="0" borderId="96" xfId="25" applyBorder="1" applyAlignment="1">
      <alignment horizontal="center" vertical="center" wrapText="1"/>
    </xf>
    <xf numFmtId="0" fontId="18" fillId="0" borderId="26" xfId="25" applyBorder="1" applyAlignment="1">
      <alignment horizontal="center" vertical="center" wrapText="1"/>
    </xf>
    <xf numFmtId="0" fontId="18" fillId="0" borderId="27" xfId="25" applyBorder="1" applyAlignment="1">
      <alignment horizontal="center" vertical="center" wrapText="1"/>
    </xf>
    <xf numFmtId="37" fontId="65" fillId="0" borderId="91" xfId="100" quotePrefix="1" applyFont="1" applyBorder="1" applyAlignment="1">
      <alignment horizontal="center" vertical="center"/>
    </xf>
    <xf numFmtId="37" fontId="65" fillId="0" borderId="89" xfId="100" quotePrefix="1" applyFont="1" applyBorder="1" applyAlignment="1">
      <alignment horizontal="center" vertical="center"/>
    </xf>
    <xf numFmtId="49" fontId="66" fillId="0" borderId="91" xfId="100" applyNumberFormat="1" applyFont="1" applyBorder="1" applyAlignment="1">
      <alignment horizontal="center" vertical="center"/>
    </xf>
    <xf numFmtId="49" fontId="66" fillId="0" borderId="89" xfId="100" applyNumberFormat="1" applyFont="1" applyBorder="1" applyAlignment="1">
      <alignment horizontal="center" vertical="center"/>
    </xf>
    <xf numFmtId="0" fontId="54" fillId="0" borderId="289" xfId="0" applyFont="1" applyBorder="1" applyAlignment="1">
      <alignment horizontal="center"/>
    </xf>
    <xf numFmtId="0" fontId="54" fillId="0" borderId="290" xfId="0" applyFont="1" applyBorder="1" applyAlignment="1">
      <alignment horizontal="center"/>
    </xf>
    <xf numFmtId="0" fontId="54" fillId="0" borderId="291" xfId="0" applyFont="1" applyBorder="1" applyAlignment="1">
      <alignment horizontal="center"/>
    </xf>
    <xf numFmtId="0" fontId="53" fillId="0" borderId="289" xfId="0" applyFont="1" applyBorder="1" applyAlignment="1">
      <alignment horizontal="center"/>
    </xf>
    <xf numFmtId="0" fontId="53" fillId="0" borderId="291" xfId="0" applyFont="1" applyBorder="1" applyAlignment="1">
      <alignment horizontal="center"/>
    </xf>
    <xf numFmtId="0" fontId="53" fillId="0" borderId="290" xfId="0" applyFont="1" applyBorder="1" applyAlignment="1">
      <alignment horizontal="center"/>
    </xf>
    <xf numFmtId="0" fontId="60" fillId="38" borderId="28" xfId="0" applyFont="1" applyFill="1" applyBorder="1" applyAlignment="1">
      <alignment horizontal="center" vertical="distributed"/>
    </xf>
    <xf numFmtId="0" fontId="60" fillId="38" borderId="176" xfId="0" applyFont="1" applyFill="1" applyBorder="1" applyAlignment="1">
      <alignment horizontal="center" vertical="distributed"/>
    </xf>
    <xf numFmtId="0" fontId="60" fillId="38" borderId="84" xfId="0" applyFont="1" applyFill="1" applyBorder="1" applyAlignment="1">
      <alignment horizontal="center" vertical="distributed"/>
    </xf>
    <xf numFmtId="0" fontId="60" fillId="37" borderId="293" xfId="0" applyFont="1" applyFill="1" applyBorder="1" applyAlignment="1">
      <alignment horizontal="center" vertical="center"/>
    </xf>
    <xf numFmtId="0" fontId="60" fillId="37" borderId="5" xfId="0" applyFont="1" applyFill="1" applyBorder="1" applyAlignment="1">
      <alignment horizontal="center" vertical="center"/>
    </xf>
    <xf numFmtId="0" fontId="60" fillId="37" borderId="149" xfId="0" applyFont="1" applyFill="1" applyBorder="1" applyAlignment="1">
      <alignment horizontal="center" vertical="center"/>
    </xf>
    <xf numFmtId="0" fontId="96" fillId="37" borderId="293" xfId="0" applyFont="1" applyFill="1" applyBorder="1" applyAlignment="1">
      <alignment horizontal="center" vertical="center" wrapText="1"/>
    </xf>
    <xf numFmtId="0" fontId="96" fillId="37" borderId="5" xfId="0" applyFont="1" applyFill="1" applyBorder="1" applyAlignment="1">
      <alignment horizontal="center" vertical="center" wrapText="1"/>
    </xf>
    <xf numFmtId="0" fontId="96" fillId="37" borderId="149" xfId="0" applyFont="1" applyFill="1" applyBorder="1" applyAlignment="1">
      <alignment horizontal="center" vertical="center" wrapText="1"/>
    </xf>
    <xf numFmtId="0" fontId="96" fillId="37" borderId="294" xfId="0" applyFont="1" applyFill="1" applyBorder="1" applyAlignment="1">
      <alignment horizontal="center" vertical="center" wrapText="1"/>
    </xf>
    <xf numFmtId="0" fontId="96" fillId="37" borderId="206" xfId="0" applyFont="1" applyFill="1" applyBorder="1" applyAlignment="1">
      <alignment horizontal="center" vertical="center" wrapText="1"/>
    </xf>
    <xf numFmtId="0" fontId="96" fillId="37" borderId="99" xfId="0" applyFont="1" applyFill="1" applyBorder="1" applyAlignment="1">
      <alignment horizontal="center" vertical="center" wrapText="1"/>
    </xf>
    <xf numFmtId="0" fontId="60" fillId="0" borderId="293" xfId="0" applyFont="1" applyBorder="1" applyAlignment="1">
      <alignment horizontal="center" vertical="center"/>
    </xf>
    <xf numFmtId="0" fontId="60" fillId="0" borderId="5" xfId="0" applyFont="1" applyBorder="1" applyAlignment="1">
      <alignment horizontal="center" vertical="center"/>
    </xf>
    <xf numFmtId="0" fontId="60" fillId="0" borderId="168" xfId="0" applyFont="1" applyBorder="1" applyAlignment="1">
      <alignment horizontal="center" vertical="center" wrapText="1"/>
    </xf>
    <xf numFmtId="0" fontId="60" fillId="0" borderId="5" xfId="0" applyFont="1" applyBorder="1" applyAlignment="1">
      <alignment horizontal="center" vertical="center" wrapText="1"/>
    </xf>
    <xf numFmtId="0" fontId="88" fillId="0" borderId="0" xfId="0" applyFont="1" applyAlignment="1">
      <alignment horizontal="right" vertical="center"/>
    </xf>
    <xf numFmtId="0" fontId="60" fillId="0" borderId="0" xfId="0" applyFont="1" applyAlignment="1"/>
    <xf numFmtId="0" fontId="60" fillId="36" borderId="5" xfId="0" applyFont="1" applyFill="1" applyBorder="1" applyAlignment="1">
      <alignment horizontal="center" vertical="top" wrapText="1"/>
    </xf>
    <xf numFmtId="0" fontId="60" fillId="36" borderId="161" xfId="0" applyFont="1" applyFill="1" applyBorder="1" applyAlignment="1">
      <alignment horizontal="center" vertical="top" wrapText="1"/>
    </xf>
    <xf numFmtId="0" fontId="60" fillId="36" borderId="162" xfId="0" applyFont="1" applyFill="1" applyBorder="1" applyAlignment="1">
      <alignment horizontal="center" vertical="top" wrapText="1"/>
    </xf>
    <xf numFmtId="0" fontId="60" fillId="36" borderId="163" xfId="0" applyFont="1" applyFill="1" applyBorder="1" applyAlignment="1">
      <alignment horizontal="center" vertical="top" wrapText="1"/>
    </xf>
    <xf numFmtId="0" fontId="60" fillId="40" borderId="176" xfId="0" applyFont="1" applyFill="1" applyBorder="1" applyAlignment="1">
      <alignment horizontal="center" vertical="top" wrapText="1"/>
    </xf>
    <xf numFmtId="0" fontId="60" fillId="40" borderId="5" xfId="0" applyFont="1" applyFill="1" applyBorder="1" applyAlignment="1">
      <alignment horizontal="center" vertical="top" wrapText="1"/>
    </xf>
    <xf numFmtId="0" fontId="60" fillId="40" borderId="164" xfId="0" applyFont="1" applyFill="1" applyBorder="1" applyAlignment="1">
      <alignment horizontal="center" vertical="top" wrapText="1"/>
    </xf>
    <xf numFmtId="0" fontId="60" fillId="40" borderId="145" xfId="0" applyFont="1" applyFill="1" applyBorder="1" applyAlignment="1">
      <alignment horizontal="center" vertical="top" wrapText="1"/>
    </xf>
    <xf numFmtId="0" fontId="60" fillId="36" borderId="176" xfId="0" applyFont="1" applyFill="1" applyBorder="1" applyAlignment="1">
      <alignment horizontal="center" vertical="center" wrapText="1"/>
    </xf>
    <xf numFmtId="0" fontId="60" fillId="36" borderId="5" xfId="0" applyFont="1" applyFill="1" applyBorder="1" applyAlignment="1">
      <alignment horizontal="center" vertical="center" wrapText="1"/>
    </xf>
    <xf numFmtId="0" fontId="60" fillId="0" borderId="5" xfId="103" applyFont="1" applyBorder="1" applyAlignment="1">
      <alignment horizontal="center" vertical="top" wrapText="1"/>
    </xf>
    <xf numFmtId="0" fontId="60" fillId="36" borderId="26" xfId="0" applyFont="1" applyFill="1" applyBorder="1" applyAlignment="1">
      <alignment horizontal="center" vertical="top" wrapText="1"/>
    </xf>
    <xf numFmtId="0" fontId="60" fillId="36" borderId="7" xfId="0" applyFont="1" applyFill="1" applyBorder="1" applyAlignment="1">
      <alignment horizontal="center" vertical="top" wrapText="1"/>
    </xf>
    <xf numFmtId="0" fontId="60" fillId="36" borderId="27" xfId="0" applyFont="1" applyFill="1" applyBorder="1" applyAlignment="1">
      <alignment horizontal="center" vertical="top" wrapText="1"/>
    </xf>
    <xf numFmtId="186" fontId="60" fillId="0" borderId="0" xfId="0" applyNumberFormat="1" applyFont="1" applyAlignment="1">
      <alignment horizontal="center" vertical="center"/>
    </xf>
    <xf numFmtId="0" fontId="60" fillId="0" borderId="0" xfId="0" applyFont="1" applyAlignment="1">
      <alignment horizontal="center"/>
    </xf>
    <xf numFmtId="0" fontId="88" fillId="39" borderId="176" xfId="103" applyFont="1" applyFill="1" applyBorder="1" applyAlignment="1">
      <alignment horizontal="center" vertical="top" wrapText="1"/>
    </xf>
    <xf numFmtId="0" fontId="88" fillId="39" borderId="5" xfId="103" applyFont="1" applyFill="1" applyBorder="1" applyAlignment="1">
      <alignment horizontal="center" vertical="top" wrapText="1"/>
    </xf>
    <xf numFmtId="0" fontId="60" fillId="39" borderId="176" xfId="103" applyFont="1" applyFill="1" applyBorder="1" applyAlignment="1">
      <alignment horizontal="center" vertical="top" wrapText="1"/>
    </xf>
    <xf numFmtId="0" fontId="60" fillId="39" borderId="5" xfId="103" applyFont="1" applyFill="1" applyBorder="1" applyAlignment="1">
      <alignment horizontal="center" vertical="top" wrapText="1"/>
    </xf>
    <xf numFmtId="0" fontId="88" fillId="39" borderId="26" xfId="103" applyFont="1" applyFill="1" applyBorder="1" applyAlignment="1">
      <alignment horizontal="center" vertical="top" wrapText="1"/>
    </xf>
    <xf numFmtId="0" fontId="88" fillId="39" borderId="27" xfId="103" applyFont="1" applyFill="1" applyBorder="1" applyAlignment="1">
      <alignment horizontal="center" vertical="top" wrapText="1"/>
    </xf>
    <xf numFmtId="0" fontId="60" fillId="36" borderId="293" xfId="0" applyFont="1" applyFill="1" applyBorder="1" applyAlignment="1">
      <alignment horizontal="center" vertical="center"/>
    </xf>
    <xf numFmtId="0" fontId="60" fillId="36" borderId="5" xfId="0" applyFont="1" applyFill="1" applyBorder="1" applyAlignment="1">
      <alignment horizontal="center" vertical="center"/>
    </xf>
    <xf numFmtId="0" fontId="60" fillId="36" borderId="289" xfId="0" applyFont="1" applyFill="1" applyBorder="1" applyAlignment="1">
      <alignment horizontal="center" vertical="center" wrapText="1"/>
    </xf>
    <xf numFmtId="0" fontId="60" fillId="36" borderId="291" xfId="0" applyFont="1" applyFill="1" applyBorder="1" applyAlignment="1">
      <alignment horizontal="center" vertical="center" wrapText="1"/>
    </xf>
    <xf numFmtId="0" fontId="60" fillId="36" borderId="290" xfId="0" applyFont="1" applyFill="1" applyBorder="1" applyAlignment="1">
      <alignment horizontal="center" vertical="center" wrapText="1"/>
    </xf>
    <xf numFmtId="0" fontId="60" fillId="0" borderId="0" xfId="105" applyAlignment="1">
      <alignment horizontal="left" vertical="center"/>
    </xf>
    <xf numFmtId="0" fontId="60" fillId="0" borderId="0" xfId="106" applyFont="1" applyAlignment="1">
      <alignment horizontal="left" vertical="center"/>
    </xf>
    <xf numFmtId="0" fontId="60" fillId="0" borderId="0" xfId="0" applyFont="1" applyAlignment="1">
      <alignment horizontal="left" vertical="center"/>
    </xf>
    <xf numFmtId="0" fontId="60" fillId="38" borderId="5" xfId="0" applyFont="1" applyFill="1" applyBorder="1" applyAlignment="1">
      <alignment horizontal="center" vertical="distributed"/>
    </xf>
    <xf numFmtId="0" fontId="60" fillId="38" borderId="149" xfId="0" applyFont="1" applyFill="1" applyBorder="1" applyAlignment="1">
      <alignment horizontal="center" vertical="distributed"/>
    </xf>
    <xf numFmtId="0" fontId="60" fillId="38" borderId="176" xfId="0" applyFont="1" applyFill="1" applyBorder="1" applyAlignment="1">
      <alignment horizontal="distributed" vertical="center" wrapText="1"/>
    </xf>
    <xf numFmtId="0" fontId="60" fillId="38" borderId="5" xfId="0" applyFont="1" applyFill="1" applyBorder="1" applyAlignment="1">
      <alignment horizontal="distributed" vertical="center"/>
    </xf>
    <xf numFmtId="0" fontId="60" fillId="38" borderId="149" xfId="0" applyFont="1" applyFill="1" applyBorder="1" applyAlignment="1">
      <alignment horizontal="distributed" vertical="center"/>
    </xf>
    <xf numFmtId="0" fontId="60" fillId="0" borderId="133" xfId="104" applyFont="1" applyBorder="1" applyAlignment="1">
      <alignment horizontal="center" vertical="distributed"/>
    </xf>
    <xf numFmtId="0" fontId="60" fillId="0" borderId="92" xfId="104" applyFont="1" applyBorder="1" applyAlignment="1">
      <alignment horizontal="center" vertical="distributed"/>
    </xf>
    <xf numFmtId="0" fontId="60" fillId="0" borderId="115" xfId="104" applyFont="1" applyBorder="1" applyAlignment="1">
      <alignment horizontal="center" vertical="distributed"/>
    </xf>
    <xf numFmtId="0" fontId="60" fillId="38" borderId="103" xfId="0" applyFont="1" applyFill="1" applyBorder="1" applyAlignment="1">
      <alignment horizontal="center" vertical="center"/>
    </xf>
    <xf numFmtId="0" fontId="60" fillId="38" borderId="104" xfId="0" applyFont="1" applyFill="1" applyBorder="1" applyAlignment="1">
      <alignment horizontal="center" vertical="center"/>
    </xf>
    <xf numFmtId="0" fontId="60" fillId="38" borderId="133" xfId="0" applyFont="1" applyFill="1" applyBorder="1" applyAlignment="1">
      <alignment horizontal="center" vertical="center"/>
    </xf>
    <xf numFmtId="0" fontId="60" fillId="38" borderId="26" xfId="0" applyFont="1" applyFill="1" applyBorder="1" applyAlignment="1">
      <alignment horizontal="center" vertical="center"/>
    </xf>
    <xf numFmtId="0" fontId="60" fillId="38" borderId="7" xfId="0" applyFont="1" applyFill="1" applyBorder="1" applyAlignment="1">
      <alignment horizontal="center" vertical="center"/>
    </xf>
    <xf numFmtId="0" fontId="60" fillId="38" borderId="27" xfId="0" applyFont="1" applyFill="1" applyBorder="1" applyAlignment="1">
      <alignment horizontal="center" vertical="center"/>
    </xf>
    <xf numFmtId="0" fontId="60" fillId="0" borderId="132" xfId="0" applyFont="1" applyBorder="1" applyAlignment="1">
      <alignment horizontal="center" vertical="distributed"/>
    </xf>
    <xf numFmtId="0" fontId="60" fillId="0" borderId="117" xfId="0" applyFont="1" applyBorder="1" applyAlignment="1">
      <alignment horizontal="center" vertical="distributed"/>
    </xf>
    <xf numFmtId="0" fontId="60" fillId="0" borderId="5" xfId="0" applyFont="1" applyBorder="1" applyAlignment="1">
      <alignment horizontal="center" vertical="top" wrapText="1"/>
    </xf>
    <xf numFmtId="0" fontId="60" fillId="40" borderId="7" xfId="0" applyFont="1" applyFill="1" applyBorder="1" applyAlignment="1">
      <alignment horizontal="center" vertical="distributed"/>
    </xf>
    <xf numFmtId="0" fontId="60" fillId="36" borderId="132" xfId="0" applyFont="1" applyFill="1" applyBorder="1" applyAlignment="1">
      <alignment horizontal="center" vertical="center"/>
    </xf>
    <xf numFmtId="0" fontId="60" fillId="36" borderId="117" xfId="0" applyFont="1" applyFill="1" applyBorder="1" applyAlignment="1">
      <alignment horizontal="center" vertical="center"/>
    </xf>
    <xf numFmtId="0" fontId="60" fillId="36" borderId="134" xfId="0" applyFont="1" applyFill="1" applyBorder="1" applyAlignment="1">
      <alignment horizontal="center" vertical="center"/>
    </xf>
    <xf numFmtId="0" fontId="60" fillId="0" borderId="103" xfId="0" applyFont="1" applyBorder="1" applyAlignment="1">
      <alignment horizontal="center" vertical="center" wrapText="1"/>
    </xf>
    <xf numFmtId="0" fontId="60" fillId="0" borderId="104" xfId="0" applyFont="1" applyBorder="1" applyAlignment="1">
      <alignment horizontal="center" vertical="center" wrapText="1"/>
    </xf>
    <xf numFmtId="0" fontId="60" fillId="0" borderId="133" xfId="0" applyFont="1" applyBorder="1" applyAlignment="1">
      <alignment horizontal="center" vertical="center" wrapText="1"/>
    </xf>
    <xf numFmtId="0" fontId="60" fillId="0" borderId="206" xfId="0" applyFont="1" applyBorder="1" applyAlignment="1">
      <alignment horizontal="center" vertical="center" wrapText="1"/>
    </xf>
    <xf numFmtId="0" fontId="60" fillId="0" borderId="0" xfId="0" applyFont="1" applyAlignment="1">
      <alignment horizontal="center" vertical="center" wrapText="1"/>
    </xf>
    <xf numFmtId="0" fontId="60" fillId="0" borderId="92" xfId="0" applyFont="1" applyBorder="1" applyAlignment="1">
      <alignment horizontal="center" vertical="center" wrapText="1"/>
    </xf>
    <xf numFmtId="0" fontId="60" fillId="36" borderId="26" xfId="0" applyFont="1" applyFill="1" applyBorder="1" applyAlignment="1">
      <alignment horizontal="center" vertical="center"/>
    </xf>
    <xf numFmtId="0" fontId="60" fillId="36" borderId="7" xfId="0" applyFont="1" applyFill="1" applyBorder="1" applyAlignment="1">
      <alignment horizontal="center" vertical="center"/>
    </xf>
    <xf numFmtId="0" fontId="60" fillId="36" borderId="27" xfId="0" applyFont="1" applyFill="1" applyBorder="1" applyAlignment="1">
      <alignment horizontal="center" vertical="center"/>
    </xf>
    <xf numFmtId="0" fontId="54" fillId="0" borderId="161" xfId="0" applyFont="1" applyBorder="1" applyAlignment="1">
      <alignment horizontal="center"/>
    </xf>
    <xf numFmtId="0" fontId="54" fillId="0" borderId="162" xfId="0" applyFont="1" applyBorder="1" applyAlignment="1">
      <alignment horizontal="center"/>
    </xf>
    <xf numFmtId="0" fontId="54" fillId="0" borderId="163" xfId="0" applyFont="1" applyBorder="1" applyAlignment="1">
      <alignment horizontal="center"/>
    </xf>
    <xf numFmtId="0" fontId="76" fillId="0" borderId="292" xfId="0" applyFont="1" applyBorder="1" applyAlignment="1">
      <alignment horizontal="center" vertical="center"/>
    </xf>
    <xf numFmtId="0" fontId="75" fillId="0" borderId="292" xfId="0" applyFont="1" applyBorder="1" applyAlignment="1">
      <alignment horizontal="center" vertical="center"/>
    </xf>
    <xf numFmtId="0" fontId="75" fillId="0" borderId="165" xfId="0" applyFont="1" applyBorder="1" applyAlignment="1">
      <alignment horizontal="center" vertical="center"/>
    </xf>
    <xf numFmtId="0" fontId="54" fillId="0" borderId="102" xfId="0" applyFont="1" applyBorder="1" applyAlignment="1">
      <alignment horizontal="center"/>
    </xf>
    <xf numFmtId="0" fontId="60" fillId="0" borderId="102" xfId="0" applyFont="1" applyBorder="1" applyAlignment="1">
      <alignment horizontal="center"/>
    </xf>
    <xf numFmtId="0" fontId="54" fillId="35" borderId="145" xfId="96" applyFont="1" applyFill="1" applyBorder="1" applyAlignment="1">
      <alignment horizontal="left" vertical="center"/>
    </xf>
    <xf numFmtId="0" fontId="54" fillId="0" borderId="26" xfId="96" applyFont="1" applyBorder="1" applyAlignment="1">
      <alignment horizontal="left" vertical="center"/>
    </xf>
    <xf numFmtId="0" fontId="54" fillId="0" borderId="27" xfId="96" applyFont="1" applyBorder="1" applyAlignment="1">
      <alignment horizontal="left" vertical="center"/>
    </xf>
    <xf numFmtId="0" fontId="54" fillId="0" borderId="91" xfId="96" applyFont="1" applyBorder="1" applyAlignment="1">
      <alignment horizontal="left" vertical="center"/>
    </xf>
    <xf numFmtId="0" fontId="54" fillId="0" borderId="89" xfId="96" applyFont="1" applyBorder="1" applyAlignment="1">
      <alignment horizontal="left" vertical="center"/>
    </xf>
    <xf numFmtId="0" fontId="54" fillId="0" borderId="91" xfId="96" applyFont="1" applyBorder="1" applyAlignment="1">
      <alignment horizontal="left" vertical="center" indent="1"/>
    </xf>
    <xf numFmtId="0" fontId="54" fillId="0" borderId="89" xfId="96" applyFont="1" applyBorder="1" applyAlignment="1">
      <alignment horizontal="left" vertical="center" indent="1"/>
    </xf>
    <xf numFmtId="0" fontId="54" fillId="35" borderId="82" xfId="96" applyFont="1" applyFill="1" applyBorder="1" applyAlignment="1">
      <alignment horizontal="left" vertical="center"/>
    </xf>
    <xf numFmtId="0" fontId="54" fillId="35" borderId="85" xfId="96" applyFont="1" applyFill="1" applyBorder="1" applyAlignment="1">
      <alignment horizontal="left" vertical="center"/>
    </xf>
    <xf numFmtId="0" fontId="54" fillId="0" borderId="127" xfId="96" applyFont="1" applyBorder="1" applyAlignment="1">
      <alignment horizontal="center" vertical="center" wrapText="1"/>
    </xf>
    <xf numFmtId="0" fontId="54" fillId="0" borderId="132" xfId="96" applyFont="1" applyBorder="1" applyAlignment="1">
      <alignment horizontal="center" vertical="center" wrapText="1"/>
    </xf>
    <xf numFmtId="0" fontId="54" fillId="0" borderId="117" xfId="96" applyFont="1" applyBorder="1" applyAlignment="1">
      <alignment horizontal="center" vertical="center" wrapText="1"/>
    </xf>
    <xf numFmtId="0" fontId="54" fillId="0" borderId="134" xfId="96" applyFont="1" applyBorder="1" applyAlignment="1">
      <alignment horizontal="center" vertical="center" wrapText="1"/>
    </xf>
    <xf numFmtId="0" fontId="54" fillId="35" borderId="0" xfId="96" applyFont="1" applyFill="1" applyAlignment="1">
      <alignment horizontal="center" vertical="center"/>
    </xf>
    <xf numFmtId="0" fontId="18" fillId="35" borderId="0" xfId="96" applyFill="1" applyAlignment="1">
      <alignment horizontal="center" vertical="center"/>
    </xf>
    <xf numFmtId="186" fontId="54" fillId="35" borderId="0" xfId="96" applyNumberFormat="1" applyFont="1" applyFill="1" applyAlignment="1">
      <alignment horizontal="center" vertical="center"/>
    </xf>
    <xf numFmtId="0" fontId="18" fillId="35" borderId="0" xfId="96" applyFill="1"/>
    <xf numFmtId="0" fontId="54" fillId="35" borderId="104" xfId="96" applyFont="1" applyFill="1" applyBorder="1" applyAlignment="1">
      <alignment horizontal="right"/>
    </xf>
    <xf numFmtId="0" fontId="18" fillId="35" borderId="104" xfId="96" applyFill="1" applyBorder="1" applyAlignment="1">
      <alignment horizontal="right"/>
    </xf>
    <xf numFmtId="0" fontId="18" fillId="35" borderId="133" xfId="96" applyFill="1" applyBorder="1" applyAlignment="1">
      <alignment horizontal="right"/>
    </xf>
    <xf numFmtId="0" fontId="54" fillId="0" borderId="82" xfId="96" applyFont="1" applyBorder="1" applyAlignment="1">
      <alignment horizontal="center" vertical="center" wrapText="1"/>
    </xf>
    <xf numFmtId="0" fontId="54" fillId="0" borderId="85" xfId="96" applyFont="1" applyBorder="1" applyAlignment="1">
      <alignment horizontal="center" vertical="center" wrapText="1"/>
    </xf>
    <xf numFmtId="0" fontId="54" fillId="0" borderId="82" xfId="96" applyFont="1" applyBorder="1" applyAlignment="1">
      <alignment horizontal="left" vertical="center"/>
    </xf>
    <xf numFmtId="0" fontId="54" fillId="0" borderId="85" xfId="96" applyFont="1" applyBorder="1" applyAlignment="1">
      <alignment horizontal="left" vertical="center"/>
    </xf>
    <xf numFmtId="0" fontId="76" fillId="0" borderId="87" xfId="96" applyFont="1" applyBorder="1" applyAlignment="1">
      <alignment horizontal="center"/>
    </xf>
    <xf numFmtId="0" fontId="76" fillId="0" borderId="123" xfId="96" applyFont="1" applyBorder="1" applyAlignment="1">
      <alignment horizontal="center"/>
    </xf>
    <xf numFmtId="0" fontId="49" fillId="0" borderId="102" xfId="96" applyFont="1" applyBorder="1" applyAlignment="1">
      <alignment horizontal="center"/>
    </xf>
    <xf numFmtId="0" fontId="54" fillId="0" borderId="103" xfId="96" applyFont="1" applyBorder="1" applyAlignment="1">
      <alignment horizontal="center" vertical="center" wrapText="1"/>
    </xf>
    <xf numFmtId="0" fontId="54" fillId="0" borderId="133" xfId="96" applyFont="1" applyBorder="1" applyAlignment="1">
      <alignment horizontal="center" vertical="center" wrapText="1"/>
    </xf>
    <xf numFmtId="0" fontId="54" fillId="0" borderId="99" xfId="96" applyFont="1" applyBorder="1" applyAlignment="1">
      <alignment horizontal="center" vertical="center" wrapText="1"/>
    </xf>
    <xf numFmtId="0" fontId="54" fillId="0" borderId="115" xfId="96" applyFont="1" applyBorder="1" applyAlignment="1">
      <alignment horizontal="center" vertical="center" wrapText="1"/>
    </xf>
    <xf numFmtId="0" fontId="18" fillId="0" borderId="134" xfId="96" applyBorder="1" applyAlignment="1">
      <alignment horizontal="center" vertical="center" wrapText="1"/>
    </xf>
    <xf numFmtId="0" fontId="18" fillId="0" borderId="117" xfId="96" applyBorder="1" applyAlignment="1">
      <alignment horizontal="center" vertical="center" wrapText="1"/>
    </xf>
    <xf numFmtId="0" fontId="18" fillId="0" borderId="127" xfId="96" applyBorder="1" applyAlignment="1">
      <alignment horizontal="center" vertical="center" wrapText="1"/>
    </xf>
    <xf numFmtId="0" fontId="54" fillId="0" borderId="166" xfId="85" applyFont="1" applyBorder="1" applyAlignment="1">
      <alignment horizontal="center" vertical="center" wrapText="1"/>
    </xf>
    <xf numFmtId="0" fontId="54" fillId="0" borderId="92" xfId="85" applyFont="1" applyBorder="1" applyAlignment="1">
      <alignment horizontal="center" vertical="center" wrapText="1"/>
    </xf>
    <xf numFmtId="0" fontId="54" fillId="0" borderId="27" xfId="85" applyFont="1" applyBorder="1" applyAlignment="1">
      <alignment horizontal="center" vertical="center" wrapText="1"/>
    </xf>
    <xf numFmtId="0" fontId="54" fillId="0" borderId="165" xfId="85" applyFont="1" applyBorder="1" applyAlignment="1">
      <alignment horizontal="left" vertical="center" wrapText="1"/>
    </xf>
    <xf numFmtId="0" fontId="54" fillId="0" borderId="161" xfId="85" applyFont="1" applyBorder="1" applyAlignment="1">
      <alignment horizontal="center" vertical="center" wrapText="1"/>
    </xf>
    <xf numFmtId="0" fontId="54" fillId="0" borderId="163" xfId="85" applyFont="1" applyBorder="1" applyAlignment="1">
      <alignment horizontal="center" vertical="center" wrapText="1"/>
    </xf>
    <xf numFmtId="0" fontId="54" fillId="0" borderId="176" xfId="85" applyFont="1" applyBorder="1" applyAlignment="1">
      <alignment horizontal="center" vertical="center" wrapText="1"/>
    </xf>
    <xf numFmtId="0" fontId="54" fillId="0" borderId="6" xfId="85" applyFont="1" applyBorder="1" applyAlignment="1">
      <alignment horizontal="center" vertical="center" wrapText="1"/>
    </xf>
    <xf numFmtId="0" fontId="49" fillId="0" borderId="176" xfId="85" applyFont="1" applyBorder="1" applyAlignment="1">
      <alignment horizontal="center" vertical="center" wrapText="1"/>
    </xf>
    <xf numFmtId="0" fontId="49" fillId="0" borderId="6" xfId="85" applyFont="1" applyBorder="1" applyAlignment="1">
      <alignment horizontal="center" vertical="center" wrapText="1"/>
    </xf>
    <xf numFmtId="0" fontId="54" fillId="0" borderId="164" xfId="85" applyFont="1" applyBorder="1" applyAlignment="1">
      <alignment horizontal="center" vertical="center" wrapText="1"/>
    </xf>
    <xf numFmtId="0" fontId="76" fillId="0" borderId="165" xfId="85" applyFont="1" applyBorder="1" applyAlignment="1">
      <alignment horizontal="center" wrapText="1"/>
    </xf>
    <xf numFmtId="0" fontId="54" fillId="0" borderId="7" xfId="85" applyFont="1" applyBorder="1" applyAlignment="1">
      <alignment horizontal="center" wrapText="1"/>
    </xf>
    <xf numFmtId="0" fontId="54" fillId="0" borderId="5" xfId="85" applyFont="1" applyBorder="1" applyAlignment="1">
      <alignment horizontal="center" vertical="center" wrapText="1"/>
    </xf>
    <xf numFmtId="0" fontId="54" fillId="0" borderId="28" xfId="85" applyFont="1" applyBorder="1" applyAlignment="1">
      <alignment horizontal="center" vertical="center" wrapText="1"/>
    </xf>
    <xf numFmtId="0" fontId="54" fillId="0" borderId="162" xfId="85" applyFont="1" applyBorder="1" applyAlignment="1">
      <alignment horizontal="center" vertical="center" wrapText="1"/>
    </xf>
    <xf numFmtId="0" fontId="65" fillId="0" borderId="161" xfId="85" applyFont="1" applyBorder="1" applyAlignment="1">
      <alignment horizontal="center" vertical="center" wrapText="1"/>
    </xf>
    <xf numFmtId="0" fontId="65" fillId="0" borderId="163" xfId="85" applyFont="1" applyBorder="1" applyAlignment="1">
      <alignment horizontal="center" vertical="center" wrapText="1"/>
    </xf>
    <xf numFmtId="0" fontId="65" fillId="0" borderId="164" xfId="85" applyFont="1" applyBorder="1" applyAlignment="1">
      <alignment horizontal="center" vertical="center" wrapText="1"/>
    </xf>
    <xf numFmtId="0" fontId="65" fillId="0" borderId="166" xfId="85" applyFont="1" applyBorder="1" applyAlignment="1">
      <alignment horizontal="center" vertical="center" wrapText="1"/>
    </xf>
    <xf numFmtId="0" fontId="65" fillId="0" borderId="26" xfId="85" applyFont="1" applyBorder="1" applyAlignment="1">
      <alignment horizontal="center" vertical="center" wrapText="1"/>
    </xf>
    <xf numFmtId="0" fontId="65" fillId="0" borderId="27" xfId="85" applyFont="1" applyBorder="1" applyAlignment="1">
      <alignment horizontal="center" vertical="center" wrapText="1"/>
    </xf>
    <xf numFmtId="37" fontId="65" fillId="0" borderId="164" xfId="100" applyFont="1" applyBorder="1" applyAlignment="1">
      <alignment horizontal="center" vertical="center"/>
    </xf>
    <xf numFmtId="0" fontId="66" fillId="0" borderId="165" xfId="85" applyFont="1" applyBorder="1" applyAlignment="1">
      <alignment horizontal="center" vertical="center"/>
    </xf>
    <xf numFmtId="0" fontId="66" fillId="0" borderId="166" xfId="85" applyFont="1" applyBorder="1" applyAlignment="1">
      <alignment horizontal="center" vertical="center"/>
    </xf>
    <xf numFmtId="0" fontId="66" fillId="0" borderId="26" xfId="85" applyFont="1" applyBorder="1" applyAlignment="1">
      <alignment horizontal="center" vertical="center"/>
    </xf>
    <xf numFmtId="0" fontId="66" fillId="0" borderId="7" xfId="85" applyFont="1" applyBorder="1" applyAlignment="1">
      <alignment horizontal="center" vertical="center"/>
    </xf>
    <xf numFmtId="0" fontId="66" fillId="0" borderId="27" xfId="85" applyFont="1" applyBorder="1" applyAlignment="1">
      <alignment horizontal="center" vertical="center"/>
    </xf>
    <xf numFmtId="0" fontId="65" fillId="0" borderId="26" xfId="85" applyFont="1" applyBorder="1" applyAlignment="1">
      <alignment horizontal="left" wrapText="1"/>
    </xf>
    <xf numFmtId="0" fontId="65" fillId="0" borderId="7" xfId="85" applyFont="1" applyBorder="1" applyAlignment="1">
      <alignment horizontal="left" wrapText="1"/>
    </xf>
    <xf numFmtId="0" fontId="66" fillId="0" borderId="161" xfId="85" applyFont="1" applyBorder="1" applyAlignment="1">
      <alignment horizontal="center" vertical="center" wrapText="1"/>
    </xf>
    <xf numFmtId="0" fontId="66" fillId="0" borderId="162" xfId="85" applyFont="1" applyBorder="1" applyAlignment="1">
      <alignment horizontal="center" vertical="center" wrapText="1"/>
    </xf>
    <xf numFmtId="0" fontId="66" fillId="0" borderId="163" xfId="85" applyFont="1" applyBorder="1" applyAlignment="1">
      <alignment horizontal="center" vertical="center" wrapText="1"/>
    </xf>
    <xf numFmtId="0" fontId="102" fillId="0" borderId="165" xfId="85" applyFont="1" applyBorder="1" applyAlignment="1">
      <alignment horizontal="center" wrapText="1"/>
    </xf>
    <xf numFmtId="0" fontId="73" fillId="0" borderId="176" xfId="85" applyFont="1" applyBorder="1" applyAlignment="1">
      <alignment horizontal="center" vertical="center" wrapText="1"/>
    </xf>
    <xf numFmtId="0" fontId="103" fillId="0" borderId="161" xfId="85" applyFont="1" applyBorder="1" applyAlignment="1">
      <alignment horizontal="center" vertical="center" wrapText="1"/>
    </xf>
    <xf numFmtId="0" fontId="65" fillId="0" borderId="162" xfId="85" applyFont="1" applyBorder="1" applyAlignment="1">
      <alignment horizontal="center" vertical="center" wrapText="1"/>
    </xf>
    <xf numFmtId="0" fontId="73" fillId="0" borderId="161" xfId="85" applyFont="1" applyBorder="1" applyAlignment="1">
      <alignment horizontal="center" vertical="center" wrapText="1"/>
    </xf>
    <xf numFmtId="0" fontId="103" fillId="0" borderId="162" xfId="85" applyFont="1" applyBorder="1" applyAlignment="1">
      <alignment horizontal="center" vertical="center" wrapText="1"/>
    </xf>
    <xf numFmtId="0" fontId="54" fillId="0" borderId="26" xfId="85" applyFont="1" applyBorder="1" applyAlignment="1">
      <alignment horizontal="center" vertical="center" wrapText="1"/>
    </xf>
    <xf numFmtId="0" fontId="54" fillId="0" borderId="165" xfId="85" applyFont="1" applyBorder="1" applyAlignment="1">
      <alignment horizontal="center" vertical="center" wrapText="1"/>
    </xf>
    <xf numFmtId="0" fontId="54" fillId="0" borderId="7" xfId="85" applyFont="1" applyBorder="1" applyAlignment="1">
      <alignment horizontal="center" vertical="center" wrapText="1"/>
    </xf>
    <xf numFmtId="0" fontId="54" fillId="0" borderId="26" xfId="85" applyFont="1" applyBorder="1" applyAlignment="1">
      <alignment vertical="center"/>
    </xf>
    <xf numFmtId="0" fontId="54" fillId="0" borderId="7" xfId="85" applyFont="1" applyBorder="1" applyAlignment="1">
      <alignment vertical="center"/>
    </xf>
    <xf numFmtId="0" fontId="60" fillId="0" borderId="161" xfId="85" applyFont="1" applyBorder="1" applyAlignment="1">
      <alignment horizontal="center" vertical="center" wrapText="1"/>
    </xf>
    <xf numFmtId="0" fontId="60" fillId="0" borderId="162" xfId="85" applyFont="1" applyBorder="1" applyAlignment="1">
      <alignment horizontal="center" vertical="center" wrapText="1"/>
    </xf>
    <xf numFmtId="0" fontId="60" fillId="0" borderId="163" xfId="85" applyFont="1" applyBorder="1" applyAlignment="1">
      <alignment horizontal="center" vertical="center" wrapText="1"/>
    </xf>
    <xf numFmtId="0" fontId="130" fillId="0" borderId="68" xfId="113" applyFont="1" applyBorder="1" applyAlignment="1" applyProtection="1">
      <alignment horizontal="center" vertical="center" wrapText="1"/>
    </xf>
    <xf numFmtId="0" fontId="99" fillId="0" borderId="68" xfId="113" applyFont="1" applyBorder="1" applyAlignment="1" applyProtection="1">
      <alignment horizontal="center" vertical="top" wrapText="1"/>
    </xf>
    <xf numFmtId="0" fontId="100" fillId="0" borderId="68" xfId="114" applyFont="1" applyBorder="1" applyAlignment="1">
      <alignment horizontal="center" vertical="center"/>
    </xf>
    <xf numFmtId="190" fontId="55" fillId="0" borderId="68" xfId="112" applyFont="1" applyBorder="1" applyAlignment="1" applyProtection="1">
      <alignment horizontal="center" vertical="center"/>
    </xf>
    <xf numFmtId="190" fontId="125" fillId="0" borderId="68" xfId="112" applyFont="1" applyBorder="1" applyAlignment="1" applyProtection="1">
      <alignment horizontal="center" vertical="center"/>
    </xf>
    <xf numFmtId="0" fontId="127" fillId="0" borderId="240" xfId="113" applyFont="1" applyBorder="1" applyAlignment="1" applyProtection="1">
      <alignment horizontal="center" wrapText="1"/>
    </xf>
    <xf numFmtId="0" fontId="95" fillId="0" borderId="71" xfId="113" applyFont="1" applyBorder="1" applyAlignment="1" applyProtection="1">
      <alignment horizontal="center" wrapText="1"/>
    </xf>
    <xf numFmtId="0" fontId="99" fillId="0" borderId="68" xfId="113" applyFont="1" applyBorder="1" applyAlignment="1" applyProtection="1">
      <alignment horizontal="center" vertical="center" wrapText="1"/>
    </xf>
    <xf numFmtId="0" fontId="130" fillId="0" borderId="68" xfId="115" applyFont="1" applyBorder="1" applyAlignment="1" applyProtection="1">
      <alignment horizontal="center" vertical="center" wrapText="1"/>
    </xf>
    <xf numFmtId="0" fontId="49" fillId="0" borderId="0" xfId="85" applyFont="1" applyAlignment="1">
      <alignment horizontal="center" wrapText="1"/>
    </xf>
    <xf numFmtId="0" fontId="21" fillId="0" borderId="6" xfId="85" applyBorder="1" applyAlignment="1">
      <alignment horizontal="center" vertical="center"/>
    </xf>
    <xf numFmtId="0" fontId="54" fillId="0" borderId="26" xfId="85" applyFont="1" applyBorder="1" applyAlignment="1">
      <alignment horizontal="left" vertical="center" wrapText="1"/>
    </xf>
    <xf numFmtId="0" fontId="54" fillId="0" borderId="7" xfId="85" applyFont="1" applyBorder="1" applyAlignment="1">
      <alignment horizontal="left" vertical="center" wrapText="1"/>
    </xf>
    <xf numFmtId="0" fontId="76" fillId="0" borderId="0" xfId="85" applyFont="1" applyAlignment="1">
      <alignment horizontal="center" wrapText="1"/>
    </xf>
    <xf numFmtId="0" fontId="54" fillId="0" borderId="0" xfId="85" applyFont="1" applyAlignment="1">
      <alignment horizontal="center" wrapText="1"/>
    </xf>
    <xf numFmtId="0" fontId="54" fillId="0" borderId="0" xfId="85" applyFont="1" applyAlignment="1">
      <alignment wrapText="1"/>
    </xf>
    <xf numFmtId="0" fontId="73" fillId="0" borderId="164" xfId="85" applyFont="1" applyBorder="1" applyAlignment="1">
      <alignment horizontal="center" vertical="center" wrapText="1"/>
    </xf>
    <xf numFmtId="0" fontId="73" fillId="0" borderId="166" xfId="85" applyFont="1" applyBorder="1" applyAlignment="1">
      <alignment horizontal="center" vertical="center" wrapText="1"/>
    </xf>
    <xf numFmtId="0" fontId="73" fillId="0" borderId="26" xfId="85" applyFont="1" applyBorder="1" applyAlignment="1">
      <alignment horizontal="center" vertical="center" wrapText="1"/>
    </xf>
    <xf numFmtId="0" fontId="73" fillId="0" borderId="27" xfId="85" applyFont="1" applyBorder="1" applyAlignment="1">
      <alignment horizontal="center" vertical="center" wrapText="1"/>
    </xf>
    <xf numFmtId="0" fontId="49" fillId="0" borderId="161" xfId="85" applyFont="1" applyBorder="1" applyAlignment="1">
      <alignment horizontal="center" vertical="center" wrapText="1"/>
    </xf>
    <xf numFmtId="37" fontId="49" fillId="0" borderId="164" xfId="100" applyFont="1" applyBorder="1" applyAlignment="1">
      <alignment horizontal="center" vertical="center"/>
    </xf>
    <xf numFmtId="0" fontId="88" fillId="0" borderId="166" xfId="85" applyFont="1" applyBorder="1" applyAlignment="1">
      <alignment horizontal="center" vertical="center"/>
    </xf>
    <xf numFmtId="0" fontId="88" fillId="0" borderId="26" xfId="85" applyFont="1" applyBorder="1" applyAlignment="1">
      <alignment horizontal="center" vertical="center"/>
    </xf>
    <xf numFmtId="0" fontId="88" fillId="0" borderId="27" xfId="85" applyFont="1" applyBorder="1" applyAlignment="1">
      <alignment horizontal="center" vertical="center"/>
    </xf>
    <xf numFmtId="0" fontId="54" fillId="0" borderId="0" xfId="96" applyFont="1" applyAlignment="1">
      <alignment horizontal="left" wrapText="1"/>
    </xf>
    <xf numFmtId="0" fontId="54" fillId="0" borderId="7" xfId="96" applyFont="1" applyBorder="1" applyAlignment="1">
      <alignment horizontal="center" wrapText="1"/>
    </xf>
    <xf numFmtId="0" fontId="54" fillId="0" borderId="7" xfId="96" applyFont="1" applyBorder="1" applyAlignment="1">
      <alignment horizontal="right" wrapText="1"/>
    </xf>
    <xf numFmtId="0" fontId="54" fillId="0" borderId="245" xfId="96" applyFont="1" applyBorder="1" applyAlignment="1">
      <alignment horizontal="center" vertical="center" wrapText="1"/>
    </xf>
    <xf numFmtId="0" fontId="54" fillId="0" borderId="28" xfId="96" applyFont="1" applyBorder="1" applyAlignment="1">
      <alignment horizontal="center" vertical="center" wrapText="1"/>
    </xf>
    <xf numFmtId="0" fontId="54" fillId="0" borderId="28" xfId="96" applyFont="1" applyBorder="1"/>
    <xf numFmtId="0" fontId="54" fillId="0" borderId="244" xfId="96" applyFont="1" applyBorder="1" applyAlignment="1">
      <alignment horizontal="center" vertical="center" wrapText="1"/>
    </xf>
    <xf numFmtId="0" fontId="54" fillId="0" borderId="246" xfId="96" applyFont="1" applyBorder="1" applyAlignment="1">
      <alignment horizontal="center" vertical="center" wrapText="1"/>
    </xf>
    <xf numFmtId="0" fontId="54" fillId="0" borderId="247" xfId="96" applyFont="1" applyBorder="1" applyAlignment="1">
      <alignment horizontal="center" vertical="center" wrapText="1"/>
    </xf>
    <xf numFmtId="0" fontId="54" fillId="0" borderId="34" xfId="96" applyFont="1" applyBorder="1" applyAlignment="1">
      <alignment horizontal="center" vertical="center" wrapText="1"/>
    </xf>
    <xf numFmtId="0" fontId="54" fillId="0" borderId="34" xfId="96" applyFont="1" applyBorder="1"/>
    <xf numFmtId="0" fontId="76" fillId="0" borderId="243" xfId="96" applyFont="1" applyBorder="1" applyAlignment="1">
      <alignment horizontal="center" vertical="center" wrapText="1"/>
    </xf>
    <xf numFmtId="0" fontId="76" fillId="0" borderId="241" xfId="96" applyFont="1" applyBorder="1" applyAlignment="1">
      <alignment horizontal="center" vertical="center" wrapText="1"/>
    </xf>
    <xf numFmtId="0" fontId="76" fillId="0" borderId="242" xfId="96" applyFont="1" applyBorder="1" applyAlignment="1">
      <alignment horizontal="center" vertical="center" wrapText="1"/>
    </xf>
    <xf numFmtId="0" fontId="54" fillId="0" borderId="241" xfId="96" applyFont="1" applyBorder="1" applyAlignment="1">
      <alignment horizontal="center" vertical="center" wrapText="1"/>
    </xf>
    <xf numFmtId="0" fontId="54" fillId="0" borderId="6" xfId="96" applyFont="1" applyBorder="1" applyAlignment="1">
      <alignment horizontal="center" vertical="center" wrapText="1"/>
    </xf>
    <xf numFmtId="37" fontId="54" fillId="0" borderId="242" xfId="100" applyFont="1" applyBorder="1" applyAlignment="1">
      <alignment horizontal="center" vertical="center"/>
    </xf>
    <xf numFmtId="0" fontId="18" fillId="0" borderId="243" xfId="96" applyBorder="1" applyAlignment="1">
      <alignment horizontal="center" vertical="center"/>
    </xf>
    <xf numFmtId="0" fontId="18" fillId="0" borderId="26" xfId="96" applyBorder="1" applyAlignment="1">
      <alignment horizontal="center" vertical="center"/>
    </xf>
    <xf numFmtId="0" fontId="54" fillId="0" borderId="26" xfId="96" applyFont="1" applyBorder="1" applyAlignment="1">
      <alignment horizontal="left" wrapText="1"/>
    </xf>
    <xf numFmtId="0" fontId="54" fillId="0" borderId="7" xfId="96" applyFont="1" applyBorder="1" applyAlignment="1">
      <alignment horizontal="left" wrapText="1"/>
    </xf>
    <xf numFmtId="49" fontId="54" fillId="0" borderId="244" xfId="96" applyNumberFormat="1" applyFont="1" applyBorder="1" applyAlignment="1">
      <alignment horizontal="center" vertical="center" wrapText="1"/>
    </xf>
    <xf numFmtId="49" fontId="54" fillId="0" borderId="245" xfId="96" applyNumberFormat="1" applyFont="1" applyBorder="1" applyAlignment="1">
      <alignment horizontal="center" vertical="center" wrapText="1"/>
    </xf>
    <xf numFmtId="0" fontId="54" fillId="0" borderId="0" xfId="24" applyFont="1" applyAlignment="1">
      <alignment horizontal="center" wrapText="1"/>
    </xf>
    <xf numFmtId="0" fontId="54" fillId="0" borderId="0" xfId="24" applyFont="1" applyAlignment="1">
      <alignment horizontal="right" wrapText="1"/>
    </xf>
    <xf numFmtId="0" fontId="54" fillId="0" borderId="249" xfId="24" applyFont="1" applyBorder="1" applyAlignment="1">
      <alignment horizontal="center" vertical="center" wrapText="1"/>
    </xf>
    <xf numFmtId="0" fontId="54" fillId="0" borderId="250" xfId="24" applyFont="1" applyBorder="1" applyAlignment="1">
      <alignment horizontal="center" vertical="center" wrapText="1"/>
    </xf>
    <xf numFmtId="0" fontId="54" fillId="0" borderId="251" xfId="24" applyFont="1" applyBorder="1" applyAlignment="1">
      <alignment horizontal="center" vertical="center" wrapText="1"/>
    </xf>
    <xf numFmtId="0" fontId="76" fillId="0" borderId="253" xfId="24" applyFont="1" applyBorder="1" applyAlignment="1">
      <alignment horizontal="center" wrapText="1"/>
    </xf>
    <xf numFmtId="0" fontId="54" fillId="0" borderId="254" xfId="24" applyFont="1" applyBorder="1" applyAlignment="1">
      <alignment horizontal="center" vertical="center" wrapText="1"/>
    </xf>
    <xf numFmtId="0" fontId="21" fillId="0" borderId="253" xfId="24" applyBorder="1" applyAlignment="1">
      <alignment horizontal="center" vertical="center" wrapText="1"/>
    </xf>
    <xf numFmtId="0" fontId="21" fillId="0" borderId="26" xfId="24" applyBorder="1" applyAlignment="1">
      <alignment horizontal="center" vertical="center" wrapText="1"/>
    </xf>
    <xf numFmtId="0" fontId="21" fillId="0" borderId="7" xfId="24" applyBorder="1" applyAlignment="1">
      <alignment horizontal="center" vertical="center" wrapText="1"/>
    </xf>
    <xf numFmtId="0" fontId="54" fillId="0" borderId="225" xfId="24" applyFont="1" applyBorder="1" applyAlignment="1">
      <alignment horizontal="justify" wrapText="1"/>
    </xf>
    <xf numFmtId="0" fontId="21" fillId="0" borderId="0" xfId="24" applyAlignment="1">
      <alignment wrapText="1"/>
    </xf>
    <xf numFmtId="0" fontId="21" fillId="0" borderId="225" xfId="24" applyBorder="1" applyAlignment="1">
      <alignment wrapText="1"/>
    </xf>
    <xf numFmtId="0" fontId="21" fillId="0" borderId="26" xfId="24" applyBorder="1" applyAlignment="1">
      <alignment wrapText="1"/>
    </xf>
    <xf numFmtId="0" fontId="21" fillId="0" borderId="7" xfId="24" applyBorder="1" applyAlignment="1">
      <alignment wrapText="1"/>
    </xf>
    <xf numFmtId="0" fontId="54" fillId="0" borderId="255" xfId="24" applyFont="1" applyBorder="1" applyAlignment="1">
      <alignment horizontal="center" vertical="center" wrapText="1"/>
    </xf>
    <xf numFmtId="0" fontId="54" fillId="0" borderId="26" xfId="24" applyFont="1" applyBorder="1" applyAlignment="1">
      <alignment horizontal="center" vertical="center" wrapText="1"/>
    </xf>
    <xf numFmtId="0" fontId="54" fillId="0" borderId="27" xfId="24" applyFont="1" applyBorder="1" applyAlignment="1">
      <alignment horizontal="center" vertical="center" wrapText="1"/>
    </xf>
    <xf numFmtId="37" fontId="53" fillId="0" borderId="254" xfId="100" applyFont="1" applyBorder="1" applyAlignment="1">
      <alignment horizontal="center" vertical="center"/>
    </xf>
    <xf numFmtId="0" fontId="96" fillId="0" borderId="255" xfId="24" applyFont="1" applyBorder="1" applyAlignment="1">
      <alignment horizontal="center" vertical="center"/>
    </xf>
    <xf numFmtId="0" fontId="96" fillId="0" borderId="26" xfId="24" applyFont="1" applyBorder="1" applyAlignment="1">
      <alignment horizontal="center" vertical="center"/>
    </xf>
    <xf numFmtId="0" fontId="96" fillId="0" borderId="27" xfId="24" applyFont="1" applyBorder="1" applyAlignment="1">
      <alignment horizontal="center" vertical="center"/>
    </xf>
    <xf numFmtId="0" fontId="21" fillId="0" borderId="251" xfId="24" applyBorder="1" applyAlignment="1">
      <alignment horizontal="center" vertical="center" wrapText="1"/>
    </xf>
    <xf numFmtId="0" fontId="54" fillId="0" borderId="249" xfId="24" applyFont="1" applyBorder="1" applyAlignment="1">
      <alignment horizontal="center" wrapText="1"/>
    </xf>
    <xf numFmtId="0" fontId="54" fillId="0" borderId="250" xfId="24" applyFont="1" applyBorder="1" applyAlignment="1">
      <alignment horizontal="center" wrapText="1"/>
    </xf>
    <xf numFmtId="0" fontId="60" fillId="0" borderId="249" xfId="24" applyFont="1" applyBorder="1" applyAlignment="1">
      <alignment horizontal="center" wrapText="1"/>
    </xf>
    <xf numFmtId="0" fontId="60" fillId="0" borderId="250" xfId="24" applyFont="1" applyBorder="1" applyAlignment="1">
      <alignment horizontal="center" wrapText="1"/>
    </xf>
    <xf numFmtId="0" fontId="68" fillId="0" borderId="0" xfId="24" applyFont="1" applyAlignment="1">
      <alignment horizontal="center" wrapText="1"/>
    </xf>
    <xf numFmtId="0" fontId="54" fillId="0" borderId="253" xfId="24" applyFont="1" applyBorder="1" applyAlignment="1">
      <alignment horizontal="center" vertical="center" wrapText="1"/>
    </xf>
    <xf numFmtId="0" fontId="54" fillId="0" borderId="0" xfId="24" applyFont="1" applyAlignment="1">
      <alignment horizontal="center" vertical="center" wrapText="1"/>
    </xf>
    <xf numFmtId="0" fontId="54" fillId="0" borderId="92" xfId="24" applyFont="1" applyBorder="1" applyAlignment="1">
      <alignment horizontal="center" vertical="center" wrapText="1"/>
    </xf>
    <xf numFmtId="0" fontId="54" fillId="0" borderId="7" xfId="24" applyFont="1" applyBorder="1" applyAlignment="1">
      <alignment horizontal="center" vertical="center" wrapText="1"/>
    </xf>
    <xf numFmtId="0" fontId="54" fillId="0" borderId="225" xfId="24" applyFont="1" applyBorder="1" applyAlignment="1">
      <alignment horizontal="center" vertical="center" wrapText="1"/>
    </xf>
    <xf numFmtId="0" fontId="54" fillId="0" borderId="252" xfId="24" applyFont="1" applyBorder="1" applyAlignment="1">
      <alignment horizontal="center" vertical="center" wrapText="1"/>
    </xf>
    <xf numFmtId="0" fontId="54" fillId="0" borderId="5" xfId="24" applyFont="1" applyBorder="1" applyAlignment="1">
      <alignment horizontal="center" vertical="center" wrapText="1"/>
    </xf>
    <xf numFmtId="0" fontId="54" fillId="0" borderId="6" xfId="24" applyFont="1" applyBorder="1" applyAlignment="1">
      <alignment horizontal="center" vertical="center" wrapText="1"/>
    </xf>
    <xf numFmtId="0" fontId="54" fillId="0" borderId="255" xfId="24" applyFont="1" applyBorder="1" applyAlignment="1">
      <alignment horizontal="center" vertical="center" textRotation="255" wrapText="1"/>
    </xf>
    <xf numFmtId="0" fontId="54" fillId="0" borderId="92" xfId="24" applyFont="1" applyBorder="1" applyAlignment="1">
      <alignment horizontal="center" vertical="center" textRotation="255" wrapText="1"/>
    </xf>
    <xf numFmtId="0" fontId="54" fillId="0" borderId="27" xfId="24" applyFont="1" applyBorder="1" applyAlignment="1">
      <alignment horizontal="center" vertical="center" textRotation="255" wrapText="1"/>
    </xf>
    <xf numFmtId="0" fontId="54" fillId="0" borderId="0" xfId="24" applyFont="1" applyAlignment="1">
      <alignment horizontal="left" wrapText="1"/>
    </xf>
    <xf numFmtId="0" fontId="54" fillId="0" borderId="0" xfId="24" applyFont="1" applyAlignment="1">
      <alignment horizontal="justify" wrapText="1"/>
    </xf>
    <xf numFmtId="0" fontId="49" fillId="0" borderId="252" xfId="24" applyFont="1" applyBorder="1" applyAlignment="1">
      <alignment horizontal="center" vertical="center" wrapText="1"/>
    </xf>
    <xf numFmtId="0" fontId="49" fillId="0" borderId="6" xfId="24" applyFont="1" applyBorder="1" applyAlignment="1">
      <alignment horizontal="center" vertical="center" wrapText="1"/>
    </xf>
    <xf numFmtId="0" fontId="49" fillId="0" borderId="254" xfId="24" applyFont="1" applyBorder="1" applyAlignment="1">
      <alignment horizontal="center" vertical="center" wrapText="1"/>
    </xf>
    <xf numFmtId="0" fontId="88" fillId="0" borderId="26" xfId="24" applyFont="1" applyBorder="1" applyAlignment="1">
      <alignment horizontal="center" vertical="center" wrapText="1"/>
    </xf>
    <xf numFmtId="0" fontId="54" fillId="0" borderId="260" xfId="24" applyFont="1" applyBorder="1" applyAlignment="1">
      <alignment horizontal="center" vertical="center" wrapText="1"/>
    </xf>
    <xf numFmtId="0" fontId="54" fillId="0" borderId="99" xfId="24" applyFont="1" applyBorder="1" applyAlignment="1">
      <alignment horizontal="center" vertical="center" wrapText="1"/>
    </xf>
    <xf numFmtId="0" fontId="54" fillId="0" borderId="256" xfId="24" applyFont="1" applyBorder="1" applyAlignment="1">
      <alignment horizontal="center" vertical="center" wrapText="1"/>
    </xf>
    <xf numFmtId="0" fontId="54" fillId="0" borderId="257" xfId="24" applyFont="1" applyBorder="1" applyAlignment="1">
      <alignment horizontal="center" vertical="center" wrapText="1"/>
    </xf>
    <xf numFmtId="0" fontId="54" fillId="0" borderId="259" xfId="24" applyFont="1" applyBorder="1" applyAlignment="1">
      <alignment horizontal="center" vertical="center" wrapText="1"/>
    </xf>
    <xf numFmtId="0" fontId="54" fillId="0" borderId="34" xfId="24" applyFont="1" applyBorder="1" applyAlignment="1">
      <alignment horizontal="center" vertical="center" wrapText="1"/>
    </xf>
    <xf numFmtId="0" fontId="54" fillId="0" borderId="82" xfId="24" applyFont="1" applyBorder="1" applyAlignment="1">
      <alignment horizontal="center" vertical="center" wrapText="1"/>
    </xf>
    <xf numFmtId="0" fontId="76" fillId="0" borderId="0" xfId="24" applyFont="1" applyAlignment="1">
      <alignment horizontal="center" wrapText="1"/>
    </xf>
    <xf numFmtId="0" fontId="54" fillId="0" borderId="104" xfId="24" applyFont="1" applyBorder="1" applyAlignment="1">
      <alignment horizontal="center" vertical="center" wrapText="1"/>
    </xf>
    <xf numFmtId="0" fontId="54" fillId="0" borderId="102" xfId="24" applyFont="1" applyBorder="1" applyAlignment="1">
      <alignment horizontal="center" vertical="center" wrapText="1"/>
    </xf>
    <xf numFmtId="0" fontId="54" fillId="0" borderId="132" xfId="24" applyFont="1" applyBorder="1" applyAlignment="1">
      <alignment horizontal="center" vertical="center" wrapText="1"/>
    </xf>
    <xf numFmtId="0" fontId="54" fillId="0" borderId="117" xfId="24" applyFont="1" applyBorder="1" applyAlignment="1">
      <alignment horizontal="center" vertical="center" wrapText="1"/>
    </xf>
    <xf numFmtId="0" fontId="81" fillId="0" borderId="132" xfId="24" applyFont="1" applyBorder="1" applyAlignment="1">
      <alignment horizontal="center" vertical="center" wrapText="1"/>
    </xf>
    <xf numFmtId="0" fontId="81" fillId="0" borderId="117" xfId="24" applyFont="1" applyBorder="1" applyAlignment="1">
      <alignment horizontal="center" vertical="center" wrapText="1"/>
    </xf>
    <xf numFmtId="0" fontId="104" fillId="0" borderId="258" xfId="24" applyFont="1" applyBorder="1" applyAlignment="1">
      <alignment wrapText="1"/>
    </xf>
    <xf numFmtId="0" fontId="54" fillId="0" borderId="127" xfId="24" applyFont="1" applyBorder="1" applyAlignment="1">
      <alignment horizontal="center" vertical="center" wrapText="1"/>
    </xf>
    <xf numFmtId="0" fontId="54" fillId="0" borderId="28" xfId="24" applyFont="1" applyBorder="1" applyAlignment="1">
      <alignment horizontal="center" vertical="center" wrapText="1"/>
    </xf>
    <xf numFmtId="0" fontId="81" fillId="0" borderId="134" xfId="24" applyFont="1" applyBorder="1" applyAlignment="1">
      <alignment horizontal="center" vertical="center" wrapText="1"/>
    </xf>
    <xf numFmtId="0" fontId="54" fillId="0" borderId="261" xfId="24" applyFont="1" applyBorder="1" applyAlignment="1">
      <alignment horizontal="center" vertical="center" wrapText="1"/>
    </xf>
    <xf numFmtId="0" fontId="54" fillId="0" borderId="149" xfId="24" applyFont="1" applyBorder="1" applyAlignment="1">
      <alignment horizontal="center" vertical="center" wrapText="1"/>
    </xf>
    <xf numFmtId="0" fontId="54" fillId="0" borderId="133" xfId="24" applyFont="1" applyBorder="1" applyAlignment="1">
      <alignment horizontal="center" vertical="center" wrapText="1"/>
    </xf>
    <xf numFmtId="0" fontId="54" fillId="0" borderId="115" xfId="24" applyFont="1" applyBorder="1" applyAlignment="1">
      <alignment horizontal="center" vertical="center" wrapText="1"/>
    </xf>
    <xf numFmtId="0" fontId="54" fillId="0" borderId="249" xfId="24" applyFont="1" applyBorder="1" applyAlignment="1">
      <alignment horizontal="center" vertical="center"/>
    </xf>
    <xf numFmtId="0" fontId="54" fillId="0" borderId="251" xfId="24" applyFont="1" applyBorder="1" applyAlignment="1">
      <alignment horizontal="center" vertical="center"/>
    </xf>
    <xf numFmtId="0" fontId="54" fillId="0" borderId="250" xfId="24" applyFont="1" applyBorder="1" applyAlignment="1">
      <alignment horizontal="center" vertical="center"/>
    </xf>
    <xf numFmtId="0" fontId="54" fillId="0" borderId="253" xfId="24" applyFont="1" applyBorder="1" applyAlignment="1">
      <alignment horizontal="center" vertical="center" textRotation="255" wrapText="1"/>
    </xf>
    <xf numFmtId="0" fontId="60" fillId="0" borderId="255" xfId="24" applyFont="1" applyBorder="1" applyAlignment="1">
      <alignment horizontal="center" vertical="center" textRotation="255" wrapText="1"/>
    </xf>
    <xf numFmtId="0" fontId="60" fillId="0" borderId="0" xfId="24" applyFont="1" applyAlignment="1">
      <alignment horizontal="center" vertical="center" textRotation="255" wrapText="1"/>
    </xf>
    <xf numFmtId="0" fontId="60" fillId="0" borderId="92" xfId="24" applyFont="1" applyBorder="1" applyAlignment="1">
      <alignment horizontal="center" vertical="center" textRotation="255" wrapText="1"/>
    </xf>
    <xf numFmtId="0" fontId="60" fillId="0" borderId="7" xfId="24" applyFont="1" applyBorder="1" applyAlignment="1">
      <alignment horizontal="center" vertical="center" textRotation="255" wrapText="1"/>
    </xf>
    <xf numFmtId="0" fontId="60" fillId="0" borderId="27" xfId="24" applyFont="1" applyBorder="1" applyAlignment="1">
      <alignment horizontal="center" vertical="center" textRotation="255" wrapText="1"/>
    </xf>
    <xf numFmtId="0" fontId="54" fillId="0" borderId="0" xfId="24" applyFont="1" applyAlignment="1">
      <alignment horizontal="center" vertical="center" textRotation="255" wrapText="1"/>
    </xf>
    <xf numFmtId="0" fontId="54" fillId="0" borderId="0" xfId="24" applyFont="1" applyAlignment="1">
      <alignment wrapText="1"/>
    </xf>
    <xf numFmtId="0" fontId="50" fillId="0" borderId="313" xfId="23" applyFont="1" applyBorder="1" applyAlignment="1">
      <alignment horizontal="center" vertical="center" wrapText="1"/>
    </xf>
    <xf numFmtId="0" fontId="50" fillId="0" borderId="314" xfId="23" applyFont="1" applyBorder="1" applyAlignment="1">
      <alignment horizontal="center" vertical="center" wrapText="1"/>
    </xf>
    <xf numFmtId="0" fontId="50" fillId="0" borderId="315" xfId="23" applyFont="1" applyBorder="1" applyAlignment="1">
      <alignment horizontal="center" vertical="center" wrapText="1"/>
    </xf>
    <xf numFmtId="3" fontId="50" fillId="0" borderId="313" xfId="23" applyNumberFormat="1" applyFont="1" applyBorder="1" applyAlignment="1">
      <alignment horizontal="center" vertical="center" wrapText="1"/>
    </xf>
    <xf numFmtId="3" fontId="50" fillId="0" borderId="315" xfId="23" applyNumberFormat="1" applyFont="1" applyBorder="1" applyAlignment="1">
      <alignment horizontal="center" vertical="center" wrapText="1"/>
    </xf>
    <xf numFmtId="0" fontId="50" fillId="0" borderId="313" xfId="23" applyFont="1" applyBorder="1" applyAlignment="1">
      <alignment horizontal="center" vertical="center" wrapText="1"/>
    </xf>
    <xf numFmtId="0" fontId="50" fillId="0" borderId="313" xfId="23" applyFont="1" applyBorder="1" applyAlignment="1">
      <alignment horizontal="center" vertical="center"/>
    </xf>
    <xf numFmtId="0" fontId="50" fillId="0" borderId="313" xfId="23" applyFont="1" applyBorder="1" applyAlignment="1">
      <alignment vertical="center" wrapText="1"/>
    </xf>
    <xf numFmtId="3" fontId="50" fillId="0" borderId="315" xfId="23" applyNumberFormat="1" applyFont="1" applyBorder="1" applyAlignment="1">
      <alignment horizontal="right" vertical="center"/>
    </xf>
    <xf numFmtId="0" fontId="50" fillId="0" borderId="313" xfId="23" applyFont="1" applyBorder="1">
      <alignment vertical="center"/>
    </xf>
    <xf numFmtId="3" fontId="50" fillId="0" borderId="316" xfId="23" applyNumberFormat="1" applyFont="1" applyBorder="1" applyAlignment="1">
      <alignment horizontal="center" vertical="center" wrapText="1"/>
    </xf>
    <xf numFmtId="3" fontId="50" fillId="0" borderId="317" xfId="23" applyNumberFormat="1" applyFont="1" applyBorder="1" applyAlignment="1">
      <alignment horizontal="center" vertical="center" wrapText="1"/>
    </xf>
    <xf numFmtId="3" fontId="49" fillId="0" borderId="318" xfId="23" applyNumberFormat="1" applyFont="1" applyBorder="1" applyAlignment="1">
      <alignment wrapText="1"/>
    </xf>
    <xf numFmtId="0" fontId="7" fillId="0" borderId="27" xfId="1" applyBorder="1" applyAlignment="1" applyProtection="1">
      <alignment horizontal="center" vertical="center"/>
    </xf>
  </cellXfs>
  <cellStyles count="118">
    <cellStyle name="20% - 輔色1 2" xfId="5" xr:uid="{00000000-0005-0000-0000-000000000000}"/>
    <cellStyle name="20% - 輔色2 2" xfId="6" xr:uid="{00000000-0005-0000-0000-000001000000}"/>
    <cellStyle name="20% - 輔色3 2" xfId="7" xr:uid="{00000000-0005-0000-0000-000002000000}"/>
    <cellStyle name="20% - 輔色4 2" xfId="8" xr:uid="{00000000-0005-0000-0000-000003000000}"/>
    <cellStyle name="20% - 輔色5 2" xfId="9" xr:uid="{00000000-0005-0000-0000-000004000000}"/>
    <cellStyle name="20% - 輔色6 2" xfId="10" xr:uid="{00000000-0005-0000-0000-000005000000}"/>
    <cellStyle name="40% - 輔色1 2" xfId="11" xr:uid="{00000000-0005-0000-0000-000006000000}"/>
    <cellStyle name="40% - 輔色2 2" xfId="12" xr:uid="{00000000-0005-0000-0000-000007000000}"/>
    <cellStyle name="40% - 輔色3 2" xfId="13" xr:uid="{00000000-0005-0000-0000-000008000000}"/>
    <cellStyle name="40% - 輔色4 2" xfId="14" xr:uid="{00000000-0005-0000-0000-000009000000}"/>
    <cellStyle name="40% - 輔色5 2" xfId="15" xr:uid="{00000000-0005-0000-0000-00000A000000}"/>
    <cellStyle name="40% - 輔色6 2" xfId="16" xr:uid="{00000000-0005-0000-0000-00000B000000}"/>
    <cellStyle name="60% - 輔色1 2" xfId="17" xr:uid="{00000000-0005-0000-0000-00000C000000}"/>
    <cellStyle name="60% - 輔色2 2" xfId="18" xr:uid="{00000000-0005-0000-0000-00000D000000}"/>
    <cellStyle name="60% - 輔色3 2" xfId="19" xr:uid="{00000000-0005-0000-0000-00000E000000}"/>
    <cellStyle name="60% - 輔色4 2" xfId="20" xr:uid="{00000000-0005-0000-0000-00000F000000}"/>
    <cellStyle name="60% - 輔色5 2" xfId="21" xr:uid="{00000000-0005-0000-0000-000010000000}"/>
    <cellStyle name="60% - 輔色6 2" xfId="22" xr:uid="{00000000-0005-0000-0000-000011000000}"/>
    <cellStyle name="一般" xfId="0" builtinId="0"/>
    <cellStyle name="一般 10" xfId="96" xr:uid="{00000000-0005-0000-0000-000013000000}"/>
    <cellStyle name="一般 11" xfId="114" xr:uid="{841051DD-5D3E-4CE3-B12F-3B70409CCBF7}"/>
    <cellStyle name="一般 2" xfId="4" xr:uid="{00000000-0005-0000-0000-000014000000}"/>
    <cellStyle name="一般 2 2" xfId="23" xr:uid="{00000000-0005-0000-0000-000015000000}"/>
    <cellStyle name="一般 2 3" xfId="24" xr:uid="{00000000-0005-0000-0000-000016000000}"/>
    <cellStyle name="一般 3" xfId="25" xr:uid="{00000000-0005-0000-0000-000017000000}"/>
    <cellStyle name="一般 3 2" xfId="26" xr:uid="{00000000-0005-0000-0000-000018000000}"/>
    <cellStyle name="一般 4" xfId="3" xr:uid="{00000000-0005-0000-0000-000019000000}"/>
    <cellStyle name="一般 4 2" xfId="27" xr:uid="{00000000-0005-0000-0000-00001A000000}"/>
    <cellStyle name="一般 4_108年都市計畫公共設施已取得面積" xfId="88" xr:uid="{00000000-0005-0000-0000-00001B000000}"/>
    <cellStyle name="一般 5" xfId="28" xr:uid="{00000000-0005-0000-0000-00001C000000}"/>
    <cellStyle name="一般 6" xfId="29" xr:uid="{00000000-0005-0000-0000-00001D000000}"/>
    <cellStyle name="一般 6 2" xfId="85" xr:uid="{00000000-0005-0000-0000-00001E000000}"/>
    <cellStyle name="一般 7" xfId="30" xr:uid="{00000000-0005-0000-0000-00001F000000}"/>
    <cellStyle name="一般 8" xfId="93" xr:uid="{00000000-0005-0000-0000-000020000000}"/>
    <cellStyle name="一般 9" xfId="94" xr:uid="{00000000-0005-0000-0000-000021000000}"/>
    <cellStyle name="一般_1252214050" xfId="97" xr:uid="{00000000-0005-0000-0000-000022000000}"/>
    <cellStyle name="一般_1833-04-02-02-1" xfId="105" xr:uid="{00000000-0005-0000-0000-000023000000}"/>
    <cellStyle name="一般_2522-14-05(104)" xfId="98" xr:uid="{00000000-0005-0000-0000-000024000000}"/>
    <cellStyle name="一般_86_縣市戶政報表程式0516" xfId="100" xr:uid="{00000000-0005-0000-0000-000025000000}"/>
    <cellStyle name="一般_86_縣市戶政報表程式0516 2" xfId="112" xr:uid="{A56897B7-85A1-4509-8644-A2277E54F454}"/>
    <cellStyle name="一般_f100-14" xfId="115" xr:uid="{F7E5A07F-E88B-46CE-B2EB-1A535134C37E}"/>
    <cellStyle name="一般_Sheet1" xfId="103" xr:uid="{00000000-0005-0000-0000-000026000000}"/>
    <cellStyle name="一般_Sheet1 2" xfId="113" xr:uid="{975B6259-C7A1-427D-A78F-910C9BB9708D}"/>
    <cellStyle name="一般_二級報表" xfId="104" xr:uid="{00000000-0005-0000-0000-000027000000}"/>
    <cellStyle name="一般_天然災害" xfId="106" xr:uid="{00000000-0005-0000-0000-000028000000}"/>
    <cellStyle name="一般_戶口數_縣市戶政報表程式0516" xfId="101" xr:uid="{00000000-0005-0000-0000-000029000000}"/>
    <cellStyle name="一般_戶口數_縣市戶政報表程式0516 2" xfId="117" xr:uid="{080D2020-F50B-4EAA-8FE4-5F3B83636C3B}"/>
    <cellStyle name="一般_身心障礙停車位" xfId="99" xr:uid="{00000000-0005-0000-0000-00002A000000}"/>
    <cellStyle name="一般_垃圾水肥修正案" xfId="107" xr:uid="{EC41CC7C-84E7-46CA-BAB7-30C1658344B6}"/>
    <cellStyle name="一般_治山防 洪整體治理工程 修 2" xfId="108" xr:uid="{E9DABC53-6A7F-4788-BB56-3913F7F9D020}"/>
    <cellStyle name="一般_婚姻_縣市戶政報表程式0516" xfId="102" xr:uid="{00000000-0005-0000-0000-00002B000000}"/>
    <cellStyle name="一般_婚姻_縣市戶政報表程式0516 2" xfId="116" xr:uid="{9A268DF4-BD20-4EE0-8AB5-8DCB7E95EED7}"/>
    <cellStyle name="一般_經費統計修 2" xfId="110" xr:uid="{F9227A85-5884-41A1-A236-8D5FFEDBEC51}"/>
    <cellStyle name="一般_農路修" xfId="111" xr:uid="{41477F90-1452-4755-9825-F3BA465C0F31}"/>
    <cellStyle name="千分位 2" xfId="31" xr:uid="{00000000-0005-0000-0000-00002C000000}"/>
    <cellStyle name="千分位 2 2" xfId="32" xr:uid="{00000000-0005-0000-0000-00002D000000}"/>
    <cellStyle name="千分位 2 2 2" xfId="33" xr:uid="{00000000-0005-0000-0000-00002E000000}"/>
    <cellStyle name="千分位 3" xfId="34" xr:uid="{00000000-0005-0000-0000-00002F000000}"/>
    <cellStyle name="千分位 3 2" xfId="35" xr:uid="{00000000-0005-0000-0000-000030000000}"/>
    <cellStyle name="千分位 4" xfId="36" xr:uid="{00000000-0005-0000-0000-000031000000}"/>
    <cellStyle name="千分位 5" xfId="95" xr:uid="{00000000-0005-0000-0000-000032000000}"/>
    <cellStyle name="千分位 6" xfId="109" xr:uid="{87A6EE2C-2C4D-4EE1-991E-72962D5A469D}"/>
    <cellStyle name="中等 2" xfId="37" xr:uid="{00000000-0005-0000-0000-000033000000}"/>
    <cellStyle name="合計 2" xfId="38" xr:uid="{00000000-0005-0000-0000-000034000000}"/>
    <cellStyle name="好 2" xfId="39" xr:uid="{00000000-0005-0000-0000-000035000000}"/>
    <cellStyle name="好_108年都市計畫公共設施已取得面積" xfId="89" xr:uid="{00000000-0005-0000-0000-000036000000}"/>
    <cellStyle name="好_108年都市計畫公共設施已取得面積_1" xfId="91" xr:uid="{00000000-0005-0000-0000-000037000000}"/>
    <cellStyle name="好_1821-05-04照顧中低收入戶概況" xfId="40" xr:uid="{00000000-0005-0000-0000-000038000000}"/>
    <cellStyle name="好_1821-05-05中低收入戶數及人數按年齡別分" xfId="41" xr:uid="{00000000-0005-0000-0000-000039000000}"/>
    <cellStyle name="好_1836-01-13身心障礙者社區支持服務成果" xfId="42" xr:uid="{00000000-0005-0000-0000-00003A000000}"/>
    <cellStyle name="好_1840-01-01-2推行社區發展工作概況(修正版)1010605" xfId="43" xr:uid="{00000000-0005-0000-0000-00003B000000}"/>
    <cellStyle name="好_2922-01-03內政部直轄工商自由職業團體數及異動數" xfId="44" xr:uid="{00000000-0005-0000-0000-00003C000000}"/>
    <cellStyle name="好_2922-01-04全國性社會團體數及異動數" xfId="45" xr:uid="{00000000-0005-0000-0000-00003D000000}"/>
    <cellStyle name="好_Book2" xfId="46" xr:uid="{00000000-0005-0000-0000-00003E000000}"/>
    <cellStyle name="好_一級身障" xfId="47" xr:uid="{00000000-0005-0000-0000-00003F000000}"/>
    <cellStyle name="好_一級報表程式1020508" xfId="48" xr:uid="{00000000-0005-0000-0000-000040000000}"/>
    <cellStyle name="好_一級報表程式1020703" xfId="49" xr:uid="{00000000-0005-0000-0000-000041000000}"/>
    <cellStyle name="好_本部報表程式" xfId="50" xr:uid="{00000000-0005-0000-0000-000042000000}"/>
    <cellStyle name="百分比 2" xfId="51" xr:uid="{00000000-0005-0000-0000-000043000000}"/>
    <cellStyle name="計算方式 2" xfId="52" xr:uid="{00000000-0005-0000-0000-000044000000}"/>
    <cellStyle name="貨幣 2" xfId="53" xr:uid="{00000000-0005-0000-0000-000045000000}"/>
    <cellStyle name="貨幣 2 2" xfId="54" xr:uid="{00000000-0005-0000-0000-000046000000}"/>
    <cellStyle name="貨幣[0]_85fya初" xfId="86" xr:uid="{00000000-0005-0000-0000-000047000000}"/>
    <cellStyle name="連結的儲存格 2" xfId="55" xr:uid="{00000000-0005-0000-0000-000048000000}"/>
    <cellStyle name="備註 2" xfId="56" xr:uid="{00000000-0005-0000-0000-000049000000}"/>
    <cellStyle name="超連結" xfId="1" builtinId="8"/>
    <cellStyle name="超連結 2" xfId="2" xr:uid="{00000000-0005-0000-0000-00004B000000}"/>
    <cellStyle name="超連結 3" xfId="87" xr:uid="{00000000-0005-0000-0000-00004C000000}"/>
    <cellStyle name="說明文字 2" xfId="57" xr:uid="{00000000-0005-0000-0000-00004D000000}"/>
    <cellStyle name="輔色1 2" xfId="58" xr:uid="{00000000-0005-0000-0000-00004E000000}"/>
    <cellStyle name="輔色2 2" xfId="59" xr:uid="{00000000-0005-0000-0000-00004F000000}"/>
    <cellStyle name="輔色3 2" xfId="60" xr:uid="{00000000-0005-0000-0000-000050000000}"/>
    <cellStyle name="輔色4 2" xfId="61" xr:uid="{00000000-0005-0000-0000-000051000000}"/>
    <cellStyle name="輔色5 2" xfId="62" xr:uid="{00000000-0005-0000-0000-000052000000}"/>
    <cellStyle name="輔色6 2" xfId="63" xr:uid="{00000000-0005-0000-0000-000053000000}"/>
    <cellStyle name="標題 1 2" xfId="64" xr:uid="{00000000-0005-0000-0000-000054000000}"/>
    <cellStyle name="標題 2 2" xfId="65" xr:uid="{00000000-0005-0000-0000-000055000000}"/>
    <cellStyle name="標題 3 2" xfId="66" xr:uid="{00000000-0005-0000-0000-000056000000}"/>
    <cellStyle name="標題 4 2" xfId="67" xr:uid="{00000000-0005-0000-0000-000057000000}"/>
    <cellStyle name="標題 5" xfId="68" xr:uid="{00000000-0005-0000-0000-000058000000}"/>
    <cellStyle name="輸入 2" xfId="69" xr:uid="{00000000-0005-0000-0000-000059000000}"/>
    <cellStyle name="輸出 2" xfId="70" xr:uid="{00000000-0005-0000-0000-00005A000000}"/>
    <cellStyle name="檢查儲存格 2" xfId="71" xr:uid="{00000000-0005-0000-0000-00005B000000}"/>
    <cellStyle name="壞 2" xfId="72" xr:uid="{00000000-0005-0000-0000-00005C000000}"/>
    <cellStyle name="壞_108年都市計畫公共設施已取得面積" xfId="90" xr:uid="{00000000-0005-0000-0000-00005D000000}"/>
    <cellStyle name="壞_108年都市計畫公共設施已取得面積_1" xfId="92" xr:uid="{00000000-0005-0000-0000-00005E000000}"/>
    <cellStyle name="壞_1821-05-04照顧中低收入戶概況" xfId="73" xr:uid="{00000000-0005-0000-0000-00005F000000}"/>
    <cellStyle name="壞_1821-05-05中低收入戶數及人數按年齡別分" xfId="74" xr:uid="{00000000-0005-0000-0000-000060000000}"/>
    <cellStyle name="壞_1836-01-13身心障礙者社區支持服務成果" xfId="75" xr:uid="{00000000-0005-0000-0000-000061000000}"/>
    <cellStyle name="壞_1840-01-01-2推行社區發展工作概況(修正版)1010605" xfId="76" xr:uid="{00000000-0005-0000-0000-000062000000}"/>
    <cellStyle name="壞_2922-01-03內政部直轄工商自由職業團體數及異動數" xfId="77" xr:uid="{00000000-0005-0000-0000-000063000000}"/>
    <cellStyle name="壞_2922-01-04全國性社會團體數及異動數" xfId="78" xr:uid="{00000000-0005-0000-0000-000064000000}"/>
    <cellStyle name="壞_Book2" xfId="79" xr:uid="{00000000-0005-0000-0000-000065000000}"/>
    <cellStyle name="壞_一級身障" xfId="80" xr:uid="{00000000-0005-0000-0000-000066000000}"/>
    <cellStyle name="壞_一級報表程式1020508" xfId="81" xr:uid="{00000000-0005-0000-0000-000067000000}"/>
    <cellStyle name="壞_一級報表程式1020703" xfId="82" xr:uid="{00000000-0005-0000-0000-000068000000}"/>
    <cellStyle name="壞_本部報表程式" xfId="83" xr:uid="{00000000-0005-0000-0000-000069000000}"/>
    <cellStyle name="警告文字 2" xfId="84" xr:uid="{00000000-0005-0000-0000-00006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externalLink" Target="externalLinks/externalLink1.xml"/><Relationship Id="rId136"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externalLink" Target="externalLinks/externalLink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9525</xdr:colOff>
      <xdr:row>6</xdr:row>
      <xdr:rowOff>28575</xdr:rowOff>
    </xdr:from>
    <xdr:to>
      <xdr:col>6</xdr:col>
      <xdr:colOff>0</xdr:colOff>
      <xdr:row>15</xdr:row>
      <xdr:rowOff>0</xdr:rowOff>
    </xdr:to>
    <xdr:sp macro="" textlink="">
      <xdr:nvSpPr>
        <xdr:cNvPr id="2" name="Line 1">
          <a:extLst>
            <a:ext uri="{FF2B5EF4-FFF2-40B4-BE49-F238E27FC236}">
              <a16:creationId xmlns:a16="http://schemas.microsoft.com/office/drawing/2014/main" id="{51DD1C41-E9EE-42C3-8C46-C6E49F6A423A}"/>
            </a:ext>
          </a:extLst>
        </xdr:cNvPr>
        <xdr:cNvSpPr>
          <a:spLocks noChangeShapeType="1"/>
        </xdr:cNvSpPr>
      </xdr:nvSpPr>
      <xdr:spPr bwMode="auto">
        <a:xfrm>
          <a:off x="4343400" y="2095500"/>
          <a:ext cx="2257425" cy="463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oneCellAnchor>
    <xdr:from>
      <xdr:col>9</xdr:col>
      <xdr:colOff>1440</xdr:colOff>
      <xdr:row>18</xdr:row>
      <xdr:rowOff>1080</xdr:rowOff>
    </xdr:from>
    <xdr:ext cx="159120" cy="259920"/>
    <xdr:sp macro="" textlink="">
      <xdr:nvSpPr>
        <xdr:cNvPr id="2" name="CustomShape 1">
          <a:extLst>
            <a:ext uri="{FF2B5EF4-FFF2-40B4-BE49-F238E27FC236}">
              <a16:creationId xmlns:a16="http://schemas.microsoft.com/office/drawing/2014/main" id="{A994BF4E-2617-405A-9E00-8ED76FAC0B07}"/>
            </a:ext>
          </a:extLst>
        </xdr:cNvPr>
        <xdr:cNvSpPr/>
      </xdr:nvSpPr>
      <xdr:spPr>
        <a:xfrm>
          <a:off x="7545240" y="3601530"/>
          <a:ext cx="159120" cy="259920"/>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compatLnSpc="0"/>
        <a:lstStyle/>
        <a:p>
          <a:pPr lvl="0" rtl="0" hangingPunct="0">
            <a:buNone/>
            <a:tabLst/>
          </a:pPr>
          <a:endParaRPr lang="en-US" sz="1200" kern="1200">
            <a:latin typeface="Liberation Serif" pitchFamily="18"/>
            <a:ea typeface="新細明體" pitchFamily="2"/>
            <a:cs typeface="Tahoma" pitchFamily="2"/>
          </a:endParaRPr>
        </a:p>
      </xdr:txBody>
    </xdr:sp>
    <xdr:clientData/>
  </xdr:oneCellAnchor>
  <xdr:oneCellAnchor>
    <xdr:from>
      <xdr:col>9</xdr:col>
      <xdr:colOff>1440</xdr:colOff>
      <xdr:row>18</xdr:row>
      <xdr:rowOff>1080</xdr:rowOff>
    </xdr:from>
    <xdr:ext cx="159120" cy="232560"/>
    <xdr:sp macro="" textlink="">
      <xdr:nvSpPr>
        <xdr:cNvPr id="3" name="CustomShape 1">
          <a:extLst>
            <a:ext uri="{FF2B5EF4-FFF2-40B4-BE49-F238E27FC236}">
              <a16:creationId xmlns:a16="http://schemas.microsoft.com/office/drawing/2014/main" id="{7A3C443A-827D-4244-B31D-8ABC5A237549}"/>
            </a:ext>
          </a:extLst>
        </xdr:cNvPr>
        <xdr:cNvSpPr/>
      </xdr:nvSpPr>
      <xdr:spPr>
        <a:xfrm>
          <a:off x="7545240" y="3601530"/>
          <a:ext cx="159120" cy="232560"/>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compatLnSpc="0"/>
        <a:lstStyle/>
        <a:p>
          <a:pPr lvl="0" rtl="0" hangingPunct="0">
            <a:buNone/>
            <a:tabLst/>
          </a:pPr>
          <a:endParaRPr lang="en-US" sz="1200" kern="1200">
            <a:latin typeface="Liberation Serif" pitchFamily="18"/>
            <a:ea typeface="新細明體" pitchFamily="2"/>
            <a:cs typeface="Tahoma" pitchFamily="2"/>
          </a:endParaRPr>
        </a:p>
      </xdr:txBody>
    </xdr:sp>
    <xdr:clientData/>
  </xdr:oneCellAnchor>
  <xdr:oneCellAnchor>
    <xdr:from>
      <xdr:col>9</xdr:col>
      <xdr:colOff>1440</xdr:colOff>
      <xdr:row>12</xdr:row>
      <xdr:rowOff>2160</xdr:rowOff>
    </xdr:from>
    <xdr:ext cx="159120" cy="259920"/>
    <xdr:sp macro="" textlink="">
      <xdr:nvSpPr>
        <xdr:cNvPr id="4" name="CustomShape 1">
          <a:extLst>
            <a:ext uri="{FF2B5EF4-FFF2-40B4-BE49-F238E27FC236}">
              <a16:creationId xmlns:a16="http://schemas.microsoft.com/office/drawing/2014/main" id="{44A80C9B-9135-4A79-88B9-3133F2160F64}"/>
            </a:ext>
          </a:extLst>
        </xdr:cNvPr>
        <xdr:cNvSpPr/>
      </xdr:nvSpPr>
      <xdr:spPr>
        <a:xfrm>
          <a:off x="7545240" y="2402460"/>
          <a:ext cx="159120" cy="259920"/>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compatLnSpc="0"/>
        <a:lstStyle/>
        <a:p>
          <a:pPr lvl="0" rtl="0" hangingPunct="0">
            <a:buNone/>
            <a:tabLst/>
          </a:pPr>
          <a:endParaRPr lang="en-US" sz="1200" kern="1200">
            <a:latin typeface="Liberation Serif" pitchFamily="18"/>
            <a:ea typeface="新細明體" pitchFamily="2"/>
            <a:cs typeface="Tahoma" pitchFamily="2"/>
          </a:endParaRPr>
        </a:p>
      </xdr:txBody>
    </xdr:sp>
    <xdr:clientData/>
  </xdr:oneCellAnchor>
  <xdr:oneCellAnchor>
    <xdr:from>
      <xdr:col>9</xdr:col>
      <xdr:colOff>1440</xdr:colOff>
      <xdr:row>12</xdr:row>
      <xdr:rowOff>2160</xdr:rowOff>
    </xdr:from>
    <xdr:ext cx="159120" cy="232560"/>
    <xdr:sp macro="" textlink="">
      <xdr:nvSpPr>
        <xdr:cNvPr id="5" name="CustomShape 1">
          <a:extLst>
            <a:ext uri="{FF2B5EF4-FFF2-40B4-BE49-F238E27FC236}">
              <a16:creationId xmlns:a16="http://schemas.microsoft.com/office/drawing/2014/main" id="{164E444B-F214-4BEC-B259-4921C40CAF17}"/>
            </a:ext>
          </a:extLst>
        </xdr:cNvPr>
        <xdr:cNvSpPr/>
      </xdr:nvSpPr>
      <xdr:spPr>
        <a:xfrm>
          <a:off x="7545240" y="2402460"/>
          <a:ext cx="159120" cy="232560"/>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compatLnSpc="0"/>
        <a:lstStyle/>
        <a:p>
          <a:pPr lvl="0" rtl="0" hangingPunct="0">
            <a:buNone/>
            <a:tabLst/>
          </a:pPr>
          <a:endParaRPr lang="en-US" sz="1200" kern="1200">
            <a:latin typeface="Liberation Serif" pitchFamily="18"/>
            <a:ea typeface="新細明體" pitchFamily="2"/>
            <a:cs typeface="Tahoma" pitchFamily="2"/>
          </a:endParaRP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22</xdr:col>
      <xdr:colOff>0</xdr:colOff>
      <xdr:row>0</xdr:row>
      <xdr:rowOff>0</xdr:rowOff>
    </xdr:from>
    <xdr:to>
      <xdr:col>32</xdr:col>
      <xdr:colOff>3175</xdr:colOff>
      <xdr:row>2</xdr:row>
      <xdr:rowOff>19050</xdr:rowOff>
    </xdr:to>
    <xdr:grpSp>
      <xdr:nvGrpSpPr>
        <xdr:cNvPr id="2" name="Group 1">
          <a:extLst>
            <a:ext uri="{FF2B5EF4-FFF2-40B4-BE49-F238E27FC236}">
              <a16:creationId xmlns:a16="http://schemas.microsoft.com/office/drawing/2014/main" id="{00000000-0008-0000-4900-000002000000}"/>
            </a:ext>
          </a:extLst>
        </xdr:cNvPr>
        <xdr:cNvGrpSpPr>
          <a:grpSpLocks/>
        </xdr:cNvGrpSpPr>
      </xdr:nvGrpSpPr>
      <xdr:grpSpPr bwMode="auto">
        <a:xfrm>
          <a:off x="10391775" y="0"/>
          <a:ext cx="4098925" cy="457200"/>
          <a:chOff x="54" y="86"/>
          <a:chExt cx="378" cy="48"/>
        </a:xfrm>
      </xdr:grpSpPr>
      <xdr:sp macro="" textlink="">
        <xdr:nvSpPr>
          <xdr:cNvPr id="3" name="Rectangle 2">
            <a:extLst>
              <a:ext uri="{FF2B5EF4-FFF2-40B4-BE49-F238E27FC236}">
                <a16:creationId xmlns:a16="http://schemas.microsoft.com/office/drawing/2014/main" id="{00000000-0008-0000-4900-000003000000}"/>
              </a:ext>
            </a:extLst>
          </xdr:cNvPr>
          <xdr:cNvSpPr>
            <a:spLocks noChangeArrowheads="1"/>
          </xdr:cNvSpPr>
        </xdr:nvSpPr>
        <xdr:spPr bwMode="auto">
          <a:xfrm>
            <a:off x="54" y="86"/>
            <a:ext cx="378" cy="48"/>
          </a:xfrm>
          <a:prstGeom prst="rect">
            <a:avLst/>
          </a:prstGeom>
          <a:noFill/>
          <a:ln w="9525">
            <a:noFill/>
            <a:miter lim="800000"/>
            <a:headEnd/>
            <a:tailEnd/>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台東縣金鄉公所社會課     </a:t>
            </a:r>
            <a:endParaRPr lang="en-US" altLang="zh-TW" sz="1200" b="0" i="0" strike="noStrike">
              <a:solidFill>
                <a:srgbClr val="000000"/>
              </a:solidFill>
              <a:latin typeface="標楷體"/>
              <a:ea typeface="標楷體"/>
            </a:endParaRP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10790-01-01-2</a:t>
            </a:r>
          </a:p>
        </xdr:txBody>
      </xdr:sp>
      <xdr:sp macro="" textlink="">
        <xdr:nvSpPr>
          <xdr:cNvPr id="4" name="Line 3">
            <a:extLst>
              <a:ext uri="{FF2B5EF4-FFF2-40B4-BE49-F238E27FC236}">
                <a16:creationId xmlns:a16="http://schemas.microsoft.com/office/drawing/2014/main" id="{00000000-0008-0000-4900-000004000000}"/>
              </a:ext>
            </a:extLst>
          </xdr:cNvPr>
          <xdr:cNvSpPr>
            <a:spLocks noChangeShapeType="1"/>
          </xdr:cNvSpPr>
        </xdr:nvSpPr>
        <xdr:spPr bwMode="auto">
          <a:xfrm>
            <a:off x="55" y="110"/>
            <a:ext cx="376"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00000000-0008-0000-4900-000005000000}"/>
              </a:ext>
            </a:extLst>
          </xdr:cNvPr>
          <xdr:cNvSpPr>
            <a:spLocks noChangeShapeType="1"/>
          </xdr:cNvSpPr>
        </xdr:nvSpPr>
        <xdr:spPr bwMode="auto">
          <a:xfrm>
            <a:off x="432" y="88"/>
            <a:ext cx="0" cy="44"/>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00000000-0008-0000-4900-000006000000}"/>
              </a:ext>
            </a:extLst>
          </xdr:cNvPr>
          <xdr:cNvSpPr>
            <a:spLocks noChangeShapeType="1"/>
          </xdr:cNvSpPr>
        </xdr:nvSpPr>
        <xdr:spPr bwMode="auto">
          <a:xfrm flipV="1">
            <a:off x="55" y="87"/>
            <a:ext cx="37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00000000-0008-0000-4900-000007000000}"/>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00000000-0008-0000-4900-000008000000}"/>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367665</xdr:colOff>
      <xdr:row>10</xdr:row>
      <xdr:rowOff>0</xdr:rowOff>
    </xdr:from>
    <xdr:to>
      <xdr:col>17</xdr:col>
      <xdr:colOff>685784</xdr:colOff>
      <xdr:row>10</xdr:row>
      <xdr:rowOff>0</xdr:rowOff>
    </xdr:to>
    <xdr:sp macro="" textlink="">
      <xdr:nvSpPr>
        <xdr:cNvPr id="2" name="Text Box 1">
          <a:extLst>
            <a:ext uri="{FF2B5EF4-FFF2-40B4-BE49-F238E27FC236}">
              <a16:creationId xmlns:a16="http://schemas.microsoft.com/office/drawing/2014/main" id="{00000000-0008-0000-4A00-000002000000}"/>
            </a:ext>
          </a:extLst>
        </xdr:cNvPr>
        <xdr:cNvSpPr txBox="1">
          <a:spLocks noChangeArrowheads="1"/>
        </xdr:cNvSpPr>
      </xdr:nvSpPr>
      <xdr:spPr bwMode="auto">
        <a:xfrm>
          <a:off x="9283065" y="2686050"/>
          <a:ext cx="306131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20</xdr:col>
      <xdr:colOff>0</xdr:colOff>
      <xdr:row>10</xdr:row>
      <xdr:rowOff>0</xdr:rowOff>
    </xdr:from>
    <xdr:to>
      <xdr:col>20</xdr:col>
      <xdr:colOff>0</xdr:colOff>
      <xdr:row>10</xdr:row>
      <xdr:rowOff>0</xdr:rowOff>
    </xdr:to>
    <xdr:sp macro="" textlink="">
      <xdr:nvSpPr>
        <xdr:cNvPr id="3" name="Text Box 10">
          <a:extLst>
            <a:ext uri="{FF2B5EF4-FFF2-40B4-BE49-F238E27FC236}">
              <a16:creationId xmlns:a16="http://schemas.microsoft.com/office/drawing/2014/main" id="{00000000-0008-0000-4A00-000003000000}"/>
            </a:ext>
          </a:extLst>
        </xdr:cNvPr>
        <xdr:cNvSpPr txBox="1">
          <a:spLocks noChangeArrowheads="1"/>
        </xdr:cNvSpPr>
      </xdr:nvSpPr>
      <xdr:spPr bwMode="auto">
        <a:xfrm>
          <a:off x="13716000" y="2686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20</xdr:col>
      <xdr:colOff>0</xdr:colOff>
      <xdr:row>10</xdr:row>
      <xdr:rowOff>0</xdr:rowOff>
    </xdr:from>
    <xdr:to>
      <xdr:col>20</xdr:col>
      <xdr:colOff>0</xdr:colOff>
      <xdr:row>10</xdr:row>
      <xdr:rowOff>0</xdr:rowOff>
    </xdr:to>
    <xdr:sp macro="" textlink="">
      <xdr:nvSpPr>
        <xdr:cNvPr id="4" name="Text Box 15">
          <a:extLst>
            <a:ext uri="{FF2B5EF4-FFF2-40B4-BE49-F238E27FC236}">
              <a16:creationId xmlns:a16="http://schemas.microsoft.com/office/drawing/2014/main" id="{00000000-0008-0000-4A00-000004000000}"/>
            </a:ext>
          </a:extLst>
        </xdr:cNvPr>
        <xdr:cNvSpPr txBox="1">
          <a:spLocks noChangeArrowheads="1"/>
        </xdr:cNvSpPr>
      </xdr:nvSpPr>
      <xdr:spPr bwMode="auto">
        <a:xfrm>
          <a:off x="13716000" y="2686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13</xdr:col>
      <xdr:colOff>367665</xdr:colOff>
      <xdr:row>10</xdr:row>
      <xdr:rowOff>0</xdr:rowOff>
    </xdr:from>
    <xdr:to>
      <xdr:col>17</xdr:col>
      <xdr:colOff>685784</xdr:colOff>
      <xdr:row>10</xdr:row>
      <xdr:rowOff>0</xdr:rowOff>
    </xdr:to>
    <xdr:sp macro="" textlink="">
      <xdr:nvSpPr>
        <xdr:cNvPr id="5" name="Text Box 1">
          <a:extLst>
            <a:ext uri="{FF2B5EF4-FFF2-40B4-BE49-F238E27FC236}">
              <a16:creationId xmlns:a16="http://schemas.microsoft.com/office/drawing/2014/main" id="{00000000-0008-0000-4A00-000005000000}"/>
            </a:ext>
          </a:extLst>
        </xdr:cNvPr>
        <xdr:cNvSpPr txBox="1">
          <a:spLocks noChangeArrowheads="1"/>
        </xdr:cNvSpPr>
      </xdr:nvSpPr>
      <xdr:spPr bwMode="auto">
        <a:xfrm>
          <a:off x="9283065" y="2686050"/>
          <a:ext cx="306131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20</xdr:col>
      <xdr:colOff>0</xdr:colOff>
      <xdr:row>10</xdr:row>
      <xdr:rowOff>0</xdr:rowOff>
    </xdr:from>
    <xdr:to>
      <xdr:col>20</xdr:col>
      <xdr:colOff>0</xdr:colOff>
      <xdr:row>10</xdr:row>
      <xdr:rowOff>0</xdr:rowOff>
    </xdr:to>
    <xdr:sp macro="" textlink="">
      <xdr:nvSpPr>
        <xdr:cNvPr id="6" name="Text Box 10">
          <a:extLst>
            <a:ext uri="{FF2B5EF4-FFF2-40B4-BE49-F238E27FC236}">
              <a16:creationId xmlns:a16="http://schemas.microsoft.com/office/drawing/2014/main" id="{00000000-0008-0000-4A00-000006000000}"/>
            </a:ext>
          </a:extLst>
        </xdr:cNvPr>
        <xdr:cNvSpPr txBox="1">
          <a:spLocks noChangeArrowheads="1"/>
        </xdr:cNvSpPr>
      </xdr:nvSpPr>
      <xdr:spPr bwMode="auto">
        <a:xfrm>
          <a:off x="13716000" y="2686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20</xdr:col>
      <xdr:colOff>0</xdr:colOff>
      <xdr:row>10</xdr:row>
      <xdr:rowOff>0</xdr:rowOff>
    </xdr:from>
    <xdr:to>
      <xdr:col>20</xdr:col>
      <xdr:colOff>0</xdr:colOff>
      <xdr:row>10</xdr:row>
      <xdr:rowOff>0</xdr:rowOff>
    </xdr:to>
    <xdr:sp macro="" textlink="">
      <xdr:nvSpPr>
        <xdr:cNvPr id="7" name="Text Box 15">
          <a:extLst>
            <a:ext uri="{FF2B5EF4-FFF2-40B4-BE49-F238E27FC236}">
              <a16:creationId xmlns:a16="http://schemas.microsoft.com/office/drawing/2014/main" id="{00000000-0008-0000-4A00-000007000000}"/>
            </a:ext>
          </a:extLst>
        </xdr:cNvPr>
        <xdr:cNvSpPr txBox="1">
          <a:spLocks noChangeArrowheads="1"/>
        </xdr:cNvSpPr>
      </xdr:nvSpPr>
      <xdr:spPr bwMode="auto">
        <a:xfrm>
          <a:off x="13716000" y="26860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13</xdr:col>
      <xdr:colOff>367665</xdr:colOff>
      <xdr:row>13</xdr:row>
      <xdr:rowOff>0</xdr:rowOff>
    </xdr:from>
    <xdr:to>
      <xdr:col>17</xdr:col>
      <xdr:colOff>685784</xdr:colOff>
      <xdr:row>13</xdr:row>
      <xdr:rowOff>0</xdr:rowOff>
    </xdr:to>
    <xdr:sp macro="" textlink="">
      <xdr:nvSpPr>
        <xdr:cNvPr id="8" name="Text Box 1">
          <a:extLst>
            <a:ext uri="{FF2B5EF4-FFF2-40B4-BE49-F238E27FC236}">
              <a16:creationId xmlns:a16="http://schemas.microsoft.com/office/drawing/2014/main" id="{00000000-0008-0000-4A00-000008000000}"/>
            </a:ext>
          </a:extLst>
        </xdr:cNvPr>
        <xdr:cNvSpPr txBox="1">
          <a:spLocks noChangeArrowheads="1"/>
        </xdr:cNvSpPr>
      </xdr:nvSpPr>
      <xdr:spPr bwMode="auto">
        <a:xfrm>
          <a:off x="9283065" y="3314700"/>
          <a:ext cx="306131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20</xdr:col>
      <xdr:colOff>0</xdr:colOff>
      <xdr:row>13</xdr:row>
      <xdr:rowOff>0</xdr:rowOff>
    </xdr:from>
    <xdr:to>
      <xdr:col>20</xdr:col>
      <xdr:colOff>0</xdr:colOff>
      <xdr:row>13</xdr:row>
      <xdr:rowOff>0</xdr:rowOff>
    </xdr:to>
    <xdr:sp macro="" textlink="">
      <xdr:nvSpPr>
        <xdr:cNvPr id="9" name="Text Box 10">
          <a:extLst>
            <a:ext uri="{FF2B5EF4-FFF2-40B4-BE49-F238E27FC236}">
              <a16:creationId xmlns:a16="http://schemas.microsoft.com/office/drawing/2014/main" id="{00000000-0008-0000-4A00-000009000000}"/>
            </a:ext>
          </a:extLst>
        </xdr:cNvPr>
        <xdr:cNvSpPr txBox="1">
          <a:spLocks noChangeArrowheads="1"/>
        </xdr:cNvSpPr>
      </xdr:nvSpPr>
      <xdr:spPr bwMode="auto">
        <a:xfrm>
          <a:off x="13716000" y="331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20</xdr:col>
      <xdr:colOff>0</xdr:colOff>
      <xdr:row>13</xdr:row>
      <xdr:rowOff>0</xdr:rowOff>
    </xdr:from>
    <xdr:to>
      <xdr:col>20</xdr:col>
      <xdr:colOff>0</xdr:colOff>
      <xdr:row>13</xdr:row>
      <xdr:rowOff>0</xdr:rowOff>
    </xdr:to>
    <xdr:sp macro="" textlink="">
      <xdr:nvSpPr>
        <xdr:cNvPr id="10" name="Text Box 15">
          <a:extLst>
            <a:ext uri="{FF2B5EF4-FFF2-40B4-BE49-F238E27FC236}">
              <a16:creationId xmlns:a16="http://schemas.microsoft.com/office/drawing/2014/main" id="{00000000-0008-0000-4A00-00000A000000}"/>
            </a:ext>
          </a:extLst>
        </xdr:cNvPr>
        <xdr:cNvSpPr txBox="1">
          <a:spLocks noChangeArrowheads="1"/>
        </xdr:cNvSpPr>
      </xdr:nvSpPr>
      <xdr:spPr bwMode="auto">
        <a:xfrm>
          <a:off x="13716000" y="331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13</xdr:col>
      <xdr:colOff>367665</xdr:colOff>
      <xdr:row>13</xdr:row>
      <xdr:rowOff>0</xdr:rowOff>
    </xdr:from>
    <xdr:to>
      <xdr:col>17</xdr:col>
      <xdr:colOff>685784</xdr:colOff>
      <xdr:row>13</xdr:row>
      <xdr:rowOff>0</xdr:rowOff>
    </xdr:to>
    <xdr:sp macro="" textlink="">
      <xdr:nvSpPr>
        <xdr:cNvPr id="11" name="Text Box 1">
          <a:extLst>
            <a:ext uri="{FF2B5EF4-FFF2-40B4-BE49-F238E27FC236}">
              <a16:creationId xmlns:a16="http://schemas.microsoft.com/office/drawing/2014/main" id="{00000000-0008-0000-4A00-00000B000000}"/>
            </a:ext>
          </a:extLst>
        </xdr:cNvPr>
        <xdr:cNvSpPr txBox="1">
          <a:spLocks noChangeArrowheads="1"/>
        </xdr:cNvSpPr>
      </xdr:nvSpPr>
      <xdr:spPr bwMode="auto">
        <a:xfrm>
          <a:off x="9283065" y="3314700"/>
          <a:ext cx="306131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20</xdr:col>
      <xdr:colOff>0</xdr:colOff>
      <xdr:row>13</xdr:row>
      <xdr:rowOff>0</xdr:rowOff>
    </xdr:from>
    <xdr:to>
      <xdr:col>20</xdr:col>
      <xdr:colOff>0</xdr:colOff>
      <xdr:row>13</xdr:row>
      <xdr:rowOff>0</xdr:rowOff>
    </xdr:to>
    <xdr:sp macro="" textlink="">
      <xdr:nvSpPr>
        <xdr:cNvPr id="12" name="Text Box 10">
          <a:extLst>
            <a:ext uri="{FF2B5EF4-FFF2-40B4-BE49-F238E27FC236}">
              <a16:creationId xmlns:a16="http://schemas.microsoft.com/office/drawing/2014/main" id="{00000000-0008-0000-4A00-00000C000000}"/>
            </a:ext>
          </a:extLst>
        </xdr:cNvPr>
        <xdr:cNvSpPr txBox="1">
          <a:spLocks noChangeArrowheads="1"/>
        </xdr:cNvSpPr>
      </xdr:nvSpPr>
      <xdr:spPr bwMode="auto">
        <a:xfrm>
          <a:off x="13716000" y="331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20</xdr:col>
      <xdr:colOff>0</xdr:colOff>
      <xdr:row>13</xdr:row>
      <xdr:rowOff>0</xdr:rowOff>
    </xdr:from>
    <xdr:to>
      <xdr:col>20</xdr:col>
      <xdr:colOff>0</xdr:colOff>
      <xdr:row>13</xdr:row>
      <xdr:rowOff>0</xdr:rowOff>
    </xdr:to>
    <xdr:sp macro="" textlink="">
      <xdr:nvSpPr>
        <xdr:cNvPr id="13" name="Text Box 15">
          <a:extLst>
            <a:ext uri="{FF2B5EF4-FFF2-40B4-BE49-F238E27FC236}">
              <a16:creationId xmlns:a16="http://schemas.microsoft.com/office/drawing/2014/main" id="{00000000-0008-0000-4A00-00000D000000}"/>
            </a:ext>
          </a:extLst>
        </xdr:cNvPr>
        <xdr:cNvSpPr txBox="1">
          <a:spLocks noChangeArrowheads="1"/>
        </xdr:cNvSpPr>
      </xdr:nvSpPr>
      <xdr:spPr bwMode="auto">
        <a:xfrm>
          <a:off x="13716000" y="331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13</xdr:col>
      <xdr:colOff>367665</xdr:colOff>
      <xdr:row>16</xdr:row>
      <xdr:rowOff>0</xdr:rowOff>
    </xdr:from>
    <xdr:to>
      <xdr:col>17</xdr:col>
      <xdr:colOff>685784</xdr:colOff>
      <xdr:row>16</xdr:row>
      <xdr:rowOff>0</xdr:rowOff>
    </xdr:to>
    <xdr:sp macro="" textlink="">
      <xdr:nvSpPr>
        <xdr:cNvPr id="14" name="Text Box 1">
          <a:extLst>
            <a:ext uri="{FF2B5EF4-FFF2-40B4-BE49-F238E27FC236}">
              <a16:creationId xmlns:a16="http://schemas.microsoft.com/office/drawing/2014/main" id="{00000000-0008-0000-4A00-00000E000000}"/>
            </a:ext>
          </a:extLst>
        </xdr:cNvPr>
        <xdr:cNvSpPr txBox="1">
          <a:spLocks noChangeArrowheads="1"/>
        </xdr:cNvSpPr>
      </xdr:nvSpPr>
      <xdr:spPr bwMode="auto">
        <a:xfrm>
          <a:off x="9283065" y="3943350"/>
          <a:ext cx="306131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20</xdr:col>
      <xdr:colOff>0</xdr:colOff>
      <xdr:row>16</xdr:row>
      <xdr:rowOff>0</xdr:rowOff>
    </xdr:from>
    <xdr:to>
      <xdr:col>20</xdr:col>
      <xdr:colOff>0</xdr:colOff>
      <xdr:row>16</xdr:row>
      <xdr:rowOff>0</xdr:rowOff>
    </xdr:to>
    <xdr:sp macro="" textlink="">
      <xdr:nvSpPr>
        <xdr:cNvPr id="15" name="Text Box 10">
          <a:extLst>
            <a:ext uri="{FF2B5EF4-FFF2-40B4-BE49-F238E27FC236}">
              <a16:creationId xmlns:a16="http://schemas.microsoft.com/office/drawing/2014/main" id="{00000000-0008-0000-4A00-00000F000000}"/>
            </a:ext>
          </a:extLst>
        </xdr:cNvPr>
        <xdr:cNvSpPr txBox="1">
          <a:spLocks noChangeArrowheads="1"/>
        </xdr:cNvSpPr>
      </xdr:nvSpPr>
      <xdr:spPr bwMode="auto">
        <a:xfrm>
          <a:off x="13716000" y="3943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20</xdr:col>
      <xdr:colOff>0</xdr:colOff>
      <xdr:row>16</xdr:row>
      <xdr:rowOff>0</xdr:rowOff>
    </xdr:from>
    <xdr:to>
      <xdr:col>20</xdr:col>
      <xdr:colOff>0</xdr:colOff>
      <xdr:row>16</xdr:row>
      <xdr:rowOff>0</xdr:rowOff>
    </xdr:to>
    <xdr:sp macro="" textlink="">
      <xdr:nvSpPr>
        <xdr:cNvPr id="16" name="Text Box 15">
          <a:extLst>
            <a:ext uri="{FF2B5EF4-FFF2-40B4-BE49-F238E27FC236}">
              <a16:creationId xmlns:a16="http://schemas.microsoft.com/office/drawing/2014/main" id="{00000000-0008-0000-4A00-000010000000}"/>
            </a:ext>
          </a:extLst>
        </xdr:cNvPr>
        <xdr:cNvSpPr txBox="1">
          <a:spLocks noChangeArrowheads="1"/>
        </xdr:cNvSpPr>
      </xdr:nvSpPr>
      <xdr:spPr bwMode="auto">
        <a:xfrm>
          <a:off x="13716000" y="3943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13</xdr:col>
      <xdr:colOff>367665</xdr:colOff>
      <xdr:row>16</xdr:row>
      <xdr:rowOff>0</xdr:rowOff>
    </xdr:from>
    <xdr:to>
      <xdr:col>17</xdr:col>
      <xdr:colOff>685784</xdr:colOff>
      <xdr:row>16</xdr:row>
      <xdr:rowOff>0</xdr:rowOff>
    </xdr:to>
    <xdr:sp macro="" textlink="">
      <xdr:nvSpPr>
        <xdr:cNvPr id="17" name="Text Box 1">
          <a:extLst>
            <a:ext uri="{FF2B5EF4-FFF2-40B4-BE49-F238E27FC236}">
              <a16:creationId xmlns:a16="http://schemas.microsoft.com/office/drawing/2014/main" id="{00000000-0008-0000-4A00-000011000000}"/>
            </a:ext>
          </a:extLst>
        </xdr:cNvPr>
        <xdr:cNvSpPr txBox="1">
          <a:spLocks noChangeArrowheads="1"/>
        </xdr:cNvSpPr>
      </xdr:nvSpPr>
      <xdr:spPr bwMode="auto">
        <a:xfrm>
          <a:off x="9283065" y="3943350"/>
          <a:ext cx="306131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20</xdr:col>
      <xdr:colOff>0</xdr:colOff>
      <xdr:row>16</xdr:row>
      <xdr:rowOff>0</xdr:rowOff>
    </xdr:from>
    <xdr:to>
      <xdr:col>20</xdr:col>
      <xdr:colOff>0</xdr:colOff>
      <xdr:row>16</xdr:row>
      <xdr:rowOff>0</xdr:rowOff>
    </xdr:to>
    <xdr:sp macro="" textlink="">
      <xdr:nvSpPr>
        <xdr:cNvPr id="18" name="Text Box 10">
          <a:extLst>
            <a:ext uri="{FF2B5EF4-FFF2-40B4-BE49-F238E27FC236}">
              <a16:creationId xmlns:a16="http://schemas.microsoft.com/office/drawing/2014/main" id="{00000000-0008-0000-4A00-000012000000}"/>
            </a:ext>
          </a:extLst>
        </xdr:cNvPr>
        <xdr:cNvSpPr txBox="1">
          <a:spLocks noChangeArrowheads="1"/>
        </xdr:cNvSpPr>
      </xdr:nvSpPr>
      <xdr:spPr bwMode="auto">
        <a:xfrm>
          <a:off x="13716000" y="3943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20</xdr:col>
      <xdr:colOff>0</xdr:colOff>
      <xdr:row>16</xdr:row>
      <xdr:rowOff>0</xdr:rowOff>
    </xdr:from>
    <xdr:to>
      <xdr:col>20</xdr:col>
      <xdr:colOff>0</xdr:colOff>
      <xdr:row>16</xdr:row>
      <xdr:rowOff>0</xdr:rowOff>
    </xdr:to>
    <xdr:sp macro="" textlink="">
      <xdr:nvSpPr>
        <xdr:cNvPr id="19" name="Text Box 15">
          <a:extLst>
            <a:ext uri="{FF2B5EF4-FFF2-40B4-BE49-F238E27FC236}">
              <a16:creationId xmlns:a16="http://schemas.microsoft.com/office/drawing/2014/main" id="{00000000-0008-0000-4A00-000013000000}"/>
            </a:ext>
          </a:extLst>
        </xdr:cNvPr>
        <xdr:cNvSpPr txBox="1">
          <a:spLocks noChangeArrowheads="1"/>
        </xdr:cNvSpPr>
      </xdr:nvSpPr>
      <xdr:spPr bwMode="auto">
        <a:xfrm>
          <a:off x="13716000" y="3943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-11794324</xdr:colOff>
      <xdr:row>0</xdr:row>
      <xdr:rowOff>-11501277</xdr:rowOff>
    </xdr:from>
    <xdr:ext cx="12729955" cy="11368076"/>
    <xdr:grpSp>
      <xdr:nvGrpSpPr>
        <xdr:cNvPr id="2" name="Group 1">
          <a:extLst>
            <a:ext uri="{FF2B5EF4-FFF2-40B4-BE49-F238E27FC236}">
              <a16:creationId xmlns:a16="http://schemas.microsoft.com/office/drawing/2014/main" id="{FE29A498-3CB9-4CEC-AD93-0624F9387BAD}"/>
            </a:ext>
          </a:extLst>
        </xdr:cNvPr>
        <xdr:cNvGrpSpPr/>
      </xdr:nvGrpSpPr>
      <xdr:grpSpPr>
        <a:xfrm>
          <a:off x="-11794324" y="-11501277"/>
          <a:ext cx="12729955" cy="11368076"/>
          <a:chOff x="-11794324" y="-11501277"/>
          <a:chExt cx="12729955" cy="11368076"/>
        </a:xfrm>
      </xdr:grpSpPr>
      <xdr:grpSp>
        <xdr:nvGrpSpPr>
          <xdr:cNvPr id="3" name="Group 2">
            <a:extLst>
              <a:ext uri="{FF2B5EF4-FFF2-40B4-BE49-F238E27FC236}">
                <a16:creationId xmlns:a16="http://schemas.microsoft.com/office/drawing/2014/main" id="{537D88CF-FC49-BCE5-2247-43F390E677D6}"/>
              </a:ext>
            </a:extLst>
          </xdr:cNvPr>
          <xdr:cNvGrpSpPr/>
        </xdr:nvGrpSpPr>
        <xdr:grpSpPr>
          <a:xfrm>
            <a:off x="-11794324" y="-11492279"/>
            <a:ext cx="12729955" cy="11359078"/>
            <a:chOff x="-11794324" y="-11492279"/>
            <a:chExt cx="12729955" cy="11359078"/>
          </a:xfrm>
        </xdr:grpSpPr>
        <xdr:sp macro="" textlink="">
          <xdr:nvSpPr>
            <xdr:cNvPr id="6" name="Rectangle 3">
              <a:extLst>
                <a:ext uri="{FF2B5EF4-FFF2-40B4-BE49-F238E27FC236}">
                  <a16:creationId xmlns:a16="http://schemas.microsoft.com/office/drawing/2014/main" id="{68C16685-56FE-6C65-0AED-B1B28613513A}"/>
                </a:ext>
              </a:extLst>
            </xdr:cNvPr>
            <xdr:cNvSpPr/>
          </xdr:nvSpPr>
          <xdr:spPr>
            <a:xfrm>
              <a:off x="-11794324" y="-133557"/>
              <a:ext cx="12729600" cy="35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a:noFill/>
              <a:prstDash val="solid"/>
            </a:ln>
          </xdr:spPr>
          <xdr:txBody>
            <a:bodyPr vert="horz" wrap="square" lIns="27358" tIns="27358"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新細明體" pitchFamily="18"/>
                  <a:ea typeface="新細明體" pitchFamily="18"/>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編製機關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直轄市、縣</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市</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政府</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表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號 </a:t>
              </a:r>
              <a:r>
                <a:rPr lang="en-US" sz="1200" b="0" i="0" u="none" strike="noStrike" kern="1200" cap="none" spc="0" baseline="0">
                  <a:solidFill>
                    <a:srgbClr val="000000"/>
                  </a:solidFill>
                  <a:uFillTx/>
                  <a:latin typeface="標楷體" pitchFamily="66"/>
                  <a:ea typeface="標楷體" pitchFamily="66"/>
                  <a:cs typeface="Tahoma" pitchFamily="2"/>
                </a:rPr>
                <a:t>       3312-04-05-2</a:t>
              </a:r>
            </a:p>
          </xdr:txBody>
        </xdr:sp>
        <xdr:sp macro="" textlink="">
          <xdr:nvSpPr>
            <xdr:cNvPr id="7" name="Line 4">
              <a:extLst>
                <a:ext uri="{FF2B5EF4-FFF2-40B4-BE49-F238E27FC236}">
                  <a16:creationId xmlns:a16="http://schemas.microsoft.com/office/drawing/2014/main" id="{6D98BB97-2837-A904-9AC4-4B0FBFD3A532}"/>
                </a:ext>
              </a:extLst>
            </xdr:cNvPr>
            <xdr:cNvSpPr/>
          </xdr:nvSpPr>
          <xdr:spPr>
            <a:xfrm>
              <a:off x="-11768044" y="-5951884"/>
              <a:ext cx="12673437" cy="356"/>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76">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8" name="Line 5">
              <a:extLst>
                <a:ext uri="{FF2B5EF4-FFF2-40B4-BE49-F238E27FC236}">
                  <a16:creationId xmlns:a16="http://schemas.microsoft.com/office/drawing/2014/main" id="{0220E73A-74E6-70A5-A054-569941047040}"/>
                </a:ext>
              </a:extLst>
            </xdr:cNvPr>
            <xdr:cNvSpPr/>
          </xdr:nvSpPr>
          <xdr:spPr>
            <a:xfrm>
              <a:off x="935275" y="-11214357"/>
              <a:ext cx="356" cy="10793522"/>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76">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9" name="Line 6">
              <a:extLst>
                <a:ext uri="{FF2B5EF4-FFF2-40B4-BE49-F238E27FC236}">
                  <a16:creationId xmlns:a16="http://schemas.microsoft.com/office/drawing/2014/main" id="{50B4EBC3-0DD6-9686-1D4C-BEA65189F974}"/>
                </a:ext>
              </a:extLst>
            </xdr:cNvPr>
            <xdr:cNvSpPr/>
          </xdr:nvSpPr>
          <xdr:spPr>
            <a:xfrm>
              <a:off x="-11768044" y="-11492279"/>
              <a:ext cx="12701518" cy="356"/>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76">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sp macro="" textlink="">
        <xdr:nvSpPr>
          <xdr:cNvPr id="4" name="Line 7">
            <a:extLst>
              <a:ext uri="{FF2B5EF4-FFF2-40B4-BE49-F238E27FC236}">
                <a16:creationId xmlns:a16="http://schemas.microsoft.com/office/drawing/2014/main" id="{320F8294-EC8B-301F-E10D-036BCC8BAD45}"/>
              </a:ext>
            </a:extLst>
          </xdr:cNvPr>
          <xdr:cNvSpPr/>
        </xdr:nvSpPr>
        <xdr:spPr>
          <a:xfrm>
            <a:off x="-8352714" y="-11501277"/>
            <a:ext cx="356" cy="11080443"/>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76">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5" name="Line 8">
            <a:extLst>
              <a:ext uri="{FF2B5EF4-FFF2-40B4-BE49-F238E27FC236}">
                <a16:creationId xmlns:a16="http://schemas.microsoft.com/office/drawing/2014/main" id="{D73D79D4-03DF-34E3-A0FB-204715787D16}"/>
              </a:ext>
            </a:extLst>
          </xdr:cNvPr>
          <xdr:cNvSpPr/>
        </xdr:nvSpPr>
        <xdr:spPr>
          <a:xfrm>
            <a:off x="-11756523" y="-11501277"/>
            <a:ext cx="356" cy="11080443"/>
          </a:xfrm>
          <a:custGeom>
            <a:avLst/>
            <a:gdLst>
              <a:gd name="f0" fmla="val 10800000"/>
              <a:gd name="f1" fmla="val 5400000"/>
              <a:gd name="f2" fmla="val 180"/>
              <a:gd name="f3" fmla="val w"/>
              <a:gd name="f4" fmla="val h"/>
              <a:gd name="f5" fmla="val ss"/>
              <a:gd name="f6" fmla="val 0"/>
              <a:gd name="f7" fmla="+- 0 0 0"/>
              <a:gd name="f8" fmla="abs f3"/>
              <a:gd name="f9" fmla="abs f4"/>
              <a:gd name="f10" fmla="abs f5"/>
              <a:gd name="f11" fmla="*/ f7 f0 1"/>
              <a:gd name="f12" fmla="?: f8 f3 1"/>
              <a:gd name="f13" fmla="?: f9 f4 1"/>
              <a:gd name="f14" fmla="?: f10 f5 1"/>
              <a:gd name="f15" fmla="*/ f11 1 f2"/>
              <a:gd name="f16" fmla="*/ f12 1 21600"/>
              <a:gd name="f17" fmla="*/ f13 1 21600"/>
              <a:gd name="f18" fmla="*/ 21600 f12 1"/>
              <a:gd name="f19" fmla="*/ 21600 f13 1"/>
              <a:gd name="f20" fmla="+- f15 0 f1"/>
              <a:gd name="f21" fmla="min f17 f16"/>
              <a:gd name="f22" fmla="*/ f18 1 f14"/>
              <a:gd name="f23" fmla="*/ f19 1 f14"/>
              <a:gd name="f24" fmla="val f22"/>
              <a:gd name="f25" fmla="val f23"/>
              <a:gd name="f26" fmla="*/ f6 f21 1"/>
              <a:gd name="f27" fmla="*/ f24 f21 1"/>
              <a:gd name="f28" fmla="*/ f25 f21 1"/>
            </a:gdLst>
            <a:ahLst/>
            <a:cxnLst>
              <a:cxn ang="3cd4">
                <a:pos x="hc" y="t"/>
              </a:cxn>
              <a:cxn ang="0">
                <a:pos x="r" y="vc"/>
              </a:cxn>
              <a:cxn ang="cd4">
                <a:pos x="hc" y="b"/>
              </a:cxn>
              <a:cxn ang="cd2">
                <a:pos x="l" y="vc"/>
              </a:cxn>
              <a:cxn ang="f20">
                <a:pos x="f26" y="f26"/>
              </a:cxn>
              <a:cxn ang="f20">
                <a:pos x="f27" y="f28"/>
              </a:cxn>
            </a:cxnLst>
            <a:rect l="f26" t="f26" r="f27" b="f28"/>
            <a:pathLst>
              <a:path>
                <a:moveTo>
                  <a:pt x="f26" y="f26"/>
                </a:moveTo>
                <a:lnTo>
                  <a:pt x="f27" y="f28"/>
                </a:lnTo>
              </a:path>
            </a:pathLst>
          </a:custGeom>
          <a:noFill/>
          <a:ln w="10076">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clientData/>
  </xdr:oneCellAnchor>
</xdr:wsDr>
</file>

<file path=xl/drawings/drawing14.xml><?xml version="1.0" encoding="utf-8"?>
<xdr:wsDr xmlns:xdr="http://schemas.openxmlformats.org/drawingml/2006/spreadsheetDrawing" xmlns:a="http://schemas.openxmlformats.org/drawingml/2006/main">
  <xdr:twoCellAnchor>
    <xdr:from>
      <xdr:col>16</xdr:col>
      <xdr:colOff>0</xdr:colOff>
      <xdr:row>9</xdr:row>
      <xdr:rowOff>0</xdr:rowOff>
    </xdr:from>
    <xdr:to>
      <xdr:col>17</xdr:col>
      <xdr:colOff>0</xdr:colOff>
      <xdr:row>9</xdr:row>
      <xdr:rowOff>0</xdr:rowOff>
    </xdr:to>
    <xdr:sp macro="" textlink="">
      <xdr:nvSpPr>
        <xdr:cNvPr id="3" name="Text Box 2">
          <a:extLst>
            <a:ext uri="{FF2B5EF4-FFF2-40B4-BE49-F238E27FC236}">
              <a16:creationId xmlns:a16="http://schemas.microsoft.com/office/drawing/2014/main" id="{EAB67757-93F8-4C84-B6C5-7899C7B608F0}"/>
            </a:ext>
          </a:extLst>
        </xdr:cNvPr>
        <xdr:cNvSpPr txBox="1">
          <a:spLocks noChangeArrowheads="1"/>
        </xdr:cNvSpPr>
      </xdr:nvSpPr>
      <xdr:spPr bwMode="auto">
        <a:xfrm>
          <a:off x="11725275" y="5305425"/>
          <a:ext cx="12763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9</xdr:row>
      <xdr:rowOff>0</xdr:rowOff>
    </xdr:from>
    <xdr:to>
      <xdr:col>17</xdr:col>
      <xdr:colOff>0</xdr:colOff>
      <xdr:row>9</xdr:row>
      <xdr:rowOff>0</xdr:rowOff>
    </xdr:to>
    <xdr:sp macro="" textlink="">
      <xdr:nvSpPr>
        <xdr:cNvPr id="4" name="Text Box 3">
          <a:extLst>
            <a:ext uri="{FF2B5EF4-FFF2-40B4-BE49-F238E27FC236}">
              <a16:creationId xmlns:a16="http://schemas.microsoft.com/office/drawing/2014/main" id="{25F7D1CE-C6A0-41B0-A7CF-42351E9ACF83}"/>
            </a:ext>
          </a:extLst>
        </xdr:cNvPr>
        <xdr:cNvSpPr txBox="1">
          <a:spLocks noChangeArrowheads="1"/>
        </xdr:cNvSpPr>
      </xdr:nvSpPr>
      <xdr:spPr bwMode="auto">
        <a:xfrm>
          <a:off x="11725275" y="5305425"/>
          <a:ext cx="12763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9</xdr:row>
      <xdr:rowOff>0</xdr:rowOff>
    </xdr:from>
    <xdr:to>
      <xdr:col>17</xdr:col>
      <xdr:colOff>0</xdr:colOff>
      <xdr:row>9</xdr:row>
      <xdr:rowOff>0</xdr:rowOff>
    </xdr:to>
    <xdr:sp macro="" textlink="">
      <xdr:nvSpPr>
        <xdr:cNvPr id="5" name="Text Box 4">
          <a:extLst>
            <a:ext uri="{FF2B5EF4-FFF2-40B4-BE49-F238E27FC236}">
              <a16:creationId xmlns:a16="http://schemas.microsoft.com/office/drawing/2014/main" id="{01270A12-E8E3-4383-8BBF-1D626CC5B83F}"/>
            </a:ext>
          </a:extLst>
        </xdr:cNvPr>
        <xdr:cNvSpPr txBox="1">
          <a:spLocks noChangeArrowheads="1"/>
        </xdr:cNvSpPr>
      </xdr:nvSpPr>
      <xdr:spPr bwMode="auto">
        <a:xfrm>
          <a:off x="11725275" y="5305425"/>
          <a:ext cx="12763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9</xdr:row>
      <xdr:rowOff>0</xdr:rowOff>
    </xdr:from>
    <xdr:to>
      <xdr:col>17</xdr:col>
      <xdr:colOff>0</xdr:colOff>
      <xdr:row>9</xdr:row>
      <xdr:rowOff>0</xdr:rowOff>
    </xdr:to>
    <xdr:sp macro="" textlink="">
      <xdr:nvSpPr>
        <xdr:cNvPr id="6" name="Text Box 5">
          <a:extLst>
            <a:ext uri="{FF2B5EF4-FFF2-40B4-BE49-F238E27FC236}">
              <a16:creationId xmlns:a16="http://schemas.microsoft.com/office/drawing/2014/main" id="{FF24DE15-7886-40CA-8828-874DC6625BF0}"/>
            </a:ext>
          </a:extLst>
        </xdr:cNvPr>
        <xdr:cNvSpPr txBox="1">
          <a:spLocks noChangeArrowheads="1"/>
        </xdr:cNvSpPr>
      </xdr:nvSpPr>
      <xdr:spPr bwMode="auto">
        <a:xfrm>
          <a:off x="11725275" y="5305425"/>
          <a:ext cx="12763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9</xdr:row>
      <xdr:rowOff>0</xdr:rowOff>
    </xdr:from>
    <xdr:to>
      <xdr:col>17</xdr:col>
      <xdr:colOff>0</xdr:colOff>
      <xdr:row>9</xdr:row>
      <xdr:rowOff>0</xdr:rowOff>
    </xdr:to>
    <xdr:sp macro="" textlink="">
      <xdr:nvSpPr>
        <xdr:cNvPr id="7" name="Text Box 6">
          <a:extLst>
            <a:ext uri="{FF2B5EF4-FFF2-40B4-BE49-F238E27FC236}">
              <a16:creationId xmlns:a16="http://schemas.microsoft.com/office/drawing/2014/main" id="{522606CB-1C2D-474E-8504-8348C16F5F63}"/>
            </a:ext>
          </a:extLst>
        </xdr:cNvPr>
        <xdr:cNvSpPr txBox="1">
          <a:spLocks noChangeArrowheads="1"/>
        </xdr:cNvSpPr>
      </xdr:nvSpPr>
      <xdr:spPr bwMode="auto">
        <a:xfrm>
          <a:off x="11725275" y="5305425"/>
          <a:ext cx="12763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9</xdr:row>
      <xdr:rowOff>0</xdr:rowOff>
    </xdr:from>
    <xdr:to>
      <xdr:col>17</xdr:col>
      <xdr:colOff>0</xdr:colOff>
      <xdr:row>9</xdr:row>
      <xdr:rowOff>0</xdr:rowOff>
    </xdr:to>
    <xdr:sp macro="" textlink="">
      <xdr:nvSpPr>
        <xdr:cNvPr id="8" name="Text Box 7">
          <a:extLst>
            <a:ext uri="{FF2B5EF4-FFF2-40B4-BE49-F238E27FC236}">
              <a16:creationId xmlns:a16="http://schemas.microsoft.com/office/drawing/2014/main" id="{D5A87B28-132F-4DEC-A5F5-25B2866E67F5}"/>
            </a:ext>
          </a:extLst>
        </xdr:cNvPr>
        <xdr:cNvSpPr txBox="1">
          <a:spLocks noChangeArrowheads="1"/>
        </xdr:cNvSpPr>
      </xdr:nvSpPr>
      <xdr:spPr bwMode="auto">
        <a:xfrm>
          <a:off x="11725275" y="5305425"/>
          <a:ext cx="12763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9</xdr:row>
      <xdr:rowOff>0</xdr:rowOff>
    </xdr:from>
    <xdr:to>
      <xdr:col>17</xdr:col>
      <xdr:colOff>0</xdr:colOff>
      <xdr:row>9</xdr:row>
      <xdr:rowOff>0</xdr:rowOff>
    </xdr:to>
    <xdr:sp macro="" textlink="">
      <xdr:nvSpPr>
        <xdr:cNvPr id="9" name="Text Box 8">
          <a:extLst>
            <a:ext uri="{FF2B5EF4-FFF2-40B4-BE49-F238E27FC236}">
              <a16:creationId xmlns:a16="http://schemas.microsoft.com/office/drawing/2014/main" id="{E2C75AB1-BBA2-4FE4-8CEA-F8301F7151E9}"/>
            </a:ext>
          </a:extLst>
        </xdr:cNvPr>
        <xdr:cNvSpPr txBox="1">
          <a:spLocks noChangeArrowheads="1"/>
        </xdr:cNvSpPr>
      </xdr:nvSpPr>
      <xdr:spPr bwMode="auto">
        <a:xfrm>
          <a:off x="11725275" y="5305425"/>
          <a:ext cx="12763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9</xdr:row>
      <xdr:rowOff>0</xdr:rowOff>
    </xdr:from>
    <xdr:to>
      <xdr:col>17</xdr:col>
      <xdr:colOff>0</xdr:colOff>
      <xdr:row>9</xdr:row>
      <xdr:rowOff>0</xdr:rowOff>
    </xdr:to>
    <xdr:sp macro="" textlink="">
      <xdr:nvSpPr>
        <xdr:cNvPr id="10" name="Text Box 9">
          <a:extLst>
            <a:ext uri="{FF2B5EF4-FFF2-40B4-BE49-F238E27FC236}">
              <a16:creationId xmlns:a16="http://schemas.microsoft.com/office/drawing/2014/main" id="{7197AFFA-EE91-42A4-948C-CE633EB1BC9D}"/>
            </a:ext>
          </a:extLst>
        </xdr:cNvPr>
        <xdr:cNvSpPr txBox="1">
          <a:spLocks noChangeArrowheads="1"/>
        </xdr:cNvSpPr>
      </xdr:nvSpPr>
      <xdr:spPr bwMode="auto">
        <a:xfrm>
          <a:off x="11725275" y="5305425"/>
          <a:ext cx="12763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9</xdr:row>
      <xdr:rowOff>0</xdr:rowOff>
    </xdr:from>
    <xdr:to>
      <xdr:col>12</xdr:col>
      <xdr:colOff>0</xdr:colOff>
      <xdr:row>9</xdr:row>
      <xdr:rowOff>0</xdr:rowOff>
    </xdr:to>
    <xdr:sp macro="" textlink="">
      <xdr:nvSpPr>
        <xdr:cNvPr id="11" name="Text Box 10">
          <a:extLst>
            <a:ext uri="{FF2B5EF4-FFF2-40B4-BE49-F238E27FC236}">
              <a16:creationId xmlns:a16="http://schemas.microsoft.com/office/drawing/2014/main" id="{A27B3002-0427-45D9-A05F-4A12E738B2C6}"/>
            </a:ext>
          </a:extLst>
        </xdr:cNvPr>
        <xdr:cNvSpPr txBox="1">
          <a:spLocks noChangeArrowheads="1"/>
        </xdr:cNvSpPr>
      </xdr:nvSpPr>
      <xdr:spPr bwMode="auto">
        <a:xfrm>
          <a:off x="8572500" y="53054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9</xdr:row>
      <xdr:rowOff>0</xdr:rowOff>
    </xdr:from>
    <xdr:to>
      <xdr:col>12</xdr:col>
      <xdr:colOff>0</xdr:colOff>
      <xdr:row>9</xdr:row>
      <xdr:rowOff>0</xdr:rowOff>
    </xdr:to>
    <xdr:sp macro="" textlink="">
      <xdr:nvSpPr>
        <xdr:cNvPr id="12" name="Text Box 11">
          <a:extLst>
            <a:ext uri="{FF2B5EF4-FFF2-40B4-BE49-F238E27FC236}">
              <a16:creationId xmlns:a16="http://schemas.microsoft.com/office/drawing/2014/main" id="{99B38768-74ED-4998-9D03-22DDEB3EF009}"/>
            </a:ext>
          </a:extLst>
        </xdr:cNvPr>
        <xdr:cNvSpPr txBox="1">
          <a:spLocks noChangeArrowheads="1"/>
        </xdr:cNvSpPr>
      </xdr:nvSpPr>
      <xdr:spPr bwMode="auto">
        <a:xfrm>
          <a:off x="8572500" y="53054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9</xdr:row>
      <xdr:rowOff>0</xdr:rowOff>
    </xdr:from>
    <xdr:to>
      <xdr:col>12</xdr:col>
      <xdr:colOff>0</xdr:colOff>
      <xdr:row>9</xdr:row>
      <xdr:rowOff>0</xdr:rowOff>
    </xdr:to>
    <xdr:sp macro="" textlink="">
      <xdr:nvSpPr>
        <xdr:cNvPr id="13" name="Text Box 12">
          <a:extLst>
            <a:ext uri="{FF2B5EF4-FFF2-40B4-BE49-F238E27FC236}">
              <a16:creationId xmlns:a16="http://schemas.microsoft.com/office/drawing/2014/main" id="{7C29DBA5-43E6-42A3-903B-18EFEBA7C5E5}"/>
            </a:ext>
          </a:extLst>
        </xdr:cNvPr>
        <xdr:cNvSpPr txBox="1">
          <a:spLocks noChangeArrowheads="1"/>
        </xdr:cNvSpPr>
      </xdr:nvSpPr>
      <xdr:spPr bwMode="auto">
        <a:xfrm>
          <a:off x="8572500" y="53054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9</xdr:row>
      <xdr:rowOff>0</xdr:rowOff>
    </xdr:from>
    <xdr:to>
      <xdr:col>12</xdr:col>
      <xdr:colOff>0</xdr:colOff>
      <xdr:row>9</xdr:row>
      <xdr:rowOff>0</xdr:rowOff>
    </xdr:to>
    <xdr:sp macro="" textlink="">
      <xdr:nvSpPr>
        <xdr:cNvPr id="14" name="Text Box 13">
          <a:extLst>
            <a:ext uri="{FF2B5EF4-FFF2-40B4-BE49-F238E27FC236}">
              <a16:creationId xmlns:a16="http://schemas.microsoft.com/office/drawing/2014/main" id="{0AAE4328-E966-48B8-9819-20D7A8B358F4}"/>
            </a:ext>
          </a:extLst>
        </xdr:cNvPr>
        <xdr:cNvSpPr txBox="1">
          <a:spLocks noChangeArrowheads="1"/>
        </xdr:cNvSpPr>
      </xdr:nvSpPr>
      <xdr:spPr bwMode="auto">
        <a:xfrm>
          <a:off x="8572500" y="53054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9</xdr:row>
      <xdr:rowOff>0</xdr:rowOff>
    </xdr:from>
    <xdr:to>
      <xdr:col>12</xdr:col>
      <xdr:colOff>0</xdr:colOff>
      <xdr:row>9</xdr:row>
      <xdr:rowOff>0</xdr:rowOff>
    </xdr:to>
    <xdr:sp macro="" textlink="">
      <xdr:nvSpPr>
        <xdr:cNvPr id="15" name="Text Box 14">
          <a:extLst>
            <a:ext uri="{FF2B5EF4-FFF2-40B4-BE49-F238E27FC236}">
              <a16:creationId xmlns:a16="http://schemas.microsoft.com/office/drawing/2014/main" id="{66FC51E0-A94A-447C-AD58-5B2117458B36}"/>
            </a:ext>
          </a:extLst>
        </xdr:cNvPr>
        <xdr:cNvSpPr txBox="1">
          <a:spLocks noChangeArrowheads="1"/>
        </xdr:cNvSpPr>
      </xdr:nvSpPr>
      <xdr:spPr bwMode="auto">
        <a:xfrm>
          <a:off x="8572500" y="53054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0</xdr:colOff>
      <xdr:row>6</xdr:row>
      <xdr:rowOff>0</xdr:rowOff>
    </xdr:from>
    <xdr:to>
      <xdr:col>15</xdr:col>
      <xdr:colOff>0</xdr:colOff>
      <xdr:row>6</xdr:row>
      <xdr:rowOff>0</xdr:rowOff>
    </xdr:to>
    <xdr:sp macro="" textlink="">
      <xdr:nvSpPr>
        <xdr:cNvPr id="2" name="Text Box 1">
          <a:extLst>
            <a:ext uri="{FF2B5EF4-FFF2-40B4-BE49-F238E27FC236}">
              <a16:creationId xmlns:a16="http://schemas.microsoft.com/office/drawing/2014/main" id="{461727C0-48D0-4D62-8CDD-70C4768B51BA}"/>
            </a:ext>
          </a:extLst>
        </xdr:cNvPr>
        <xdr:cNvSpPr txBox="1">
          <a:spLocks noChangeArrowheads="1"/>
        </xdr:cNvSpPr>
      </xdr:nvSpPr>
      <xdr:spPr bwMode="auto">
        <a:xfrm>
          <a:off x="10315575" y="25146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oneCell">
    <xdr:from>
      <xdr:col>12</xdr:col>
      <xdr:colOff>76200</xdr:colOff>
      <xdr:row>8</xdr:row>
      <xdr:rowOff>0</xdr:rowOff>
    </xdr:from>
    <xdr:to>
      <xdr:col>12</xdr:col>
      <xdr:colOff>180975</xdr:colOff>
      <xdr:row>8</xdr:row>
      <xdr:rowOff>228600</xdr:rowOff>
    </xdr:to>
    <xdr:sp macro="" textlink="">
      <xdr:nvSpPr>
        <xdr:cNvPr id="3" name="Text Box 2">
          <a:extLst>
            <a:ext uri="{FF2B5EF4-FFF2-40B4-BE49-F238E27FC236}">
              <a16:creationId xmlns:a16="http://schemas.microsoft.com/office/drawing/2014/main" id="{2163C6E8-A2FA-4B7F-B70B-E58CA1840267}"/>
            </a:ext>
          </a:extLst>
        </xdr:cNvPr>
        <xdr:cNvSpPr txBox="1">
          <a:spLocks noChangeArrowheads="1"/>
        </xdr:cNvSpPr>
      </xdr:nvSpPr>
      <xdr:spPr bwMode="auto">
        <a:xfrm>
          <a:off x="8362950" y="3524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sp macro="" textlink="">
      <xdr:nvSpPr>
        <xdr:cNvPr id="2" name="Text Box 1">
          <a:extLst>
            <a:ext uri="{FF2B5EF4-FFF2-40B4-BE49-F238E27FC236}">
              <a16:creationId xmlns:a16="http://schemas.microsoft.com/office/drawing/2014/main" id="{54F037A9-6FF7-4288-B484-03A947A2B660}"/>
            </a:ext>
          </a:extLst>
        </xdr:cNvPr>
        <xdr:cNvSpPr txBox="1">
          <a:spLocks noChangeArrowheads="1"/>
        </xdr:cNvSpPr>
      </xdr:nvSpPr>
      <xdr:spPr bwMode="auto">
        <a:xfrm>
          <a:off x="10315575" y="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390525</xdr:colOff>
      <xdr:row>36</xdr:row>
      <xdr:rowOff>0</xdr:rowOff>
    </xdr:from>
    <xdr:to>
      <xdr:col>12</xdr:col>
      <xdr:colOff>200025</xdr:colOff>
      <xdr:row>36</xdr:row>
      <xdr:rowOff>0</xdr:rowOff>
    </xdr:to>
    <xdr:sp macro="" textlink="">
      <xdr:nvSpPr>
        <xdr:cNvPr id="2" name="Text Box 2">
          <a:extLst>
            <a:ext uri="{FF2B5EF4-FFF2-40B4-BE49-F238E27FC236}">
              <a16:creationId xmlns:a16="http://schemas.microsoft.com/office/drawing/2014/main" id="{A59346DD-AC7B-475B-AF4E-3450ABF259F6}"/>
            </a:ext>
          </a:extLst>
        </xdr:cNvPr>
        <xdr:cNvSpPr txBox="1">
          <a:spLocks noChangeArrowheads="1"/>
        </xdr:cNvSpPr>
      </xdr:nvSpPr>
      <xdr:spPr bwMode="auto">
        <a:xfrm>
          <a:off x="5105400" y="12544425"/>
          <a:ext cx="12668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390525</xdr:colOff>
      <xdr:row>60</xdr:row>
      <xdr:rowOff>0</xdr:rowOff>
    </xdr:from>
    <xdr:to>
      <xdr:col>12</xdr:col>
      <xdr:colOff>200025</xdr:colOff>
      <xdr:row>60</xdr:row>
      <xdr:rowOff>0</xdr:rowOff>
    </xdr:to>
    <xdr:sp macro="" textlink="">
      <xdr:nvSpPr>
        <xdr:cNvPr id="3" name="Text Box 3">
          <a:extLst>
            <a:ext uri="{FF2B5EF4-FFF2-40B4-BE49-F238E27FC236}">
              <a16:creationId xmlns:a16="http://schemas.microsoft.com/office/drawing/2014/main" id="{E7596BDB-AE09-44E4-B253-995AA36C9532}"/>
            </a:ext>
          </a:extLst>
        </xdr:cNvPr>
        <xdr:cNvSpPr txBox="1">
          <a:spLocks noChangeArrowheads="1"/>
        </xdr:cNvSpPr>
      </xdr:nvSpPr>
      <xdr:spPr bwMode="auto">
        <a:xfrm>
          <a:off x="5105400" y="21478875"/>
          <a:ext cx="12668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381000</xdr:colOff>
      <xdr:row>0</xdr:row>
      <xdr:rowOff>0</xdr:rowOff>
    </xdr:from>
    <xdr:to>
      <xdr:col>21</xdr:col>
      <xdr:colOff>542925</xdr:colOff>
      <xdr:row>2</xdr:row>
      <xdr:rowOff>19050</xdr:rowOff>
    </xdr:to>
    <xdr:grpSp>
      <xdr:nvGrpSpPr>
        <xdr:cNvPr id="4" name="Group 1">
          <a:extLst>
            <a:ext uri="{FF2B5EF4-FFF2-40B4-BE49-F238E27FC236}">
              <a16:creationId xmlns:a16="http://schemas.microsoft.com/office/drawing/2014/main" id="{04A6E169-356E-4A2B-8E95-6E2A8DDAB124}"/>
            </a:ext>
          </a:extLst>
        </xdr:cNvPr>
        <xdr:cNvGrpSpPr>
          <a:grpSpLocks/>
        </xdr:cNvGrpSpPr>
      </xdr:nvGrpSpPr>
      <xdr:grpSpPr bwMode="auto">
        <a:xfrm>
          <a:off x="7953375" y="0"/>
          <a:ext cx="3019425" cy="495300"/>
          <a:chOff x="54" y="86"/>
          <a:chExt cx="378" cy="48"/>
        </a:xfrm>
      </xdr:grpSpPr>
      <xdr:grpSp>
        <xdr:nvGrpSpPr>
          <xdr:cNvPr id="5" name="Group 2">
            <a:extLst>
              <a:ext uri="{FF2B5EF4-FFF2-40B4-BE49-F238E27FC236}">
                <a16:creationId xmlns:a16="http://schemas.microsoft.com/office/drawing/2014/main" id="{23E5A3F9-9234-7FC8-6E89-3B17465F7F4E}"/>
              </a:ext>
            </a:extLst>
          </xdr:cNvPr>
          <xdr:cNvGrpSpPr>
            <a:grpSpLocks/>
          </xdr:cNvGrpSpPr>
        </xdr:nvGrpSpPr>
        <xdr:grpSpPr bwMode="auto">
          <a:xfrm>
            <a:off x="54" y="86"/>
            <a:ext cx="378" cy="48"/>
            <a:chOff x="218" y="23"/>
            <a:chExt cx="259" cy="46"/>
          </a:xfrm>
        </xdr:grpSpPr>
        <xdr:sp macro="" textlink="">
          <xdr:nvSpPr>
            <xdr:cNvPr id="8" name="Rectangle 3">
              <a:extLst>
                <a:ext uri="{FF2B5EF4-FFF2-40B4-BE49-F238E27FC236}">
                  <a16:creationId xmlns:a16="http://schemas.microsoft.com/office/drawing/2014/main" id="{160D580F-0435-17F1-175A-206BE3C888C0}"/>
                </a:ext>
              </a:extLst>
            </xdr:cNvPr>
            <xdr:cNvSpPr>
              <a:spLocks noChangeArrowheads="1"/>
            </xdr:cNvSpPr>
          </xdr:nvSpPr>
          <xdr:spPr bwMode="auto">
            <a:xfrm>
              <a:off x="218" y="23"/>
              <a:ext cx="259" cy="46"/>
            </a:xfrm>
            <a:prstGeom prst="rect">
              <a:avLst/>
            </a:prstGeom>
            <a:noFill/>
            <a:ln>
              <a:noFill/>
            </a:ln>
          </xdr:spPr>
          <xdr:txBody>
            <a:bodyPr vertOverflow="clip" wrap="square" lIns="27432" tIns="27432" rIns="0" bIns="0" anchor="t"/>
            <a:lstStyle/>
            <a:p>
              <a:pPr algn="l" rtl="0">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臺東縣金峰鄉公所民政課</a:t>
              </a:r>
            </a:p>
            <a:p>
              <a:pPr algn="l" rtl="0">
                <a:defRPr sz="1000"/>
              </a:pPr>
              <a:r>
                <a:rPr lang="zh-TW" altLang="en-US" sz="1200" b="0" i="0" u="none" strike="noStrike" baseline="0">
                  <a:solidFill>
                    <a:srgbClr val="000000"/>
                  </a:solidFill>
                  <a:latin typeface="標楷體"/>
                  <a:ea typeface="標楷體"/>
                </a:rPr>
                <a:t> 表    號        3314-03-01-3</a:t>
              </a:r>
            </a:p>
          </xdr:txBody>
        </xdr:sp>
        <xdr:sp macro="" textlink="">
          <xdr:nvSpPr>
            <xdr:cNvPr id="9" name="Line 4">
              <a:extLst>
                <a:ext uri="{FF2B5EF4-FFF2-40B4-BE49-F238E27FC236}">
                  <a16:creationId xmlns:a16="http://schemas.microsoft.com/office/drawing/2014/main" id="{1AF2760F-29CB-289A-2770-0704566127A1}"/>
                </a:ext>
              </a:extLst>
            </xdr:cNvPr>
            <xdr:cNvSpPr>
              <a:spLocks noChangeShapeType="1"/>
            </xdr:cNvSpPr>
          </xdr:nvSpPr>
          <xdr:spPr bwMode="auto">
            <a:xfrm>
              <a:off x="219" y="44"/>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5">
              <a:extLst>
                <a:ext uri="{FF2B5EF4-FFF2-40B4-BE49-F238E27FC236}">
                  <a16:creationId xmlns:a16="http://schemas.microsoft.com/office/drawing/2014/main" id="{87AA9022-7B91-247A-CCE9-2157B6C03658}"/>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6">
              <a:extLst>
                <a:ext uri="{FF2B5EF4-FFF2-40B4-BE49-F238E27FC236}">
                  <a16:creationId xmlns:a16="http://schemas.microsoft.com/office/drawing/2014/main" id="{030E8158-AAED-D176-EDC5-EA015AF57946}"/>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 name="Line 7">
            <a:extLst>
              <a:ext uri="{FF2B5EF4-FFF2-40B4-BE49-F238E27FC236}">
                <a16:creationId xmlns:a16="http://schemas.microsoft.com/office/drawing/2014/main" id="{401EA588-146F-309A-E313-ED0E6C5B40B0}"/>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8">
            <a:extLst>
              <a:ext uri="{FF2B5EF4-FFF2-40B4-BE49-F238E27FC236}">
                <a16:creationId xmlns:a16="http://schemas.microsoft.com/office/drawing/2014/main" id="{9883E428-956F-7FD1-512D-9D47FABFFF14}"/>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26</xdr:row>
      <xdr:rowOff>47625</xdr:rowOff>
    </xdr:from>
    <xdr:to>
      <xdr:col>21</xdr:col>
      <xdr:colOff>552450</xdr:colOff>
      <xdr:row>29</xdr:row>
      <xdr:rowOff>0</xdr:rowOff>
    </xdr:to>
    <xdr:grpSp>
      <xdr:nvGrpSpPr>
        <xdr:cNvPr id="12" name="Group 1">
          <a:extLst>
            <a:ext uri="{FF2B5EF4-FFF2-40B4-BE49-F238E27FC236}">
              <a16:creationId xmlns:a16="http://schemas.microsoft.com/office/drawing/2014/main" id="{941E1033-C619-4EC3-8CF0-5C4BFFEC050A}"/>
            </a:ext>
          </a:extLst>
        </xdr:cNvPr>
        <xdr:cNvGrpSpPr>
          <a:grpSpLocks/>
        </xdr:cNvGrpSpPr>
      </xdr:nvGrpSpPr>
      <xdr:grpSpPr bwMode="auto">
        <a:xfrm>
          <a:off x="7962900" y="9144000"/>
          <a:ext cx="3019425" cy="466725"/>
          <a:chOff x="54" y="86"/>
          <a:chExt cx="378" cy="48"/>
        </a:xfrm>
      </xdr:grpSpPr>
      <xdr:grpSp>
        <xdr:nvGrpSpPr>
          <xdr:cNvPr id="13" name="Group 2">
            <a:extLst>
              <a:ext uri="{FF2B5EF4-FFF2-40B4-BE49-F238E27FC236}">
                <a16:creationId xmlns:a16="http://schemas.microsoft.com/office/drawing/2014/main" id="{FF99031B-8821-C61C-B1F3-935DC8BA3DC3}"/>
              </a:ext>
            </a:extLst>
          </xdr:cNvPr>
          <xdr:cNvGrpSpPr>
            <a:grpSpLocks/>
          </xdr:cNvGrpSpPr>
        </xdr:nvGrpSpPr>
        <xdr:grpSpPr bwMode="auto">
          <a:xfrm>
            <a:off x="54" y="86"/>
            <a:ext cx="378" cy="48"/>
            <a:chOff x="218" y="23"/>
            <a:chExt cx="259" cy="46"/>
          </a:xfrm>
        </xdr:grpSpPr>
        <xdr:sp macro="" textlink="">
          <xdr:nvSpPr>
            <xdr:cNvPr id="16" name="Rectangle 3">
              <a:extLst>
                <a:ext uri="{FF2B5EF4-FFF2-40B4-BE49-F238E27FC236}">
                  <a16:creationId xmlns:a16="http://schemas.microsoft.com/office/drawing/2014/main" id="{7B628E69-9126-3123-287C-E66A8E2DB733}"/>
                </a:ext>
              </a:extLst>
            </xdr:cNvPr>
            <xdr:cNvSpPr>
              <a:spLocks noChangeArrowheads="1"/>
            </xdr:cNvSpPr>
          </xdr:nvSpPr>
          <xdr:spPr bwMode="auto">
            <a:xfrm>
              <a:off x="218" y="23"/>
              <a:ext cx="259" cy="46"/>
            </a:xfrm>
            <a:prstGeom prst="rect">
              <a:avLst/>
            </a:prstGeom>
            <a:noFill/>
            <a:ln>
              <a:noFill/>
            </a:ln>
          </xdr:spPr>
          <xdr:txBody>
            <a:bodyPr vertOverflow="clip" wrap="square" lIns="27432" tIns="27432" rIns="0" bIns="0" anchor="t"/>
            <a:lstStyle/>
            <a:p>
              <a:pPr algn="l" rtl="0">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臺東縣金峰鄉公所民政課</a:t>
              </a:r>
            </a:p>
            <a:p>
              <a:pPr algn="l" rtl="0">
                <a:defRPr sz="1000"/>
              </a:pPr>
              <a:r>
                <a:rPr lang="zh-TW" altLang="en-US" sz="1200" b="0" i="0" u="none" strike="noStrike" baseline="0">
                  <a:solidFill>
                    <a:srgbClr val="000000"/>
                  </a:solidFill>
                  <a:latin typeface="標楷體"/>
                  <a:ea typeface="標楷體"/>
                </a:rPr>
                <a:t> 表    號        3314-03-01-3</a:t>
              </a:r>
            </a:p>
          </xdr:txBody>
        </xdr:sp>
        <xdr:sp macro="" textlink="">
          <xdr:nvSpPr>
            <xdr:cNvPr id="17" name="Line 4">
              <a:extLst>
                <a:ext uri="{FF2B5EF4-FFF2-40B4-BE49-F238E27FC236}">
                  <a16:creationId xmlns:a16="http://schemas.microsoft.com/office/drawing/2014/main" id="{45340CA3-96DF-9F42-76CF-E881740A3B2E}"/>
                </a:ext>
              </a:extLst>
            </xdr:cNvPr>
            <xdr:cNvSpPr>
              <a:spLocks noChangeShapeType="1"/>
            </xdr:cNvSpPr>
          </xdr:nvSpPr>
          <xdr:spPr bwMode="auto">
            <a:xfrm>
              <a:off x="219" y="46"/>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5">
              <a:extLst>
                <a:ext uri="{FF2B5EF4-FFF2-40B4-BE49-F238E27FC236}">
                  <a16:creationId xmlns:a16="http://schemas.microsoft.com/office/drawing/2014/main" id="{C1E07E3B-7A35-89C2-54E3-D606E0BA5C20}"/>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6">
              <a:extLst>
                <a:ext uri="{FF2B5EF4-FFF2-40B4-BE49-F238E27FC236}">
                  <a16:creationId xmlns:a16="http://schemas.microsoft.com/office/drawing/2014/main" id="{7AC85975-4320-0B97-DAD4-88C80AB62A0B}"/>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4" name="Line 7">
            <a:extLst>
              <a:ext uri="{FF2B5EF4-FFF2-40B4-BE49-F238E27FC236}">
                <a16:creationId xmlns:a16="http://schemas.microsoft.com/office/drawing/2014/main" id="{7138F268-7F22-7B7E-07B5-7078E93D9654}"/>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8">
            <a:extLst>
              <a:ext uri="{FF2B5EF4-FFF2-40B4-BE49-F238E27FC236}">
                <a16:creationId xmlns:a16="http://schemas.microsoft.com/office/drawing/2014/main" id="{A44FBBFC-0D55-FB80-94E6-B7C56D70D0BA}"/>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390525</xdr:colOff>
      <xdr:row>51</xdr:row>
      <xdr:rowOff>0</xdr:rowOff>
    </xdr:from>
    <xdr:to>
      <xdr:col>22</xdr:col>
      <xdr:colOff>0</xdr:colOff>
      <xdr:row>53</xdr:row>
      <xdr:rowOff>19050</xdr:rowOff>
    </xdr:to>
    <xdr:grpSp>
      <xdr:nvGrpSpPr>
        <xdr:cNvPr id="20" name="Group 1">
          <a:extLst>
            <a:ext uri="{FF2B5EF4-FFF2-40B4-BE49-F238E27FC236}">
              <a16:creationId xmlns:a16="http://schemas.microsoft.com/office/drawing/2014/main" id="{9E5C78B7-58D0-4BF0-AA47-94A39A5B319F}"/>
            </a:ext>
          </a:extLst>
        </xdr:cNvPr>
        <xdr:cNvGrpSpPr>
          <a:grpSpLocks/>
        </xdr:cNvGrpSpPr>
      </xdr:nvGrpSpPr>
      <xdr:grpSpPr bwMode="auto">
        <a:xfrm>
          <a:off x="7962900" y="18135600"/>
          <a:ext cx="3028950" cy="476250"/>
          <a:chOff x="54" y="86"/>
          <a:chExt cx="379" cy="48"/>
        </a:xfrm>
      </xdr:grpSpPr>
      <xdr:grpSp>
        <xdr:nvGrpSpPr>
          <xdr:cNvPr id="21" name="Group 2">
            <a:extLst>
              <a:ext uri="{FF2B5EF4-FFF2-40B4-BE49-F238E27FC236}">
                <a16:creationId xmlns:a16="http://schemas.microsoft.com/office/drawing/2014/main" id="{FFFFF154-5F9B-2EAE-3CEB-BA08126C4BD7}"/>
              </a:ext>
            </a:extLst>
          </xdr:cNvPr>
          <xdr:cNvGrpSpPr>
            <a:grpSpLocks/>
          </xdr:cNvGrpSpPr>
        </xdr:nvGrpSpPr>
        <xdr:grpSpPr bwMode="auto">
          <a:xfrm>
            <a:off x="54" y="86"/>
            <a:ext cx="379" cy="48"/>
            <a:chOff x="218" y="23"/>
            <a:chExt cx="260" cy="46"/>
          </a:xfrm>
        </xdr:grpSpPr>
        <xdr:sp macro="" textlink="">
          <xdr:nvSpPr>
            <xdr:cNvPr id="24" name="Rectangle 3">
              <a:extLst>
                <a:ext uri="{FF2B5EF4-FFF2-40B4-BE49-F238E27FC236}">
                  <a16:creationId xmlns:a16="http://schemas.microsoft.com/office/drawing/2014/main" id="{D2D15675-3536-0D48-4413-FC1FA674F48F}"/>
                </a:ext>
              </a:extLst>
            </xdr:cNvPr>
            <xdr:cNvSpPr>
              <a:spLocks noChangeArrowheads="1"/>
            </xdr:cNvSpPr>
          </xdr:nvSpPr>
          <xdr:spPr bwMode="auto">
            <a:xfrm>
              <a:off x="218" y="23"/>
              <a:ext cx="259" cy="46"/>
            </a:xfrm>
            <a:prstGeom prst="rect">
              <a:avLst/>
            </a:prstGeom>
            <a:noFill/>
            <a:ln>
              <a:noFill/>
            </a:ln>
          </xdr:spPr>
          <xdr:txBody>
            <a:bodyPr vertOverflow="clip" wrap="square" lIns="27432" tIns="27432" rIns="0" bIns="0" anchor="t"/>
            <a:lstStyle/>
            <a:p>
              <a:pPr algn="l" rtl="0">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臺東縣金峰鄉公所民政課</a:t>
              </a:r>
            </a:p>
            <a:p>
              <a:pPr algn="l" rtl="0">
                <a:defRPr sz="1000"/>
              </a:pPr>
              <a:r>
                <a:rPr lang="zh-TW" altLang="en-US" sz="1200" b="0" i="0" u="none" strike="noStrike" baseline="0">
                  <a:solidFill>
                    <a:srgbClr val="000000"/>
                  </a:solidFill>
                  <a:latin typeface="標楷體"/>
                  <a:ea typeface="標楷體"/>
                </a:rPr>
                <a:t> 表    號        3314-03-01-3</a:t>
              </a:r>
            </a:p>
          </xdr:txBody>
        </xdr:sp>
        <xdr:sp macro="" textlink="">
          <xdr:nvSpPr>
            <xdr:cNvPr id="25" name="Line 4">
              <a:extLst>
                <a:ext uri="{FF2B5EF4-FFF2-40B4-BE49-F238E27FC236}">
                  <a16:creationId xmlns:a16="http://schemas.microsoft.com/office/drawing/2014/main" id="{FCB6BACA-4FCC-5311-DB37-8DE6FFA8C12D}"/>
                </a:ext>
              </a:extLst>
            </xdr:cNvPr>
            <xdr:cNvSpPr>
              <a:spLocks noChangeShapeType="1"/>
            </xdr:cNvSpPr>
          </xdr:nvSpPr>
          <xdr:spPr bwMode="auto">
            <a:xfrm>
              <a:off x="221" y="43"/>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5">
              <a:extLst>
                <a:ext uri="{FF2B5EF4-FFF2-40B4-BE49-F238E27FC236}">
                  <a16:creationId xmlns:a16="http://schemas.microsoft.com/office/drawing/2014/main" id="{0CD6D91C-6907-C644-AD52-28F5E2A16CAB}"/>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6">
              <a:extLst>
                <a:ext uri="{FF2B5EF4-FFF2-40B4-BE49-F238E27FC236}">
                  <a16:creationId xmlns:a16="http://schemas.microsoft.com/office/drawing/2014/main" id="{B7854318-C05D-F65F-C0DA-FF354472038A}"/>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2" name="Line 7">
            <a:extLst>
              <a:ext uri="{FF2B5EF4-FFF2-40B4-BE49-F238E27FC236}">
                <a16:creationId xmlns:a16="http://schemas.microsoft.com/office/drawing/2014/main" id="{13E69D90-5EF4-DE50-24CA-3A04CB88400F}"/>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8">
            <a:extLst>
              <a:ext uri="{FF2B5EF4-FFF2-40B4-BE49-F238E27FC236}">
                <a16:creationId xmlns:a16="http://schemas.microsoft.com/office/drawing/2014/main" id="{A9A17370-23FC-F8A6-98E4-7E27B5F84379}"/>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32</xdr:col>
      <xdr:colOff>314325</xdr:colOff>
      <xdr:row>0</xdr:row>
      <xdr:rowOff>0</xdr:rowOff>
    </xdr:from>
    <xdr:to>
      <xdr:col>38</xdr:col>
      <xdr:colOff>19050</xdr:colOff>
      <xdr:row>2</xdr:row>
      <xdr:rowOff>19050</xdr:rowOff>
    </xdr:to>
    <xdr:grpSp>
      <xdr:nvGrpSpPr>
        <xdr:cNvPr id="28" name="Group 1">
          <a:extLst>
            <a:ext uri="{FF2B5EF4-FFF2-40B4-BE49-F238E27FC236}">
              <a16:creationId xmlns:a16="http://schemas.microsoft.com/office/drawing/2014/main" id="{631E0BBE-95E0-4568-AAC5-25993AEF9554}"/>
            </a:ext>
          </a:extLst>
        </xdr:cNvPr>
        <xdr:cNvGrpSpPr>
          <a:grpSpLocks/>
        </xdr:cNvGrpSpPr>
      </xdr:nvGrpSpPr>
      <xdr:grpSpPr bwMode="auto">
        <a:xfrm>
          <a:off x="16868775" y="0"/>
          <a:ext cx="2847975" cy="495300"/>
          <a:chOff x="54" y="86"/>
          <a:chExt cx="378" cy="48"/>
        </a:xfrm>
      </xdr:grpSpPr>
      <xdr:grpSp>
        <xdr:nvGrpSpPr>
          <xdr:cNvPr id="29" name="Group 2">
            <a:extLst>
              <a:ext uri="{FF2B5EF4-FFF2-40B4-BE49-F238E27FC236}">
                <a16:creationId xmlns:a16="http://schemas.microsoft.com/office/drawing/2014/main" id="{32D18CD1-C14A-3854-D351-6492939960B9}"/>
              </a:ext>
            </a:extLst>
          </xdr:cNvPr>
          <xdr:cNvGrpSpPr>
            <a:grpSpLocks/>
          </xdr:cNvGrpSpPr>
        </xdr:nvGrpSpPr>
        <xdr:grpSpPr bwMode="auto">
          <a:xfrm>
            <a:off x="54" y="86"/>
            <a:ext cx="378" cy="48"/>
            <a:chOff x="218" y="23"/>
            <a:chExt cx="259" cy="46"/>
          </a:xfrm>
        </xdr:grpSpPr>
        <xdr:sp macro="" textlink="">
          <xdr:nvSpPr>
            <xdr:cNvPr id="32" name="Rectangle 3">
              <a:extLst>
                <a:ext uri="{FF2B5EF4-FFF2-40B4-BE49-F238E27FC236}">
                  <a16:creationId xmlns:a16="http://schemas.microsoft.com/office/drawing/2014/main" id="{2336B834-B1BD-38F4-2CCB-E521F9533DFE}"/>
                </a:ext>
              </a:extLst>
            </xdr:cNvPr>
            <xdr:cNvSpPr>
              <a:spLocks noChangeArrowheads="1"/>
            </xdr:cNvSpPr>
          </xdr:nvSpPr>
          <xdr:spPr bwMode="auto">
            <a:xfrm>
              <a:off x="218" y="23"/>
              <a:ext cx="259" cy="46"/>
            </a:xfrm>
            <a:prstGeom prst="rect">
              <a:avLst/>
            </a:prstGeom>
            <a:noFill/>
            <a:ln>
              <a:noFill/>
            </a:ln>
          </xdr:spPr>
          <xdr:txBody>
            <a:bodyPr vertOverflow="clip" wrap="square" lIns="27432" tIns="27432" rIns="0" bIns="0" anchor="t"/>
            <a:lstStyle/>
            <a:p>
              <a:pPr algn="l" rtl="0">
                <a:defRPr sz="1000"/>
              </a:pPr>
              <a:r>
                <a:rPr lang="zh-TW" altLang="en-US" sz="1200" b="0" i="0" u="none" strike="noStrike" baseline="0">
                  <a:solidFill>
                    <a:srgbClr val="000000"/>
                  </a:solidFill>
                  <a:latin typeface="新細明體"/>
                  <a:ea typeface="新細明體"/>
                </a:rPr>
                <a:t>  </a:t>
              </a:r>
              <a:r>
                <a:rPr lang="zh-TW" altLang="en-US" sz="1200" b="0" i="0" u="none" strike="noStrike" baseline="0">
                  <a:solidFill>
                    <a:srgbClr val="000000"/>
                  </a:solidFill>
                  <a:latin typeface="標楷體"/>
                  <a:ea typeface="標楷體"/>
                </a:rPr>
                <a:t>編製機關    臺東縣金峰鄉公所民政課</a:t>
              </a:r>
            </a:p>
            <a:p>
              <a:pPr algn="l" rtl="0">
                <a:defRPr sz="1000"/>
              </a:pPr>
              <a:r>
                <a:rPr lang="zh-TW" altLang="en-US" sz="1200" b="0" i="0" u="none" strike="noStrike" baseline="0">
                  <a:solidFill>
                    <a:srgbClr val="000000"/>
                  </a:solidFill>
                  <a:latin typeface="標楷體"/>
                  <a:ea typeface="標楷體"/>
                </a:rPr>
                <a:t> 表    號        3314-03-01-3</a:t>
              </a:r>
            </a:p>
          </xdr:txBody>
        </xdr:sp>
        <xdr:sp macro="" textlink="">
          <xdr:nvSpPr>
            <xdr:cNvPr id="33" name="Line 4">
              <a:extLst>
                <a:ext uri="{FF2B5EF4-FFF2-40B4-BE49-F238E27FC236}">
                  <a16:creationId xmlns:a16="http://schemas.microsoft.com/office/drawing/2014/main" id="{5B2B8ED5-5922-677F-33D2-EC2EB856995B}"/>
                </a:ext>
              </a:extLst>
            </xdr:cNvPr>
            <xdr:cNvSpPr>
              <a:spLocks noChangeShapeType="1"/>
            </xdr:cNvSpPr>
          </xdr:nvSpPr>
          <xdr:spPr bwMode="auto">
            <a:xfrm>
              <a:off x="220" y="42"/>
              <a:ext cx="25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5">
              <a:extLst>
                <a:ext uri="{FF2B5EF4-FFF2-40B4-BE49-F238E27FC236}">
                  <a16:creationId xmlns:a16="http://schemas.microsoft.com/office/drawing/2014/main" id="{76909DEC-D977-A513-F1A5-D4D574AA347B}"/>
                </a:ext>
              </a:extLst>
            </xdr:cNvPr>
            <xdr:cNvSpPr>
              <a:spLocks noChangeShapeType="1"/>
            </xdr:cNvSpPr>
          </xdr:nvSpPr>
          <xdr:spPr bwMode="auto">
            <a:xfrm>
              <a:off x="477" y="25"/>
              <a:ext cx="0" cy="43"/>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6">
              <a:extLst>
                <a:ext uri="{FF2B5EF4-FFF2-40B4-BE49-F238E27FC236}">
                  <a16:creationId xmlns:a16="http://schemas.microsoft.com/office/drawing/2014/main" id="{663FAB39-97C2-B398-305A-AB40C1154291}"/>
                </a:ext>
              </a:extLst>
            </xdr:cNvPr>
            <xdr:cNvSpPr>
              <a:spLocks noChangeShapeType="1"/>
            </xdr:cNvSpPr>
          </xdr:nvSpPr>
          <xdr:spPr bwMode="auto">
            <a:xfrm flipV="1">
              <a:off x="219" y="24"/>
              <a:ext cx="258"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0" name="Line 7">
            <a:extLst>
              <a:ext uri="{FF2B5EF4-FFF2-40B4-BE49-F238E27FC236}">
                <a16:creationId xmlns:a16="http://schemas.microsoft.com/office/drawing/2014/main" id="{94941EF0-1BE5-E935-8C92-A25C2C9E3568}"/>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8">
            <a:extLst>
              <a:ext uri="{FF2B5EF4-FFF2-40B4-BE49-F238E27FC236}">
                <a16:creationId xmlns:a16="http://schemas.microsoft.com/office/drawing/2014/main" id="{DAB14CE0-462F-02E5-C6DF-20716E1ECF07}"/>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0</xdr:colOff>
      <xdr:row>8</xdr:row>
      <xdr:rowOff>38100</xdr:rowOff>
    </xdr:from>
    <xdr:to>
      <xdr:col>13</xdr:col>
      <xdr:colOff>201954</xdr:colOff>
      <xdr:row>9</xdr:row>
      <xdr:rowOff>190500</xdr:rowOff>
    </xdr:to>
    <xdr:sp macro="" textlink="">
      <xdr:nvSpPr>
        <xdr:cNvPr id="2" name="Text Box 1">
          <a:extLst>
            <a:ext uri="{FF2B5EF4-FFF2-40B4-BE49-F238E27FC236}">
              <a16:creationId xmlns:a16="http://schemas.microsoft.com/office/drawing/2014/main" id="{A3463BF7-457A-4CC6-A398-98C311B8CFEB}"/>
            </a:ext>
          </a:extLst>
        </xdr:cNvPr>
        <xdr:cNvSpPr txBox="1">
          <a:spLocks noChangeArrowheads="1"/>
        </xdr:cNvSpPr>
      </xdr:nvSpPr>
      <xdr:spPr bwMode="auto">
        <a:xfrm>
          <a:off x="6638925" y="1905000"/>
          <a:ext cx="1506879" cy="428625"/>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11</xdr:col>
      <xdr:colOff>0</xdr:colOff>
      <xdr:row>33</xdr:row>
      <xdr:rowOff>0</xdr:rowOff>
    </xdr:from>
    <xdr:to>
      <xdr:col>13</xdr:col>
      <xdr:colOff>201954</xdr:colOff>
      <xdr:row>33</xdr:row>
      <xdr:rowOff>0</xdr:rowOff>
    </xdr:to>
    <xdr:sp macro="" textlink="">
      <xdr:nvSpPr>
        <xdr:cNvPr id="3" name="Text Box 2">
          <a:extLst>
            <a:ext uri="{FF2B5EF4-FFF2-40B4-BE49-F238E27FC236}">
              <a16:creationId xmlns:a16="http://schemas.microsoft.com/office/drawing/2014/main" id="{BC4D9BCB-CE61-4E50-9AB5-B40D97E11551}"/>
            </a:ext>
          </a:extLst>
        </xdr:cNvPr>
        <xdr:cNvSpPr txBox="1">
          <a:spLocks noChangeArrowheads="1"/>
        </xdr:cNvSpPr>
      </xdr:nvSpPr>
      <xdr:spPr bwMode="auto">
        <a:xfrm>
          <a:off x="6638925" y="8772525"/>
          <a:ext cx="1506879"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11</xdr:col>
      <xdr:colOff>0</xdr:colOff>
      <xdr:row>33</xdr:row>
      <xdr:rowOff>0</xdr:rowOff>
    </xdr:from>
    <xdr:to>
      <xdr:col>13</xdr:col>
      <xdr:colOff>201954</xdr:colOff>
      <xdr:row>33</xdr:row>
      <xdr:rowOff>0</xdr:rowOff>
    </xdr:to>
    <xdr:sp macro="" textlink="">
      <xdr:nvSpPr>
        <xdr:cNvPr id="4" name="Text Box 3">
          <a:extLst>
            <a:ext uri="{FF2B5EF4-FFF2-40B4-BE49-F238E27FC236}">
              <a16:creationId xmlns:a16="http://schemas.microsoft.com/office/drawing/2014/main" id="{29CD8D38-33DF-4BC3-A3BF-3AC9C91EBFB4}"/>
            </a:ext>
          </a:extLst>
        </xdr:cNvPr>
        <xdr:cNvSpPr txBox="1">
          <a:spLocks noChangeArrowheads="1"/>
        </xdr:cNvSpPr>
      </xdr:nvSpPr>
      <xdr:spPr bwMode="auto">
        <a:xfrm>
          <a:off x="6638925" y="8772525"/>
          <a:ext cx="1506879"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6</xdr:row>
      <xdr:rowOff>28575</xdr:rowOff>
    </xdr:from>
    <xdr:to>
      <xdr:col>6</xdr:col>
      <xdr:colOff>0</xdr:colOff>
      <xdr:row>15</xdr:row>
      <xdr:rowOff>0</xdr:rowOff>
    </xdr:to>
    <xdr:sp macro="" textlink="">
      <xdr:nvSpPr>
        <xdr:cNvPr id="2" name="Line 1">
          <a:extLst>
            <a:ext uri="{FF2B5EF4-FFF2-40B4-BE49-F238E27FC236}">
              <a16:creationId xmlns:a16="http://schemas.microsoft.com/office/drawing/2014/main" id="{4EBB7444-E92E-4BB6-851E-0D09D0215F55}"/>
            </a:ext>
          </a:extLst>
        </xdr:cNvPr>
        <xdr:cNvSpPr>
          <a:spLocks noChangeShapeType="1"/>
        </xdr:cNvSpPr>
      </xdr:nvSpPr>
      <xdr:spPr bwMode="auto">
        <a:xfrm>
          <a:off x="4343400" y="2095500"/>
          <a:ext cx="2257425" cy="463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99060</xdr:colOff>
      <xdr:row>36</xdr:row>
      <xdr:rowOff>0</xdr:rowOff>
    </xdr:from>
    <xdr:to>
      <xdr:col>2</xdr:col>
      <xdr:colOff>342900</xdr:colOff>
      <xdr:row>36</xdr:row>
      <xdr:rowOff>0</xdr:rowOff>
    </xdr:to>
    <xdr:sp macro="" textlink="">
      <xdr:nvSpPr>
        <xdr:cNvPr id="2" name="文字 2">
          <a:extLst>
            <a:ext uri="{FF2B5EF4-FFF2-40B4-BE49-F238E27FC236}">
              <a16:creationId xmlns:a16="http://schemas.microsoft.com/office/drawing/2014/main" id="{AD1CA3FC-5C64-4F1F-B624-47663E4CC8DE}"/>
            </a:ext>
          </a:extLst>
        </xdr:cNvPr>
        <xdr:cNvSpPr txBox="1">
          <a:spLocks noChangeArrowheads="1"/>
        </xdr:cNvSpPr>
      </xdr:nvSpPr>
      <xdr:spPr bwMode="auto">
        <a:xfrm>
          <a:off x="946785" y="9582150"/>
          <a:ext cx="114871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標楷體"/>
              <a:ea typeface="標楷體"/>
            </a:rPr>
            <a:t>經   費</a:t>
          </a:r>
          <a:endParaRPr lang="zh-TW" altLang="en-US"/>
        </a:p>
      </xdr:txBody>
    </xdr:sp>
    <xdr:clientData/>
  </xdr:twoCellAnchor>
  <xdr:twoCellAnchor>
    <xdr:from>
      <xdr:col>1</xdr:col>
      <xdr:colOff>68580</xdr:colOff>
      <xdr:row>6</xdr:row>
      <xdr:rowOff>0</xdr:rowOff>
    </xdr:from>
    <xdr:to>
      <xdr:col>1</xdr:col>
      <xdr:colOff>411480</xdr:colOff>
      <xdr:row>6</xdr:row>
      <xdr:rowOff>0</xdr:rowOff>
    </xdr:to>
    <xdr:sp macro="" textlink="">
      <xdr:nvSpPr>
        <xdr:cNvPr id="3" name="Text Box 2">
          <a:extLst>
            <a:ext uri="{FF2B5EF4-FFF2-40B4-BE49-F238E27FC236}">
              <a16:creationId xmlns:a16="http://schemas.microsoft.com/office/drawing/2014/main" id="{DFFFFA24-DF85-4C46-B574-FBA49322B66F}"/>
            </a:ext>
          </a:extLst>
        </xdr:cNvPr>
        <xdr:cNvSpPr txBox="1">
          <a:spLocks noChangeArrowheads="1"/>
        </xdr:cNvSpPr>
      </xdr:nvSpPr>
      <xdr:spPr bwMode="auto">
        <a:xfrm>
          <a:off x="916305" y="1876425"/>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zh-TW" altLang="en-US" sz="1400" b="0" i="0" u="none" strike="noStrike" baseline="0">
              <a:solidFill>
                <a:srgbClr val="000000"/>
              </a:solidFill>
              <a:latin typeface="標楷體"/>
              <a:ea typeface="標楷體"/>
            </a:rPr>
            <a:t>平均每日垃圾清運量︵不含回</a:t>
          </a:r>
          <a:endParaRPr lang="zh-TW" altLang="en-US"/>
        </a:p>
      </xdr:txBody>
    </xdr:sp>
    <xdr:clientData/>
  </xdr:twoCellAnchor>
  <xdr:twoCellAnchor>
    <xdr:from>
      <xdr:col>1</xdr:col>
      <xdr:colOff>422910</xdr:colOff>
      <xdr:row>13</xdr:row>
      <xdr:rowOff>0</xdr:rowOff>
    </xdr:from>
    <xdr:to>
      <xdr:col>1</xdr:col>
      <xdr:colOff>765810</xdr:colOff>
      <xdr:row>13</xdr:row>
      <xdr:rowOff>0</xdr:rowOff>
    </xdr:to>
    <xdr:sp macro="" textlink="">
      <xdr:nvSpPr>
        <xdr:cNvPr id="4" name="Text Box 3">
          <a:extLst>
            <a:ext uri="{FF2B5EF4-FFF2-40B4-BE49-F238E27FC236}">
              <a16:creationId xmlns:a16="http://schemas.microsoft.com/office/drawing/2014/main" id="{5A868F62-2C37-4BB7-9A48-B4317460232E}"/>
            </a:ext>
          </a:extLst>
        </xdr:cNvPr>
        <xdr:cNvSpPr txBox="1">
          <a:spLocks noChangeArrowheads="1"/>
        </xdr:cNvSpPr>
      </xdr:nvSpPr>
      <xdr:spPr bwMode="auto">
        <a:xfrm>
          <a:off x="1270635" y="3609975"/>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zh-TW" altLang="en-US" sz="1400" b="0" i="0" u="none" strike="noStrike" baseline="0">
              <a:solidFill>
                <a:srgbClr val="000000"/>
              </a:solidFill>
              <a:latin typeface="標楷體"/>
              <a:ea typeface="標楷體"/>
            </a:rPr>
            <a:t>收資源、事業廢棄物︶︵公噸︶</a:t>
          </a:r>
          <a:endParaRPr lang="zh-TW" altLang="en-US"/>
        </a:p>
      </xdr:txBody>
    </xdr:sp>
    <xdr:clientData/>
  </xdr:twoCellAnchor>
  <xdr:twoCellAnchor>
    <xdr:from>
      <xdr:col>0</xdr:col>
      <xdr:colOff>148590</xdr:colOff>
      <xdr:row>6</xdr:row>
      <xdr:rowOff>0</xdr:rowOff>
    </xdr:from>
    <xdr:to>
      <xdr:col>0</xdr:col>
      <xdr:colOff>479736</xdr:colOff>
      <xdr:row>6</xdr:row>
      <xdr:rowOff>0</xdr:rowOff>
    </xdr:to>
    <xdr:sp macro="" textlink="">
      <xdr:nvSpPr>
        <xdr:cNvPr id="5" name="Text Box 4">
          <a:extLst>
            <a:ext uri="{FF2B5EF4-FFF2-40B4-BE49-F238E27FC236}">
              <a16:creationId xmlns:a16="http://schemas.microsoft.com/office/drawing/2014/main" id="{7DB3D5ED-371C-43E6-998A-2629EB981B07}"/>
            </a:ext>
          </a:extLst>
        </xdr:cNvPr>
        <xdr:cNvSpPr txBox="1">
          <a:spLocks noChangeArrowheads="1"/>
        </xdr:cNvSpPr>
      </xdr:nvSpPr>
      <xdr:spPr bwMode="auto">
        <a:xfrm>
          <a:off x="148590" y="1876425"/>
          <a:ext cx="33114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zh-TW" altLang="en-US" sz="1400" b="0" i="0" u="none" strike="noStrike" baseline="0">
              <a:solidFill>
                <a:srgbClr val="000000"/>
              </a:solidFill>
              <a:latin typeface="標楷體"/>
              <a:ea typeface="標楷體"/>
            </a:rPr>
            <a:t>垃　圾　清　運　狀　涗</a:t>
          </a:r>
          <a:endParaRPr lang="zh-TW" altLang="en-US"/>
        </a:p>
      </xdr:txBody>
    </xdr:sp>
    <xdr:clientData/>
  </xdr:twoCellAnchor>
  <xdr:twoCellAnchor>
    <xdr:from>
      <xdr:col>1</xdr:col>
      <xdr:colOff>243840</xdr:colOff>
      <xdr:row>13</xdr:row>
      <xdr:rowOff>0</xdr:rowOff>
    </xdr:from>
    <xdr:to>
      <xdr:col>1</xdr:col>
      <xdr:colOff>530033</xdr:colOff>
      <xdr:row>13</xdr:row>
      <xdr:rowOff>0</xdr:rowOff>
    </xdr:to>
    <xdr:sp macro="" textlink="">
      <xdr:nvSpPr>
        <xdr:cNvPr id="6" name="Text Box 5">
          <a:extLst>
            <a:ext uri="{FF2B5EF4-FFF2-40B4-BE49-F238E27FC236}">
              <a16:creationId xmlns:a16="http://schemas.microsoft.com/office/drawing/2014/main" id="{82F77EA1-E130-4BFF-88ED-AA7B59D071BA}"/>
            </a:ext>
          </a:extLst>
        </xdr:cNvPr>
        <xdr:cNvSpPr txBox="1">
          <a:spLocks noChangeArrowheads="1"/>
        </xdr:cNvSpPr>
      </xdr:nvSpPr>
      <xdr:spPr bwMode="auto">
        <a:xfrm>
          <a:off x="1091565" y="3609975"/>
          <a:ext cx="28619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zh-TW" altLang="en-US" sz="1400" b="0" i="0" u="none" strike="noStrike" baseline="0">
              <a:solidFill>
                <a:srgbClr val="000000"/>
              </a:solidFill>
              <a:latin typeface="標楷體"/>
              <a:ea typeface="標楷體"/>
            </a:rPr>
            <a:t>處理總量︵公噸︶</a:t>
          </a:r>
          <a:endParaRPr lang="zh-TW" altLang="en-US"/>
        </a:p>
      </xdr:txBody>
    </xdr:sp>
    <xdr:clientData/>
  </xdr:twoCellAnchor>
  <xdr:twoCellAnchor editAs="oneCell">
    <xdr:from>
      <xdr:col>1</xdr:col>
      <xdr:colOff>297180</xdr:colOff>
      <xdr:row>8</xdr:row>
      <xdr:rowOff>68580</xdr:rowOff>
    </xdr:from>
    <xdr:to>
      <xdr:col>1</xdr:col>
      <xdr:colOff>381000</xdr:colOff>
      <xdr:row>8</xdr:row>
      <xdr:rowOff>205740</xdr:rowOff>
    </xdr:to>
    <xdr:sp macro="" textlink="">
      <xdr:nvSpPr>
        <xdr:cNvPr id="7" name="Text Box 10">
          <a:extLst>
            <a:ext uri="{FF2B5EF4-FFF2-40B4-BE49-F238E27FC236}">
              <a16:creationId xmlns:a16="http://schemas.microsoft.com/office/drawing/2014/main" id="{6C2052D5-DE7D-4FE1-B49B-56756423DA4F}"/>
            </a:ext>
          </a:extLst>
        </xdr:cNvPr>
        <xdr:cNvSpPr txBox="1">
          <a:spLocks noChangeArrowheads="1"/>
        </xdr:cNvSpPr>
      </xdr:nvSpPr>
      <xdr:spPr bwMode="auto">
        <a:xfrm>
          <a:off x="1144905" y="2440305"/>
          <a:ext cx="83820" cy="1371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30480</xdr:colOff>
      <xdr:row>13</xdr:row>
      <xdr:rowOff>0</xdr:rowOff>
    </xdr:from>
    <xdr:to>
      <xdr:col>2</xdr:col>
      <xdr:colOff>304800</xdr:colOff>
      <xdr:row>13</xdr:row>
      <xdr:rowOff>9525</xdr:rowOff>
    </xdr:to>
    <xdr:sp macro="" textlink="">
      <xdr:nvSpPr>
        <xdr:cNvPr id="8" name="Text Box 14">
          <a:extLst>
            <a:ext uri="{FF2B5EF4-FFF2-40B4-BE49-F238E27FC236}">
              <a16:creationId xmlns:a16="http://schemas.microsoft.com/office/drawing/2014/main" id="{233FC8C6-CD46-4C2E-B412-5D71F2580DCD}"/>
            </a:ext>
          </a:extLst>
        </xdr:cNvPr>
        <xdr:cNvSpPr txBox="1">
          <a:spLocks noChangeArrowheads="1"/>
        </xdr:cNvSpPr>
      </xdr:nvSpPr>
      <xdr:spPr bwMode="auto">
        <a:xfrm>
          <a:off x="1783080" y="3609975"/>
          <a:ext cx="27432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zh-TW" altLang="en-US" sz="1200" b="0" i="0" u="none" strike="noStrike" baseline="0">
              <a:solidFill>
                <a:srgbClr val="000000"/>
              </a:solidFill>
              <a:latin typeface="標楷體"/>
              <a:ea typeface="標楷體"/>
            </a:rPr>
            <a:t>其他︵含</a:t>
          </a:r>
          <a:endParaRPr lang="zh-TW" altLang="en-US" sz="1200" b="0" i="0" u="none" strike="noStrike" baseline="0">
            <a:solidFill>
              <a:srgbClr val="000000"/>
            </a:solidFill>
            <a:latin typeface="新細明體"/>
            <a:ea typeface="新細明體"/>
          </a:endParaRPr>
        </a:p>
        <a:p>
          <a:pPr algn="l" rtl="0">
            <a:defRPr sz="1000"/>
          </a:pPr>
          <a:endParaRPr lang="zh-TW" altLang="en-US"/>
        </a:p>
      </xdr:txBody>
    </xdr:sp>
    <xdr:clientData/>
  </xdr:twoCellAnchor>
  <xdr:twoCellAnchor>
    <xdr:from>
      <xdr:col>2</xdr:col>
      <xdr:colOff>304800</xdr:colOff>
      <xdr:row>13</xdr:row>
      <xdr:rowOff>0</xdr:rowOff>
    </xdr:from>
    <xdr:to>
      <xdr:col>2</xdr:col>
      <xdr:colOff>569349</xdr:colOff>
      <xdr:row>13</xdr:row>
      <xdr:rowOff>0</xdr:rowOff>
    </xdr:to>
    <xdr:sp macro="" textlink="">
      <xdr:nvSpPr>
        <xdr:cNvPr id="9" name="Text Box 15">
          <a:extLst>
            <a:ext uri="{FF2B5EF4-FFF2-40B4-BE49-F238E27FC236}">
              <a16:creationId xmlns:a16="http://schemas.microsoft.com/office/drawing/2014/main" id="{6226E589-5BB3-4D08-BB53-6190A028FA6B}"/>
            </a:ext>
          </a:extLst>
        </xdr:cNvPr>
        <xdr:cNvSpPr txBox="1">
          <a:spLocks noChangeArrowheads="1"/>
        </xdr:cNvSpPr>
      </xdr:nvSpPr>
      <xdr:spPr bwMode="auto">
        <a:xfrm>
          <a:off x="2057400" y="3609975"/>
          <a:ext cx="26454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zh-TW" altLang="en-US" sz="1200" b="0" i="0" u="none" strike="noStrike" baseline="0">
              <a:solidFill>
                <a:srgbClr val="000000"/>
              </a:solidFill>
              <a:latin typeface="標楷體"/>
              <a:ea typeface="標楷體"/>
            </a:rPr>
            <a:t>打包︶</a:t>
          </a:r>
          <a:endParaRPr lang="zh-TW"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36</xdr:row>
      <xdr:rowOff>0</xdr:rowOff>
    </xdr:from>
    <xdr:to>
      <xdr:col>2</xdr:col>
      <xdr:colOff>342900</xdr:colOff>
      <xdr:row>36</xdr:row>
      <xdr:rowOff>0</xdr:rowOff>
    </xdr:to>
    <xdr:sp macro="" textlink="">
      <xdr:nvSpPr>
        <xdr:cNvPr id="2" name="文字 2">
          <a:extLst>
            <a:ext uri="{FF2B5EF4-FFF2-40B4-BE49-F238E27FC236}">
              <a16:creationId xmlns:a16="http://schemas.microsoft.com/office/drawing/2014/main" id="{B7760376-6924-491B-ACEF-94E3A4B73D1D}"/>
            </a:ext>
          </a:extLst>
        </xdr:cNvPr>
        <xdr:cNvSpPr txBox="1">
          <a:spLocks noChangeArrowheads="1"/>
        </xdr:cNvSpPr>
      </xdr:nvSpPr>
      <xdr:spPr bwMode="auto">
        <a:xfrm>
          <a:off x="946785" y="9582150"/>
          <a:ext cx="114871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標楷體"/>
              <a:ea typeface="標楷體"/>
            </a:rPr>
            <a:t>經   費</a:t>
          </a:r>
          <a:endParaRPr lang="zh-TW" altLang="en-US"/>
        </a:p>
      </xdr:txBody>
    </xdr:sp>
    <xdr:clientData/>
  </xdr:twoCellAnchor>
  <xdr:twoCellAnchor>
    <xdr:from>
      <xdr:col>1</xdr:col>
      <xdr:colOff>68580</xdr:colOff>
      <xdr:row>6</xdr:row>
      <xdr:rowOff>0</xdr:rowOff>
    </xdr:from>
    <xdr:to>
      <xdr:col>1</xdr:col>
      <xdr:colOff>411480</xdr:colOff>
      <xdr:row>6</xdr:row>
      <xdr:rowOff>0</xdr:rowOff>
    </xdr:to>
    <xdr:sp macro="" textlink="">
      <xdr:nvSpPr>
        <xdr:cNvPr id="3" name="Text Box 2">
          <a:extLst>
            <a:ext uri="{FF2B5EF4-FFF2-40B4-BE49-F238E27FC236}">
              <a16:creationId xmlns:a16="http://schemas.microsoft.com/office/drawing/2014/main" id="{CD4E4703-C00C-4DB2-9BF7-279ED8ABDF3E}"/>
            </a:ext>
          </a:extLst>
        </xdr:cNvPr>
        <xdr:cNvSpPr txBox="1">
          <a:spLocks noChangeArrowheads="1"/>
        </xdr:cNvSpPr>
      </xdr:nvSpPr>
      <xdr:spPr bwMode="auto">
        <a:xfrm>
          <a:off x="916305" y="1876425"/>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zh-TW" altLang="en-US" sz="1400" b="0" i="0" u="none" strike="noStrike" baseline="0">
              <a:solidFill>
                <a:srgbClr val="000000"/>
              </a:solidFill>
              <a:latin typeface="標楷體"/>
              <a:ea typeface="標楷體"/>
            </a:rPr>
            <a:t>平均每日垃圾清運量︵不含回</a:t>
          </a:r>
          <a:endParaRPr lang="zh-TW" altLang="en-US"/>
        </a:p>
      </xdr:txBody>
    </xdr:sp>
    <xdr:clientData/>
  </xdr:twoCellAnchor>
  <xdr:twoCellAnchor>
    <xdr:from>
      <xdr:col>1</xdr:col>
      <xdr:colOff>422910</xdr:colOff>
      <xdr:row>13</xdr:row>
      <xdr:rowOff>0</xdr:rowOff>
    </xdr:from>
    <xdr:to>
      <xdr:col>1</xdr:col>
      <xdr:colOff>765810</xdr:colOff>
      <xdr:row>13</xdr:row>
      <xdr:rowOff>0</xdr:rowOff>
    </xdr:to>
    <xdr:sp macro="" textlink="">
      <xdr:nvSpPr>
        <xdr:cNvPr id="4" name="Text Box 3">
          <a:extLst>
            <a:ext uri="{FF2B5EF4-FFF2-40B4-BE49-F238E27FC236}">
              <a16:creationId xmlns:a16="http://schemas.microsoft.com/office/drawing/2014/main" id="{9FD9747B-6B09-4712-8BF6-1B8DA196F290}"/>
            </a:ext>
          </a:extLst>
        </xdr:cNvPr>
        <xdr:cNvSpPr txBox="1">
          <a:spLocks noChangeArrowheads="1"/>
        </xdr:cNvSpPr>
      </xdr:nvSpPr>
      <xdr:spPr bwMode="auto">
        <a:xfrm>
          <a:off x="1270635" y="3609975"/>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zh-TW" altLang="en-US" sz="1400" b="0" i="0" u="none" strike="noStrike" baseline="0">
              <a:solidFill>
                <a:srgbClr val="000000"/>
              </a:solidFill>
              <a:latin typeface="標楷體"/>
              <a:ea typeface="標楷體"/>
            </a:rPr>
            <a:t>收資源、事業廢棄物︶︵公噸︶</a:t>
          </a:r>
          <a:endParaRPr lang="zh-TW" altLang="en-US"/>
        </a:p>
      </xdr:txBody>
    </xdr:sp>
    <xdr:clientData/>
  </xdr:twoCellAnchor>
  <xdr:twoCellAnchor>
    <xdr:from>
      <xdr:col>0</xdr:col>
      <xdr:colOff>148590</xdr:colOff>
      <xdr:row>6</xdr:row>
      <xdr:rowOff>0</xdr:rowOff>
    </xdr:from>
    <xdr:to>
      <xdr:col>0</xdr:col>
      <xdr:colOff>479736</xdr:colOff>
      <xdr:row>6</xdr:row>
      <xdr:rowOff>0</xdr:rowOff>
    </xdr:to>
    <xdr:sp macro="" textlink="">
      <xdr:nvSpPr>
        <xdr:cNvPr id="5" name="Text Box 4">
          <a:extLst>
            <a:ext uri="{FF2B5EF4-FFF2-40B4-BE49-F238E27FC236}">
              <a16:creationId xmlns:a16="http://schemas.microsoft.com/office/drawing/2014/main" id="{14341913-8F6D-4C2D-A9A1-A80420C7F56A}"/>
            </a:ext>
          </a:extLst>
        </xdr:cNvPr>
        <xdr:cNvSpPr txBox="1">
          <a:spLocks noChangeArrowheads="1"/>
        </xdr:cNvSpPr>
      </xdr:nvSpPr>
      <xdr:spPr bwMode="auto">
        <a:xfrm>
          <a:off x="148590" y="1876425"/>
          <a:ext cx="33114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zh-TW" altLang="en-US" sz="1400" b="0" i="0" u="none" strike="noStrike" baseline="0">
              <a:solidFill>
                <a:srgbClr val="000000"/>
              </a:solidFill>
              <a:latin typeface="標楷體"/>
              <a:ea typeface="標楷體"/>
            </a:rPr>
            <a:t>垃　圾　清　運　狀　涗</a:t>
          </a:r>
          <a:endParaRPr lang="zh-TW" altLang="en-US"/>
        </a:p>
      </xdr:txBody>
    </xdr:sp>
    <xdr:clientData/>
  </xdr:twoCellAnchor>
  <xdr:twoCellAnchor>
    <xdr:from>
      <xdr:col>1</xdr:col>
      <xdr:colOff>243840</xdr:colOff>
      <xdr:row>13</xdr:row>
      <xdr:rowOff>0</xdr:rowOff>
    </xdr:from>
    <xdr:to>
      <xdr:col>1</xdr:col>
      <xdr:colOff>530033</xdr:colOff>
      <xdr:row>13</xdr:row>
      <xdr:rowOff>0</xdr:rowOff>
    </xdr:to>
    <xdr:sp macro="" textlink="">
      <xdr:nvSpPr>
        <xdr:cNvPr id="6" name="Text Box 5">
          <a:extLst>
            <a:ext uri="{FF2B5EF4-FFF2-40B4-BE49-F238E27FC236}">
              <a16:creationId xmlns:a16="http://schemas.microsoft.com/office/drawing/2014/main" id="{E6E71201-B1E9-4BE5-BF65-0BB7C21B0876}"/>
            </a:ext>
          </a:extLst>
        </xdr:cNvPr>
        <xdr:cNvSpPr txBox="1">
          <a:spLocks noChangeArrowheads="1"/>
        </xdr:cNvSpPr>
      </xdr:nvSpPr>
      <xdr:spPr bwMode="auto">
        <a:xfrm>
          <a:off x="1091565" y="3609975"/>
          <a:ext cx="28619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zh-TW" altLang="en-US" sz="1400" b="0" i="0" u="none" strike="noStrike" baseline="0">
              <a:solidFill>
                <a:srgbClr val="000000"/>
              </a:solidFill>
              <a:latin typeface="標楷體"/>
              <a:ea typeface="標楷體"/>
            </a:rPr>
            <a:t>處理總量︵公噸︶</a:t>
          </a:r>
          <a:endParaRPr lang="zh-TW" altLang="en-US"/>
        </a:p>
      </xdr:txBody>
    </xdr:sp>
    <xdr:clientData/>
  </xdr:twoCellAnchor>
  <xdr:twoCellAnchor editAs="oneCell">
    <xdr:from>
      <xdr:col>1</xdr:col>
      <xdr:colOff>297180</xdr:colOff>
      <xdr:row>8</xdr:row>
      <xdr:rowOff>68580</xdr:rowOff>
    </xdr:from>
    <xdr:to>
      <xdr:col>1</xdr:col>
      <xdr:colOff>381000</xdr:colOff>
      <xdr:row>8</xdr:row>
      <xdr:rowOff>205740</xdr:rowOff>
    </xdr:to>
    <xdr:sp macro="" textlink="">
      <xdr:nvSpPr>
        <xdr:cNvPr id="7" name="Text Box 10">
          <a:extLst>
            <a:ext uri="{FF2B5EF4-FFF2-40B4-BE49-F238E27FC236}">
              <a16:creationId xmlns:a16="http://schemas.microsoft.com/office/drawing/2014/main" id="{301B2471-0413-4866-B5AD-7FB936DF99F8}"/>
            </a:ext>
          </a:extLst>
        </xdr:cNvPr>
        <xdr:cNvSpPr txBox="1">
          <a:spLocks noChangeArrowheads="1"/>
        </xdr:cNvSpPr>
      </xdr:nvSpPr>
      <xdr:spPr bwMode="auto">
        <a:xfrm>
          <a:off x="1144905" y="2440305"/>
          <a:ext cx="83820" cy="1371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30480</xdr:colOff>
      <xdr:row>13</xdr:row>
      <xdr:rowOff>0</xdr:rowOff>
    </xdr:from>
    <xdr:to>
      <xdr:col>2</xdr:col>
      <xdr:colOff>304800</xdr:colOff>
      <xdr:row>13</xdr:row>
      <xdr:rowOff>9525</xdr:rowOff>
    </xdr:to>
    <xdr:sp macro="" textlink="">
      <xdr:nvSpPr>
        <xdr:cNvPr id="8" name="Text Box 14">
          <a:extLst>
            <a:ext uri="{FF2B5EF4-FFF2-40B4-BE49-F238E27FC236}">
              <a16:creationId xmlns:a16="http://schemas.microsoft.com/office/drawing/2014/main" id="{4D740543-3226-4C45-81FD-A03ED52F28C0}"/>
            </a:ext>
          </a:extLst>
        </xdr:cNvPr>
        <xdr:cNvSpPr txBox="1">
          <a:spLocks noChangeArrowheads="1"/>
        </xdr:cNvSpPr>
      </xdr:nvSpPr>
      <xdr:spPr bwMode="auto">
        <a:xfrm>
          <a:off x="1783080" y="3609975"/>
          <a:ext cx="274320"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zh-TW" altLang="en-US" sz="1200" b="0" i="0" u="none" strike="noStrike" baseline="0">
              <a:solidFill>
                <a:srgbClr val="000000"/>
              </a:solidFill>
              <a:latin typeface="標楷體"/>
              <a:ea typeface="標楷體"/>
            </a:rPr>
            <a:t>其他︵含</a:t>
          </a:r>
          <a:endParaRPr lang="zh-TW" altLang="en-US" sz="1200" b="0" i="0" u="none" strike="noStrike" baseline="0">
            <a:solidFill>
              <a:srgbClr val="000000"/>
            </a:solidFill>
            <a:latin typeface="新細明體"/>
            <a:ea typeface="新細明體"/>
          </a:endParaRPr>
        </a:p>
        <a:p>
          <a:pPr algn="l" rtl="0">
            <a:defRPr sz="1000"/>
          </a:pPr>
          <a:endParaRPr lang="zh-TW" altLang="en-US"/>
        </a:p>
      </xdr:txBody>
    </xdr:sp>
    <xdr:clientData/>
  </xdr:twoCellAnchor>
  <xdr:twoCellAnchor>
    <xdr:from>
      <xdr:col>2</xdr:col>
      <xdr:colOff>304800</xdr:colOff>
      <xdr:row>13</xdr:row>
      <xdr:rowOff>0</xdr:rowOff>
    </xdr:from>
    <xdr:to>
      <xdr:col>2</xdr:col>
      <xdr:colOff>569349</xdr:colOff>
      <xdr:row>13</xdr:row>
      <xdr:rowOff>0</xdr:rowOff>
    </xdr:to>
    <xdr:sp macro="" textlink="">
      <xdr:nvSpPr>
        <xdr:cNvPr id="9" name="Text Box 15">
          <a:extLst>
            <a:ext uri="{FF2B5EF4-FFF2-40B4-BE49-F238E27FC236}">
              <a16:creationId xmlns:a16="http://schemas.microsoft.com/office/drawing/2014/main" id="{AC83CC19-50E4-4088-B345-D0FE65BC3D5F}"/>
            </a:ext>
          </a:extLst>
        </xdr:cNvPr>
        <xdr:cNvSpPr txBox="1">
          <a:spLocks noChangeArrowheads="1"/>
        </xdr:cNvSpPr>
      </xdr:nvSpPr>
      <xdr:spPr bwMode="auto">
        <a:xfrm>
          <a:off x="2057400" y="3609975"/>
          <a:ext cx="26454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zh-TW" altLang="en-US" sz="1200" b="0" i="0" u="none" strike="noStrike" baseline="0">
              <a:solidFill>
                <a:srgbClr val="000000"/>
              </a:solidFill>
              <a:latin typeface="標楷體"/>
              <a:ea typeface="標楷體"/>
            </a:rPr>
            <a:t>打包︶</a:t>
          </a:r>
          <a:endParaRPr lang="zh-TW"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16</xdr:row>
      <xdr:rowOff>190500</xdr:rowOff>
    </xdr:from>
    <xdr:to>
      <xdr:col>6</xdr:col>
      <xdr:colOff>28575</xdr:colOff>
      <xdr:row>21</xdr:row>
      <xdr:rowOff>0</xdr:rowOff>
    </xdr:to>
    <xdr:sp macro="" textlink="">
      <xdr:nvSpPr>
        <xdr:cNvPr id="2" name="Text Box 11">
          <a:extLst>
            <a:ext uri="{FF2B5EF4-FFF2-40B4-BE49-F238E27FC236}">
              <a16:creationId xmlns:a16="http://schemas.microsoft.com/office/drawing/2014/main" id="{1367492A-9C72-4C42-A434-7207AB0E98B5}"/>
            </a:ext>
          </a:extLst>
        </xdr:cNvPr>
        <xdr:cNvSpPr txBox="1">
          <a:spLocks noChangeArrowheads="1"/>
        </xdr:cNvSpPr>
      </xdr:nvSpPr>
      <xdr:spPr bwMode="auto">
        <a:xfrm>
          <a:off x="9039225" y="4476750"/>
          <a:ext cx="285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3067050</xdr:colOff>
      <xdr:row>20</xdr:row>
      <xdr:rowOff>0</xdr:rowOff>
    </xdr:from>
    <xdr:to>
      <xdr:col>0</xdr:col>
      <xdr:colOff>3495675</xdr:colOff>
      <xdr:row>21</xdr:row>
      <xdr:rowOff>0</xdr:rowOff>
    </xdr:to>
    <xdr:sp macro="" textlink="">
      <xdr:nvSpPr>
        <xdr:cNvPr id="3" name="Text Box 12">
          <a:extLst>
            <a:ext uri="{FF2B5EF4-FFF2-40B4-BE49-F238E27FC236}">
              <a16:creationId xmlns:a16="http://schemas.microsoft.com/office/drawing/2014/main" id="{8BD2BDB9-A210-473E-A0B4-B32C25A031D6}"/>
            </a:ext>
          </a:extLst>
        </xdr:cNvPr>
        <xdr:cNvSpPr txBox="1">
          <a:spLocks noChangeArrowheads="1"/>
        </xdr:cNvSpPr>
      </xdr:nvSpPr>
      <xdr:spPr bwMode="auto">
        <a:xfrm>
          <a:off x="1457325" y="5200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17</xdr:row>
      <xdr:rowOff>190500</xdr:rowOff>
    </xdr:from>
    <xdr:to>
      <xdr:col>6</xdr:col>
      <xdr:colOff>28575</xdr:colOff>
      <xdr:row>22</xdr:row>
      <xdr:rowOff>0</xdr:rowOff>
    </xdr:to>
    <xdr:sp macro="" textlink="">
      <xdr:nvSpPr>
        <xdr:cNvPr id="4" name="Text Box 11">
          <a:extLst>
            <a:ext uri="{FF2B5EF4-FFF2-40B4-BE49-F238E27FC236}">
              <a16:creationId xmlns:a16="http://schemas.microsoft.com/office/drawing/2014/main" id="{AA9DA59B-E670-49F1-9F58-FE1AD93AA822}"/>
            </a:ext>
          </a:extLst>
        </xdr:cNvPr>
        <xdr:cNvSpPr txBox="1">
          <a:spLocks noChangeArrowheads="1"/>
        </xdr:cNvSpPr>
      </xdr:nvSpPr>
      <xdr:spPr bwMode="auto">
        <a:xfrm>
          <a:off x="9039225" y="4705350"/>
          <a:ext cx="285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16</xdr:row>
      <xdr:rowOff>190500</xdr:rowOff>
    </xdr:from>
    <xdr:to>
      <xdr:col>6</xdr:col>
      <xdr:colOff>38100</xdr:colOff>
      <xdr:row>21</xdr:row>
      <xdr:rowOff>0</xdr:rowOff>
    </xdr:to>
    <xdr:sp macro="" textlink="">
      <xdr:nvSpPr>
        <xdr:cNvPr id="2" name="Text Box 11">
          <a:extLst>
            <a:ext uri="{FF2B5EF4-FFF2-40B4-BE49-F238E27FC236}">
              <a16:creationId xmlns:a16="http://schemas.microsoft.com/office/drawing/2014/main" id="{9E315BFF-B0A1-42A1-B281-06828BCBE0C8}"/>
            </a:ext>
          </a:extLst>
        </xdr:cNvPr>
        <xdr:cNvSpPr txBox="1">
          <a:spLocks noChangeArrowheads="1"/>
        </xdr:cNvSpPr>
      </xdr:nvSpPr>
      <xdr:spPr bwMode="auto">
        <a:xfrm>
          <a:off x="9039225" y="4476750"/>
          <a:ext cx="381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3067050</xdr:colOff>
      <xdr:row>20</xdr:row>
      <xdr:rowOff>0</xdr:rowOff>
    </xdr:from>
    <xdr:to>
      <xdr:col>0</xdr:col>
      <xdr:colOff>3495675</xdr:colOff>
      <xdr:row>21</xdr:row>
      <xdr:rowOff>0</xdr:rowOff>
    </xdr:to>
    <xdr:sp macro="" textlink="">
      <xdr:nvSpPr>
        <xdr:cNvPr id="3" name="Text Box 12">
          <a:extLst>
            <a:ext uri="{FF2B5EF4-FFF2-40B4-BE49-F238E27FC236}">
              <a16:creationId xmlns:a16="http://schemas.microsoft.com/office/drawing/2014/main" id="{5F5DAB4C-E31D-4711-B7D7-7104BF7511FC}"/>
            </a:ext>
          </a:extLst>
        </xdr:cNvPr>
        <xdr:cNvSpPr txBox="1">
          <a:spLocks noChangeArrowheads="1"/>
        </xdr:cNvSpPr>
      </xdr:nvSpPr>
      <xdr:spPr bwMode="auto">
        <a:xfrm>
          <a:off x="1457325" y="5200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17</xdr:row>
      <xdr:rowOff>190500</xdr:rowOff>
    </xdr:from>
    <xdr:to>
      <xdr:col>6</xdr:col>
      <xdr:colOff>38100</xdr:colOff>
      <xdr:row>22</xdr:row>
      <xdr:rowOff>0</xdr:rowOff>
    </xdr:to>
    <xdr:sp macro="" textlink="">
      <xdr:nvSpPr>
        <xdr:cNvPr id="4" name="Text Box 11">
          <a:extLst>
            <a:ext uri="{FF2B5EF4-FFF2-40B4-BE49-F238E27FC236}">
              <a16:creationId xmlns:a16="http://schemas.microsoft.com/office/drawing/2014/main" id="{E49F13BE-F000-4D19-AB22-CE0556180D63}"/>
            </a:ext>
          </a:extLst>
        </xdr:cNvPr>
        <xdr:cNvSpPr txBox="1">
          <a:spLocks noChangeArrowheads="1"/>
        </xdr:cNvSpPr>
      </xdr:nvSpPr>
      <xdr:spPr bwMode="auto">
        <a:xfrm>
          <a:off x="9039225" y="4705350"/>
          <a:ext cx="381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512445</xdr:colOff>
      <xdr:row>5</xdr:row>
      <xdr:rowOff>38100</xdr:rowOff>
    </xdr:from>
    <xdr:to>
      <xdr:col>9</xdr:col>
      <xdr:colOff>1362316</xdr:colOff>
      <xdr:row>6</xdr:row>
      <xdr:rowOff>38100</xdr:rowOff>
    </xdr:to>
    <xdr:sp macro="" textlink="">
      <xdr:nvSpPr>
        <xdr:cNvPr id="2" name="Text Box 1">
          <a:extLst>
            <a:ext uri="{FF2B5EF4-FFF2-40B4-BE49-F238E27FC236}">
              <a16:creationId xmlns:a16="http://schemas.microsoft.com/office/drawing/2014/main" id="{4B66AA05-356A-4EDE-A55E-55F902F62E11}"/>
            </a:ext>
          </a:extLst>
        </xdr:cNvPr>
        <xdr:cNvSpPr txBox="1">
          <a:spLocks noChangeArrowheads="1"/>
        </xdr:cNvSpPr>
      </xdr:nvSpPr>
      <xdr:spPr bwMode="auto">
        <a:xfrm>
          <a:off x="8894445" y="1133475"/>
          <a:ext cx="849871" cy="219075"/>
        </a:xfrm>
        <a:prstGeom prst="rect">
          <a:avLst/>
        </a:prstGeom>
        <a:noFill/>
        <a:ln>
          <a:noFill/>
        </a:ln>
      </xdr:spPr>
      <xdr:txBody>
        <a:bodyPr vertOverflow="clip" wrap="square" lIns="27432" tIns="27432" rIns="0" bIns="0" anchor="t" upright="1"/>
        <a:lstStyle/>
        <a:p>
          <a:pPr algn="l" rtl="0">
            <a:defRPr sz="1000"/>
          </a:pPr>
          <a:r>
            <a:rPr lang="zh-TW" altLang="en-US" sz="1100" b="0" i="0" u="none" strike="noStrike" baseline="0">
              <a:solidFill>
                <a:srgbClr val="000000"/>
              </a:solidFill>
              <a:latin typeface="標楷體"/>
              <a:ea typeface="標楷體"/>
            </a:rPr>
            <a:t>單位：公頃</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6</xdr:col>
      <xdr:colOff>1258199</xdr:colOff>
      <xdr:row>15</xdr:row>
      <xdr:rowOff>155160</xdr:rowOff>
    </xdr:from>
    <xdr:ext cx="104759" cy="257399"/>
    <xdr:sp macro="" textlink="">
      <xdr:nvSpPr>
        <xdr:cNvPr id="2" name="CustomShape 1">
          <a:extLst>
            <a:ext uri="{FF2B5EF4-FFF2-40B4-BE49-F238E27FC236}">
              <a16:creationId xmlns:a16="http://schemas.microsoft.com/office/drawing/2014/main" id="{7A341315-F897-4FD7-8A16-B5D2C691FD4B}"/>
            </a:ext>
          </a:extLst>
        </xdr:cNvPr>
        <xdr:cNvSpPr/>
      </xdr:nvSpPr>
      <xdr:spPr>
        <a:xfrm>
          <a:off x="13021574" y="5003385"/>
          <a:ext cx="104759" cy="257399"/>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compatLnSpc="0"/>
        <a:lstStyle/>
        <a:p>
          <a:pPr lvl="0" rtl="0" hangingPunct="0">
            <a:buNone/>
            <a:tabLst/>
          </a:pPr>
          <a:endParaRPr lang="en-US" sz="1200" kern="1200">
            <a:latin typeface="Liberation Serif" pitchFamily="18"/>
            <a:ea typeface="新細明體" pitchFamily="2"/>
            <a:cs typeface="Tahoma" pitchFamily="2"/>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3240</xdr:colOff>
      <xdr:row>26</xdr:row>
      <xdr:rowOff>147600</xdr:rowOff>
    </xdr:from>
    <xdr:ext cx="77400" cy="228959"/>
    <xdr:sp macro="" textlink="">
      <xdr:nvSpPr>
        <xdr:cNvPr id="2" name="CustomShape 1">
          <a:extLst>
            <a:ext uri="{FF2B5EF4-FFF2-40B4-BE49-F238E27FC236}">
              <a16:creationId xmlns:a16="http://schemas.microsoft.com/office/drawing/2014/main" id="{8BF093BE-5533-41F2-A0EE-EE41CA1988CF}"/>
            </a:ext>
          </a:extLst>
        </xdr:cNvPr>
        <xdr:cNvSpPr/>
      </xdr:nvSpPr>
      <xdr:spPr>
        <a:xfrm>
          <a:off x="10099740" y="6072150"/>
          <a:ext cx="77400" cy="228959"/>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compatLnSpc="0"/>
        <a:lstStyle/>
        <a:p>
          <a:pPr lvl="0" rtl="0" hangingPunct="0">
            <a:buNone/>
            <a:tabLst/>
          </a:pPr>
          <a:endParaRPr lang="en-US" sz="1200" kern="1200">
            <a:latin typeface="Liberation Serif" pitchFamily="18"/>
            <a:ea typeface="新細明體" pitchFamily="2"/>
            <a:cs typeface="Tahoma" pitchFamily="2"/>
          </a:endParaRPr>
        </a:p>
      </xdr:txBody>
    </xdr:sp>
    <xdr:clientData/>
  </xdr:oneCellAnchor>
  <xdr:oneCellAnchor>
    <xdr:from>
      <xdr:col>6</xdr:col>
      <xdr:colOff>3240</xdr:colOff>
      <xdr:row>56</xdr:row>
      <xdr:rowOff>179280</xdr:rowOff>
    </xdr:from>
    <xdr:ext cx="77400" cy="199440"/>
    <xdr:sp macro="" textlink="">
      <xdr:nvSpPr>
        <xdr:cNvPr id="3" name="CustomShape 1">
          <a:extLst>
            <a:ext uri="{FF2B5EF4-FFF2-40B4-BE49-F238E27FC236}">
              <a16:creationId xmlns:a16="http://schemas.microsoft.com/office/drawing/2014/main" id="{F3AF34F3-D2D6-45B7-895F-AAF1922AF14C}"/>
            </a:ext>
          </a:extLst>
        </xdr:cNvPr>
        <xdr:cNvSpPr/>
      </xdr:nvSpPr>
      <xdr:spPr>
        <a:xfrm>
          <a:off x="10099740" y="11818830"/>
          <a:ext cx="77400" cy="199440"/>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compatLnSpc="0"/>
        <a:lstStyle/>
        <a:p>
          <a:pPr lvl="0" rtl="0" hangingPunct="0">
            <a:buNone/>
            <a:tabLst/>
          </a:pPr>
          <a:endParaRPr lang="en-US" sz="1200" kern="1200">
            <a:latin typeface="Liberation Serif" pitchFamily="18"/>
            <a:ea typeface="新細明體" pitchFamily="2"/>
            <a:cs typeface="Tahoma" pitchFamily="2"/>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_108/14%20&#36039;&#35338;&#23460;/02%20&#20027;&#35336;&#23460;&#20844;&#21578;&#20107;&#38917;/108&#24180;&#38928;&#21578;&#32113;&#35336;&#36039;&#26009;&#30332;&#24067;&#26178;&#38291;12.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a\data_108\14%20&#36039;&#35338;&#23460;\02%20&#20027;&#35336;&#23460;&#20844;&#21578;&#20107;&#38917;\108&#24180;&#38928;&#21578;&#32113;&#35336;&#36039;&#26009;&#30332;&#24067;&#26178;&#38291;1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都市計畫區域內現有已開闢道路長度及面積 (2)"/>
      <sheetName val="預告統計資料發布時間表"/>
      <sheetName val="公庫收支背景說明"/>
      <sheetName val="資源回收背景說明 "/>
      <sheetName val="垃圾清理狀況背景說明"/>
      <sheetName val="巨大垃圾統計背景說明"/>
      <sheetName val="都市公共設施用地取得面積"/>
      <sheetName val="都市計畫土地使用分區面積"/>
      <sheetName val="都市區域內現有已開闢道路及面積"/>
      <sheetName val="停車位概況-都市計畫區內路外"/>
      <sheetName val="停車位概況-路邊停車位"/>
      <sheetName val="區內路外身心障礙者專用停車位"/>
      <sheetName val="路邊停車-身心障礙者專用停車位"/>
      <sheetName val="耕地面積背景說明"/>
      <sheetName val="現有農機數量"/>
      <sheetName val="農路改善及維護工程"/>
      <sheetName val="獨居老人人數及服務概況背景說明"/>
      <sheetName val="推行社區發展協會工作成果"/>
      <sheetName val="社會福利工作人員數背景說明"/>
      <sheetName val="社會工作專職人員數背景說明"/>
      <sheetName val="環保人員概況背景說明"/>
      <sheetName val="垃圾處理(廠)處理量及垃圾清理車輛與機具"/>
      <sheetName val="公墓設施概況統計資料背景說明"/>
      <sheetName val="骨灰(骸)存放設施概況背景說明"/>
      <sheetName val="火化場設施概況背景說明背景說明"/>
      <sheetName val="殯儀館設施概況背景說明背景說明"/>
      <sheetName val="殯葬管理業務概況背景說明"/>
      <sheetName val="殯葬服務業概況背景說明"/>
      <sheetName val="調解業務概況"/>
      <sheetName val="調解委員會組織概況"/>
      <sheetName val="調解方式概況"/>
      <sheetName val="背景說明 (2)"/>
      <sheetName val="107年12月公庫收支"/>
      <sheetName val="108年1月公庫收支"/>
      <sheetName val="108年2月公庫收支"/>
      <sheetName val="108年3月公庫收支"/>
      <sheetName val="108年4月公庫收支"/>
      <sheetName val="108年5月公庫收支"/>
      <sheetName val="108年6月公庫收支"/>
      <sheetName val="108年7月公庫收支"/>
      <sheetName val="108年8月公庫收支"/>
      <sheetName val="108年9月公庫收支"/>
      <sheetName val="108年10月公庫收支"/>
      <sheetName val="108年11月公庫收支"/>
      <sheetName val="108年12月公庫收支"/>
      <sheetName val="107年12月資源回收"/>
      <sheetName val="108年1月資源回收 "/>
      <sheetName val="108年2月資源回收"/>
      <sheetName val="108年3月資源回收"/>
      <sheetName val="108年4月資源回收"/>
      <sheetName val="108年5月資源回收"/>
      <sheetName val="108年6月資源回收"/>
      <sheetName val="108年7月資源回收"/>
      <sheetName val="108年8月資源回收"/>
      <sheetName val="108年9月資源回收"/>
      <sheetName val="108年10月資源回收"/>
      <sheetName val="108年11月資源回收"/>
      <sheetName val="108年12月資源回收"/>
      <sheetName val="107年12月垃圾清理"/>
      <sheetName val="108年1月垃圾清理"/>
      <sheetName val="108年2月垃圾清理"/>
      <sheetName val="108年3月垃圾清理"/>
      <sheetName val="108年4月垃圾清理"/>
      <sheetName val="108年5月垃圾清理"/>
      <sheetName val="108年6月垃圾清理"/>
      <sheetName val="108年7月垃圾清理"/>
      <sheetName val="108年8月垃圾清理"/>
      <sheetName val="108年9月垃圾清理"/>
      <sheetName val="108年10月垃圾清理"/>
      <sheetName val="108年11月垃圾清理"/>
      <sheetName val="108年12月垃圾清理"/>
      <sheetName val="107年12月巨大垃圾"/>
      <sheetName val="108年1月巨大垃圾"/>
      <sheetName val="108年2月巨大垃圾"/>
      <sheetName val="108年3月巨大垃圾"/>
      <sheetName val="108年4月巨大垃圾"/>
      <sheetName val="108年5月巨大垃圾"/>
      <sheetName val="108年6月巨大垃圾"/>
      <sheetName val="108年7月巨大垃圾"/>
      <sheetName val="108年8月巨大垃圾"/>
      <sheetName val="108年9月巨大垃圾"/>
      <sheetName val="107年12月環保人員概況續3"/>
      <sheetName val="108年1~6月環保人員概況續3"/>
      <sheetName val="107年7~12月垃圾處理場廠及清理設備"/>
      <sheetName val="108年1~6月垃圾處理場廠及清理設備"/>
      <sheetName val="107年都市計畫公共設施用地已取得面積"/>
      <sheetName val="107年都市計畫土地使用分區面積"/>
      <sheetName val="都市計畫區域內現有已開闢道路長度及面積"/>
      <sheetName val="107年第4季都市區內路外"/>
      <sheetName val="108年第1季都市區內路外"/>
      <sheetName val="108年第2季都市區內路外"/>
      <sheetName val="108年第3季都市區內路外"/>
      <sheetName val="107年第4季路邊停車位"/>
      <sheetName val="108年第1季路邊停車位"/>
      <sheetName val="108年第2季路邊停車位"/>
      <sheetName val="108年第3季路邊停車位"/>
      <sheetName val="107年第4季區內路外身心障礙停車位"/>
      <sheetName val="108年第1季區內路外身心障礙停車位 "/>
      <sheetName val="108年第2季區內路外身心障礙停車位 "/>
      <sheetName val="108年第3季區內路外身心障礙停車位 "/>
      <sheetName val="107年第4季路邊身心障礙停車位"/>
      <sheetName val="108年第1季路邊身心障礙停車位"/>
      <sheetName val="108年第2季路邊身心障礙停車位"/>
      <sheetName val="108年第3季路邊身心障礙停車位"/>
      <sheetName val="107年耕地面績"/>
      <sheetName val="107年現有農機數"/>
      <sheetName val="107年現有農機數 (續完)"/>
      <sheetName val="107年農路改善及維護工程"/>
      <sheetName val="107年7~12月獨居老人"/>
      <sheetName val="108年第一季獨居老人"/>
      <sheetName val="108年第二季獨居老人"/>
      <sheetName val="108年第三季獨居老人"/>
      <sheetName val="107年社會福利工作人員數"/>
      <sheetName val="107年社會工作專職人員數"/>
      <sheetName val="107年度公墓設施概況"/>
      <sheetName val="107年骨灰骸存放設施概況"/>
      <sheetName val="107年火化場設施概況"/>
      <sheetName val="107年殯儀館設施概況"/>
      <sheetName val="107年殯葬管理業務概況"/>
      <sheetName val="107年殯葬服務業概況"/>
      <sheetName val="107年各級宗教財團法人概況"/>
      <sheetName val="107年各級宗教財團法人概況續1"/>
      <sheetName val="107年教會(堂)概況"/>
      <sheetName val="107年寺廟登記概況"/>
      <sheetName val="107年宗教團體興辦公益慈善及社會教化事業概況"/>
      <sheetName val="107年辦理調解業務概況"/>
      <sheetName val="107年調解委員會組織概況"/>
      <sheetName val="107年辦理調解方式概況"/>
      <sheetName val="工作表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都市計畫區域內現有已開闢道路長度及面積 (2)"/>
      <sheetName val="預告統計資料發布時間表"/>
      <sheetName val="公庫收支背景說明"/>
      <sheetName val="資源回收背景說明 "/>
      <sheetName val="垃圾清理狀況背景說明"/>
      <sheetName val="巨大垃圾統計背景說明"/>
      <sheetName val="都市公共設施用地取得面積"/>
      <sheetName val="都市計畫土地使用分區面積"/>
      <sheetName val="都市區域內現有已開闢道路及面積"/>
      <sheetName val="停車位概況-都市計畫區內路外"/>
      <sheetName val="停車位概況-路邊停車位"/>
      <sheetName val="區內路外身心障礙者專用停車位"/>
      <sheetName val="路邊停車-身心障礙者專用停車位"/>
      <sheetName val="耕地面積背景說明"/>
      <sheetName val="現有農機數量"/>
      <sheetName val="農路改善及維護工程"/>
      <sheetName val="獨居老人人數及服務概況背景說明"/>
      <sheetName val="推行社區發展協會工作成果"/>
      <sheetName val="社會福利工作人員數背景說明"/>
      <sheetName val="社會工作專職人員數背景說明"/>
      <sheetName val="環保人員概況背景說明"/>
      <sheetName val="垃圾處理(廠)處理量及垃圾清理車輛與機具"/>
      <sheetName val="公墓設施概況統計資料背景說明"/>
      <sheetName val="骨灰(骸)存放設施概況背景說明"/>
      <sheetName val="火化場設施概況背景說明背景說明"/>
      <sheetName val="殯儀館設施概況背景說明背景說明"/>
      <sheetName val="殯葬管理業務概況背景說明"/>
      <sheetName val="殯葬服務業概況背景說明"/>
      <sheetName val="調解業務概況"/>
      <sheetName val="調解委員會組織概況"/>
      <sheetName val="調解方式概況"/>
      <sheetName val="背景說明 (2)"/>
      <sheetName val="107年12月公庫收支"/>
      <sheetName val="108年1月公庫收支"/>
      <sheetName val="108年2月公庫收支"/>
      <sheetName val="108年3月公庫收支"/>
      <sheetName val="108年4月公庫收支"/>
      <sheetName val="108年5月公庫收支"/>
      <sheetName val="108年6月公庫收支"/>
      <sheetName val="108年7月公庫收支"/>
      <sheetName val="108年8月公庫收支"/>
      <sheetName val="108年9月公庫收支"/>
      <sheetName val="108年10月公庫收支"/>
      <sheetName val="108年11月公庫收支"/>
      <sheetName val="108年12月公庫收支"/>
      <sheetName val="107年12月資源回收"/>
      <sheetName val="108年1月資源回收 "/>
      <sheetName val="108年2月資源回收"/>
      <sheetName val="108年3月資源回收"/>
      <sheetName val="108年4月資源回收"/>
      <sheetName val="108年5月資源回收"/>
      <sheetName val="108年6月資源回收"/>
      <sheetName val="108年7月資源回收"/>
      <sheetName val="108年8月資源回收"/>
      <sheetName val="108年9月資源回收"/>
      <sheetName val="108年10月資源回收"/>
      <sheetName val="108年11月資源回收"/>
      <sheetName val="108年12月資源回收"/>
      <sheetName val="107年12月垃圾清理"/>
      <sheetName val="108年1月垃圾清理"/>
      <sheetName val="108年2月垃圾清理"/>
      <sheetName val="108年3月垃圾清理"/>
      <sheetName val="108年4月垃圾清理"/>
      <sheetName val="108年5月垃圾清理"/>
      <sheetName val="108年6月垃圾清理"/>
      <sheetName val="108年7月垃圾清理"/>
      <sheetName val="108年8月垃圾清理"/>
      <sheetName val="108年9月垃圾清理"/>
      <sheetName val="108年10月垃圾清理"/>
      <sheetName val="108年11月垃圾清理"/>
      <sheetName val="108年12月垃圾清理"/>
      <sheetName val="107年12月巨大垃圾"/>
      <sheetName val="108年1月巨大垃圾"/>
      <sheetName val="108年2月巨大垃圾"/>
      <sheetName val="108年3月巨大垃圾"/>
      <sheetName val="108年4月巨大垃圾"/>
      <sheetName val="108年5月巨大垃圾"/>
      <sheetName val="108年6月巨大垃圾"/>
      <sheetName val="108年7月巨大垃圾"/>
      <sheetName val="108年8月巨大垃圾"/>
      <sheetName val="108年9月巨大垃圾"/>
      <sheetName val="107年12月環保人員概況續3"/>
      <sheetName val="108年1~6月環保人員概況續3"/>
      <sheetName val="107年7~12月垃圾處理場廠及清理設備"/>
      <sheetName val="108年1~6月垃圾處理場廠及清理設備"/>
      <sheetName val="107年都市計畫公共設施用地已取得面積"/>
      <sheetName val="107年都市計畫土地使用分區面積"/>
      <sheetName val="都市計畫區域內現有已開闢道路長度及面積"/>
      <sheetName val="107年第4季都市區內路外"/>
      <sheetName val="108年第1季都市區內路外"/>
      <sheetName val="108年第2季都市區內路外"/>
      <sheetName val="108年第3季都市區內路外"/>
      <sheetName val="107年第4季路邊停車位"/>
      <sheetName val="108年第1季路邊停車位"/>
      <sheetName val="108年第2季路邊停車位"/>
      <sheetName val="108年第3季路邊停車位"/>
      <sheetName val="107年第4季區內路外身心障礙停車位"/>
      <sheetName val="108年第1季區內路外身心障礙停車位 "/>
      <sheetName val="108年第2季區內路外身心障礙停車位 "/>
      <sheetName val="108年第3季區內路外身心障礙停車位 "/>
      <sheetName val="107年第4季路邊身心障礙停車位"/>
      <sheetName val="108年第1季路邊身心障礙停車位"/>
      <sheetName val="108年第2季路邊身心障礙停車位"/>
      <sheetName val="108年第3季路邊身心障礙停車位"/>
      <sheetName val="107年耕地面績"/>
      <sheetName val="107年現有農機數"/>
      <sheetName val="107年現有農機數 (續完)"/>
      <sheetName val="107年農路改善及維護工程"/>
      <sheetName val="107年7~12月獨居老人"/>
      <sheetName val="108年第一季獨居老人"/>
      <sheetName val="108年第二季獨居老人"/>
      <sheetName val="108年第三季獨居老人"/>
      <sheetName val="107年社會福利工作人員數"/>
      <sheetName val="107年社會工作專職人員數"/>
      <sheetName val="107年度公墓設施概況"/>
      <sheetName val="107年骨灰骸存放設施概況"/>
      <sheetName val="107年火化場設施概況"/>
      <sheetName val="107年殯儀館設施概況"/>
      <sheetName val="107年殯葬管理業務概況"/>
      <sheetName val="107年殯葬服務業概況"/>
      <sheetName val="107年各級宗教財團法人概況"/>
      <sheetName val="107年各級宗教財團法人概況續1"/>
      <sheetName val="107年教會(堂)概況"/>
      <sheetName val="107年寺廟登記概況"/>
      <sheetName val="107年宗教團體興辦公益慈善及社會教化事業概況"/>
      <sheetName val="107年辦理調解業務概況"/>
      <sheetName val="107年調解委員會組織概況"/>
      <sheetName val="107年辦理調解方式概況"/>
      <sheetName val="工作表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0.bin"/></Relationships>
</file>

<file path=xl/worksheets/_rels/sheet1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3.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4.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5.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7.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33"/>
  <sheetViews>
    <sheetView tabSelected="1" topLeftCell="A94" zoomScaleNormal="100" zoomScaleSheetLayoutView="100" workbookViewId="0">
      <selection activeCell="N20" sqref="N20:N23"/>
    </sheetView>
  </sheetViews>
  <sheetFormatPr defaultColWidth="8.75" defaultRowHeight="16.5"/>
  <cols>
    <col min="1" max="1" width="9.25" style="94" customWidth="1"/>
    <col min="2" max="2" width="14.25" style="31" customWidth="1"/>
    <col min="3" max="3" width="8.5" style="31" customWidth="1"/>
    <col min="4" max="15" width="11.625" style="104" customWidth="1"/>
    <col min="16" max="16" width="11.625" style="31" customWidth="1"/>
    <col min="17" max="17" width="1.875" style="31" customWidth="1"/>
    <col min="18" max="256" width="8.75" style="31"/>
    <col min="257" max="257" width="9.25" style="31" customWidth="1"/>
    <col min="258" max="258" width="14.25" style="31" customWidth="1"/>
    <col min="259" max="259" width="8.5" style="31" customWidth="1"/>
    <col min="260" max="272" width="11.625" style="31" customWidth="1"/>
    <col min="273" max="273" width="1.875" style="31" customWidth="1"/>
    <col min="274" max="512" width="8.75" style="31"/>
    <col min="513" max="513" width="9.25" style="31" customWidth="1"/>
    <col min="514" max="514" width="14.25" style="31" customWidth="1"/>
    <col min="515" max="515" width="8.5" style="31" customWidth="1"/>
    <col min="516" max="528" width="11.625" style="31" customWidth="1"/>
    <col min="529" max="529" width="1.875" style="31" customWidth="1"/>
    <col min="530" max="768" width="8.75" style="31"/>
    <col min="769" max="769" width="9.25" style="31" customWidth="1"/>
    <col min="770" max="770" width="14.25" style="31" customWidth="1"/>
    <col min="771" max="771" width="8.5" style="31" customWidth="1"/>
    <col min="772" max="784" width="11.625" style="31" customWidth="1"/>
    <col min="785" max="785" width="1.875" style="31" customWidth="1"/>
    <col min="786" max="1024" width="8.75" style="31"/>
    <col min="1025" max="1025" width="9.25" style="31" customWidth="1"/>
    <col min="1026" max="1026" width="14.25" style="31" customWidth="1"/>
    <col min="1027" max="1027" width="8.5" style="31" customWidth="1"/>
    <col min="1028" max="1040" width="11.625" style="31" customWidth="1"/>
    <col min="1041" max="1041" width="1.875" style="31" customWidth="1"/>
    <col min="1042" max="1280" width="8.75" style="31"/>
    <col min="1281" max="1281" width="9.25" style="31" customWidth="1"/>
    <col min="1282" max="1282" width="14.25" style="31" customWidth="1"/>
    <col min="1283" max="1283" width="8.5" style="31" customWidth="1"/>
    <col min="1284" max="1296" width="11.625" style="31" customWidth="1"/>
    <col min="1297" max="1297" width="1.875" style="31" customWidth="1"/>
    <col min="1298" max="1536" width="8.75" style="31"/>
    <col min="1537" max="1537" width="9.25" style="31" customWidth="1"/>
    <col min="1538" max="1538" width="14.25" style="31" customWidth="1"/>
    <col min="1539" max="1539" width="8.5" style="31" customWidth="1"/>
    <col min="1540" max="1552" width="11.625" style="31" customWidth="1"/>
    <col min="1553" max="1553" width="1.875" style="31" customWidth="1"/>
    <col min="1554" max="1792" width="8.75" style="31"/>
    <col min="1793" max="1793" width="9.25" style="31" customWidth="1"/>
    <col min="1794" max="1794" width="14.25" style="31" customWidth="1"/>
    <col min="1795" max="1795" width="8.5" style="31" customWidth="1"/>
    <col min="1796" max="1808" width="11.625" style="31" customWidth="1"/>
    <col min="1809" max="1809" width="1.875" style="31" customWidth="1"/>
    <col min="1810" max="2048" width="8.75" style="31"/>
    <col min="2049" max="2049" width="9.25" style="31" customWidth="1"/>
    <col min="2050" max="2050" width="14.25" style="31" customWidth="1"/>
    <col min="2051" max="2051" width="8.5" style="31" customWidth="1"/>
    <col min="2052" max="2064" width="11.625" style="31" customWidth="1"/>
    <col min="2065" max="2065" width="1.875" style="31" customWidth="1"/>
    <col min="2066" max="2304" width="8.75" style="31"/>
    <col min="2305" max="2305" width="9.25" style="31" customWidth="1"/>
    <col min="2306" max="2306" width="14.25" style="31" customWidth="1"/>
    <col min="2307" max="2307" width="8.5" style="31" customWidth="1"/>
    <col min="2308" max="2320" width="11.625" style="31" customWidth="1"/>
    <col min="2321" max="2321" width="1.875" style="31" customWidth="1"/>
    <col min="2322" max="2560" width="8.75" style="31"/>
    <col min="2561" max="2561" width="9.25" style="31" customWidth="1"/>
    <col min="2562" max="2562" width="14.25" style="31" customWidth="1"/>
    <col min="2563" max="2563" width="8.5" style="31" customWidth="1"/>
    <col min="2564" max="2576" width="11.625" style="31" customWidth="1"/>
    <col min="2577" max="2577" width="1.875" style="31" customWidth="1"/>
    <col min="2578" max="2816" width="8.75" style="31"/>
    <col min="2817" max="2817" width="9.25" style="31" customWidth="1"/>
    <col min="2818" max="2818" width="14.25" style="31" customWidth="1"/>
    <col min="2819" max="2819" width="8.5" style="31" customWidth="1"/>
    <col min="2820" max="2832" width="11.625" style="31" customWidth="1"/>
    <col min="2833" max="2833" width="1.875" style="31" customWidth="1"/>
    <col min="2834" max="3072" width="8.75" style="31"/>
    <col min="3073" max="3073" width="9.25" style="31" customWidth="1"/>
    <col min="3074" max="3074" width="14.25" style="31" customWidth="1"/>
    <col min="3075" max="3075" width="8.5" style="31" customWidth="1"/>
    <col min="3076" max="3088" width="11.625" style="31" customWidth="1"/>
    <col min="3089" max="3089" width="1.875" style="31" customWidth="1"/>
    <col min="3090" max="3328" width="8.75" style="31"/>
    <col min="3329" max="3329" width="9.25" style="31" customWidth="1"/>
    <col min="3330" max="3330" width="14.25" style="31" customWidth="1"/>
    <col min="3331" max="3331" width="8.5" style="31" customWidth="1"/>
    <col min="3332" max="3344" width="11.625" style="31" customWidth="1"/>
    <col min="3345" max="3345" width="1.875" style="31" customWidth="1"/>
    <col min="3346" max="3584" width="8.75" style="31"/>
    <col min="3585" max="3585" width="9.25" style="31" customWidth="1"/>
    <col min="3586" max="3586" width="14.25" style="31" customWidth="1"/>
    <col min="3587" max="3587" width="8.5" style="31" customWidth="1"/>
    <col min="3588" max="3600" width="11.625" style="31" customWidth="1"/>
    <col min="3601" max="3601" width="1.875" style="31" customWidth="1"/>
    <col min="3602" max="3840" width="8.75" style="31"/>
    <col min="3841" max="3841" width="9.25" style="31" customWidth="1"/>
    <col min="3842" max="3842" width="14.25" style="31" customWidth="1"/>
    <col min="3843" max="3843" width="8.5" style="31" customWidth="1"/>
    <col min="3844" max="3856" width="11.625" style="31" customWidth="1"/>
    <col min="3857" max="3857" width="1.875" style="31" customWidth="1"/>
    <col min="3858" max="4096" width="8.75" style="31"/>
    <col min="4097" max="4097" width="9.25" style="31" customWidth="1"/>
    <col min="4098" max="4098" width="14.25" style="31" customWidth="1"/>
    <col min="4099" max="4099" width="8.5" style="31" customWidth="1"/>
    <col min="4100" max="4112" width="11.625" style="31" customWidth="1"/>
    <col min="4113" max="4113" width="1.875" style="31" customWidth="1"/>
    <col min="4114" max="4352" width="8.75" style="31"/>
    <col min="4353" max="4353" width="9.25" style="31" customWidth="1"/>
    <col min="4354" max="4354" width="14.25" style="31" customWidth="1"/>
    <col min="4355" max="4355" width="8.5" style="31" customWidth="1"/>
    <col min="4356" max="4368" width="11.625" style="31" customWidth="1"/>
    <col min="4369" max="4369" width="1.875" style="31" customWidth="1"/>
    <col min="4370" max="4608" width="8.75" style="31"/>
    <col min="4609" max="4609" width="9.25" style="31" customWidth="1"/>
    <col min="4610" max="4610" width="14.25" style="31" customWidth="1"/>
    <col min="4611" max="4611" width="8.5" style="31" customWidth="1"/>
    <col min="4612" max="4624" width="11.625" style="31" customWidth="1"/>
    <col min="4625" max="4625" width="1.875" style="31" customWidth="1"/>
    <col min="4626" max="4864" width="8.75" style="31"/>
    <col min="4865" max="4865" width="9.25" style="31" customWidth="1"/>
    <col min="4866" max="4866" width="14.25" style="31" customWidth="1"/>
    <col min="4867" max="4867" width="8.5" style="31" customWidth="1"/>
    <col min="4868" max="4880" width="11.625" style="31" customWidth="1"/>
    <col min="4881" max="4881" width="1.875" style="31" customWidth="1"/>
    <col min="4882" max="5120" width="8.75" style="31"/>
    <col min="5121" max="5121" width="9.25" style="31" customWidth="1"/>
    <col min="5122" max="5122" width="14.25" style="31" customWidth="1"/>
    <col min="5123" max="5123" width="8.5" style="31" customWidth="1"/>
    <col min="5124" max="5136" width="11.625" style="31" customWidth="1"/>
    <col min="5137" max="5137" width="1.875" style="31" customWidth="1"/>
    <col min="5138" max="5376" width="8.75" style="31"/>
    <col min="5377" max="5377" width="9.25" style="31" customWidth="1"/>
    <col min="5378" max="5378" width="14.25" style="31" customWidth="1"/>
    <col min="5379" max="5379" width="8.5" style="31" customWidth="1"/>
    <col min="5380" max="5392" width="11.625" style="31" customWidth="1"/>
    <col min="5393" max="5393" width="1.875" style="31" customWidth="1"/>
    <col min="5394" max="5632" width="8.75" style="31"/>
    <col min="5633" max="5633" width="9.25" style="31" customWidth="1"/>
    <col min="5634" max="5634" width="14.25" style="31" customWidth="1"/>
    <col min="5635" max="5635" width="8.5" style="31" customWidth="1"/>
    <col min="5636" max="5648" width="11.625" style="31" customWidth="1"/>
    <col min="5649" max="5649" width="1.875" style="31" customWidth="1"/>
    <col min="5650" max="5888" width="8.75" style="31"/>
    <col min="5889" max="5889" width="9.25" style="31" customWidth="1"/>
    <col min="5890" max="5890" width="14.25" style="31" customWidth="1"/>
    <col min="5891" max="5891" width="8.5" style="31" customWidth="1"/>
    <col min="5892" max="5904" width="11.625" style="31" customWidth="1"/>
    <col min="5905" max="5905" width="1.875" style="31" customWidth="1"/>
    <col min="5906" max="6144" width="8.75" style="31"/>
    <col min="6145" max="6145" width="9.25" style="31" customWidth="1"/>
    <col min="6146" max="6146" width="14.25" style="31" customWidth="1"/>
    <col min="6147" max="6147" width="8.5" style="31" customWidth="1"/>
    <col min="6148" max="6160" width="11.625" style="31" customWidth="1"/>
    <col min="6161" max="6161" width="1.875" style="31" customWidth="1"/>
    <col min="6162" max="6400" width="8.75" style="31"/>
    <col min="6401" max="6401" width="9.25" style="31" customWidth="1"/>
    <col min="6402" max="6402" width="14.25" style="31" customWidth="1"/>
    <col min="6403" max="6403" width="8.5" style="31" customWidth="1"/>
    <col min="6404" max="6416" width="11.625" style="31" customWidth="1"/>
    <col min="6417" max="6417" width="1.875" style="31" customWidth="1"/>
    <col min="6418" max="6656" width="8.75" style="31"/>
    <col min="6657" max="6657" width="9.25" style="31" customWidth="1"/>
    <col min="6658" max="6658" width="14.25" style="31" customWidth="1"/>
    <col min="6659" max="6659" width="8.5" style="31" customWidth="1"/>
    <col min="6660" max="6672" width="11.625" style="31" customWidth="1"/>
    <col min="6673" max="6673" width="1.875" style="31" customWidth="1"/>
    <col min="6674" max="6912" width="8.75" style="31"/>
    <col min="6913" max="6913" width="9.25" style="31" customWidth="1"/>
    <col min="6914" max="6914" width="14.25" style="31" customWidth="1"/>
    <col min="6915" max="6915" width="8.5" style="31" customWidth="1"/>
    <col min="6916" max="6928" width="11.625" style="31" customWidth="1"/>
    <col min="6929" max="6929" width="1.875" style="31" customWidth="1"/>
    <col min="6930" max="7168" width="8.75" style="31"/>
    <col min="7169" max="7169" width="9.25" style="31" customWidth="1"/>
    <col min="7170" max="7170" width="14.25" style="31" customWidth="1"/>
    <col min="7171" max="7171" width="8.5" style="31" customWidth="1"/>
    <col min="7172" max="7184" width="11.625" style="31" customWidth="1"/>
    <col min="7185" max="7185" width="1.875" style="31" customWidth="1"/>
    <col min="7186" max="7424" width="8.75" style="31"/>
    <col min="7425" max="7425" width="9.25" style="31" customWidth="1"/>
    <col min="7426" max="7426" width="14.25" style="31" customWidth="1"/>
    <col min="7427" max="7427" width="8.5" style="31" customWidth="1"/>
    <col min="7428" max="7440" width="11.625" style="31" customWidth="1"/>
    <col min="7441" max="7441" width="1.875" style="31" customWidth="1"/>
    <col min="7442" max="7680" width="8.75" style="31"/>
    <col min="7681" max="7681" width="9.25" style="31" customWidth="1"/>
    <col min="7682" max="7682" width="14.25" style="31" customWidth="1"/>
    <col min="7683" max="7683" width="8.5" style="31" customWidth="1"/>
    <col min="7684" max="7696" width="11.625" style="31" customWidth="1"/>
    <col min="7697" max="7697" width="1.875" style="31" customWidth="1"/>
    <col min="7698" max="7936" width="8.75" style="31"/>
    <col min="7937" max="7937" width="9.25" style="31" customWidth="1"/>
    <col min="7938" max="7938" width="14.25" style="31" customWidth="1"/>
    <col min="7939" max="7939" width="8.5" style="31" customWidth="1"/>
    <col min="7940" max="7952" width="11.625" style="31" customWidth="1"/>
    <col min="7953" max="7953" width="1.875" style="31" customWidth="1"/>
    <col min="7954" max="8192" width="8.75" style="31"/>
    <col min="8193" max="8193" width="9.25" style="31" customWidth="1"/>
    <col min="8194" max="8194" width="14.25" style="31" customWidth="1"/>
    <col min="8195" max="8195" width="8.5" style="31" customWidth="1"/>
    <col min="8196" max="8208" width="11.625" style="31" customWidth="1"/>
    <col min="8209" max="8209" width="1.875" style="31" customWidth="1"/>
    <col min="8210" max="8448" width="8.75" style="31"/>
    <col min="8449" max="8449" width="9.25" style="31" customWidth="1"/>
    <col min="8450" max="8450" width="14.25" style="31" customWidth="1"/>
    <col min="8451" max="8451" width="8.5" style="31" customWidth="1"/>
    <col min="8452" max="8464" width="11.625" style="31" customWidth="1"/>
    <col min="8465" max="8465" width="1.875" style="31" customWidth="1"/>
    <col min="8466" max="8704" width="8.75" style="31"/>
    <col min="8705" max="8705" width="9.25" style="31" customWidth="1"/>
    <col min="8706" max="8706" width="14.25" style="31" customWidth="1"/>
    <col min="8707" max="8707" width="8.5" style="31" customWidth="1"/>
    <col min="8708" max="8720" width="11.625" style="31" customWidth="1"/>
    <col min="8721" max="8721" width="1.875" style="31" customWidth="1"/>
    <col min="8722" max="8960" width="8.75" style="31"/>
    <col min="8961" max="8961" width="9.25" style="31" customWidth="1"/>
    <col min="8962" max="8962" width="14.25" style="31" customWidth="1"/>
    <col min="8963" max="8963" width="8.5" style="31" customWidth="1"/>
    <col min="8964" max="8976" width="11.625" style="31" customWidth="1"/>
    <col min="8977" max="8977" width="1.875" style="31" customWidth="1"/>
    <col min="8978" max="9216" width="8.75" style="31"/>
    <col min="9217" max="9217" width="9.25" style="31" customWidth="1"/>
    <col min="9218" max="9218" width="14.25" style="31" customWidth="1"/>
    <col min="9219" max="9219" width="8.5" style="31" customWidth="1"/>
    <col min="9220" max="9232" width="11.625" style="31" customWidth="1"/>
    <col min="9233" max="9233" width="1.875" style="31" customWidth="1"/>
    <col min="9234" max="9472" width="8.75" style="31"/>
    <col min="9473" max="9473" width="9.25" style="31" customWidth="1"/>
    <col min="9474" max="9474" width="14.25" style="31" customWidth="1"/>
    <col min="9475" max="9475" width="8.5" style="31" customWidth="1"/>
    <col min="9476" max="9488" width="11.625" style="31" customWidth="1"/>
    <col min="9489" max="9489" width="1.875" style="31" customWidth="1"/>
    <col min="9490" max="9728" width="8.75" style="31"/>
    <col min="9729" max="9729" width="9.25" style="31" customWidth="1"/>
    <col min="9730" max="9730" width="14.25" style="31" customWidth="1"/>
    <col min="9731" max="9731" width="8.5" style="31" customWidth="1"/>
    <col min="9732" max="9744" width="11.625" style="31" customWidth="1"/>
    <col min="9745" max="9745" width="1.875" style="31" customWidth="1"/>
    <col min="9746" max="9984" width="8.75" style="31"/>
    <col min="9985" max="9985" width="9.25" style="31" customWidth="1"/>
    <col min="9986" max="9986" width="14.25" style="31" customWidth="1"/>
    <col min="9987" max="9987" width="8.5" style="31" customWidth="1"/>
    <col min="9988" max="10000" width="11.625" style="31" customWidth="1"/>
    <col min="10001" max="10001" width="1.875" style="31" customWidth="1"/>
    <col min="10002" max="10240" width="8.75" style="31"/>
    <col min="10241" max="10241" width="9.25" style="31" customWidth="1"/>
    <col min="10242" max="10242" width="14.25" style="31" customWidth="1"/>
    <col min="10243" max="10243" width="8.5" style="31" customWidth="1"/>
    <col min="10244" max="10256" width="11.625" style="31" customWidth="1"/>
    <col min="10257" max="10257" width="1.875" style="31" customWidth="1"/>
    <col min="10258" max="10496" width="8.75" style="31"/>
    <col min="10497" max="10497" width="9.25" style="31" customWidth="1"/>
    <col min="10498" max="10498" width="14.25" style="31" customWidth="1"/>
    <col min="10499" max="10499" width="8.5" style="31" customWidth="1"/>
    <col min="10500" max="10512" width="11.625" style="31" customWidth="1"/>
    <col min="10513" max="10513" width="1.875" style="31" customWidth="1"/>
    <col min="10514" max="10752" width="8.75" style="31"/>
    <col min="10753" max="10753" width="9.25" style="31" customWidth="1"/>
    <col min="10754" max="10754" width="14.25" style="31" customWidth="1"/>
    <col min="10755" max="10755" width="8.5" style="31" customWidth="1"/>
    <col min="10756" max="10768" width="11.625" style="31" customWidth="1"/>
    <col min="10769" max="10769" width="1.875" style="31" customWidth="1"/>
    <col min="10770" max="11008" width="8.75" style="31"/>
    <col min="11009" max="11009" width="9.25" style="31" customWidth="1"/>
    <col min="11010" max="11010" width="14.25" style="31" customWidth="1"/>
    <col min="11011" max="11011" width="8.5" style="31" customWidth="1"/>
    <col min="11012" max="11024" width="11.625" style="31" customWidth="1"/>
    <col min="11025" max="11025" width="1.875" style="31" customWidth="1"/>
    <col min="11026" max="11264" width="8.75" style="31"/>
    <col min="11265" max="11265" width="9.25" style="31" customWidth="1"/>
    <col min="11266" max="11266" width="14.25" style="31" customWidth="1"/>
    <col min="11267" max="11267" width="8.5" style="31" customWidth="1"/>
    <col min="11268" max="11280" width="11.625" style="31" customWidth="1"/>
    <col min="11281" max="11281" width="1.875" style="31" customWidth="1"/>
    <col min="11282" max="11520" width="8.75" style="31"/>
    <col min="11521" max="11521" width="9.25" style="31" customWidth="1"/>
    <col min="11522" max="11522" width="14.25" style="31" customWidth="1"/>
    <col min="11523" max="11523" width="8.5" style="31" customWidth="1"/>
    <col min="11524" max="11536" width="11.625" style="31" customWidth="1"/>
    <col min="11537" max="11537" width="1.875" style="31" customWidth="1"/>
    <col min="11538" max="11776" width="8.75" style="31"/>
    <col min="11777" max="11777" width="9.25" style="31" customWidth="1"/>
    <col min="11778" max="11778" width="14.25" style="31" customWidth="1"/>
    <col min="11779" max="11779" width="8.5" style="31" customWidth="1"/>
    <col min="11780" max="11792" width="11.625" style="31" customWidth="1"/>
    <col min="11793" max="11793" width="1.875" style="31" customWidth="1"/>
    <col min="11794" max="12032" width="8.75" style="31"/>
    <col min="12033" max="12033" width="9.25" style="31" customWidth="1"/>
    <col min="12034" max="12034" width="14.25" style="31" customWidth="1"/>
    <col min="12035" max="12035" width="8.5" style="31" customWidth="1"/>
    <col min="12036" max="12048" width="11.625" style="31" customWidth="1"/>
    <col min="12049" max="12049" width="1.875" style="31" customWidth="1"/>
    <col min="12050" max="12288" width="8.75" style="31"/>
    <col min="12289" max="12289" width="9.25" style="31" customWidth="1"/>
    <col min="12290" max="12290" width="14.25" style="31" customWidth="1"/>
    <col min="12291" max="12291" width="8.5" style="31" customWidth="1"/>
    <col min="12292" max="12304" width="11.625" style="31" customWidth="1"/>
    <col min="12305" max="12305" width="1.875" style="31" customWidth="1"/>
    <col min="12306" max="12544" width="8.75" style="31"/>
    <col min="12545" max="12545" width="9.25" style="31" customWidth="1"/>
    <col min="12546" max="12546" width="14.25" style="31" customWidth="1"/>
    <col min="12547" max="12547" width="8.5" style="31" customWidth="1"/>
    <col min="12548" max="12560" width="11.625" style="31" customWidth="1"/>
    <col min="12561" max="12561" width="1.875" style="31" customWidth="1"/>
    <col min="12562" max="12800" width="8.75" style="31"/>
    <col min="12801" max="12801" width="9.25" style="31" customWidth="1"/>
    <col min="12802" max="12802" width="14.25" style="31" customWidth="1"/>
    <col min="12803" max="12803" width="8.5" style="31" customWidth="1"/>
    <col min="12804" max="12816" width="11.625" style="31" customWidth="1"/>
    <col min="12817" max="12817" width="1.875" style="31" customWidth="1"/>
    <col min="12818" max="13056" width="8.75" style="31"/>
    <col min="13057" max="13057" width="9.25" style="31" customWidth="1"/>
    <col min="13058" max="13058" width="14.25" style="31" customWidth="1"/>
    <col min="13059" max="13059" width="8.5" style="31" customWidth="1"/>
    <col min="13060" max="13072" width="11.625" style="31" customWidth="1"/>
    <col min="13073" max="13073" width="1.875" style="31" customWidth="1"/>
    <col min="13074" max="13312" width="8.75" style="31"/>
    <col min="13313" max="13313" width="9.25" style="31" customWidth="1"/>
    <col min="13314" max="13314" width="14.25" style="31" customWidth="1"/>
    <col min="13315" max="13315" width="8.5" style="31" customWidth="1"/>
    <col min="13316" max="13328" width="11.625" style="31" customWidth="1"/>
    <col min="13329" max="13329" width="1.875" style="31" customWidth="1"/>
    <col min="13330" max="13568" width="8.75" style="31"/>
    <col min="13569" max="13569" width="9.25" style="31" customWidth="1"/>
    <col min="13570" max="13570" width="14.25" style="31" customWidth="1"/>
    <col min="13571" max="13571" width="8.5" style="31" customWidth="1"/>
    <col min="13572" max="13584" width="11.625" style="31" customWidth="1"/>
    <col min="13585" max="13585" width="1.875" style="31" customWidth="1"/>
    <col min="13586" max="13824" width="8.75" style="31"/>
    <col min="13825" max="13825" width="9.25" style="31" customWidth="1"/>
    <col min="13826" max="13826" width="14.25" style="31" customWidth="1"/>
    <col min="13827" max="13827" width="8.5" style="31" customWidth="1"/>
    <col min="13828" max="13840" width="11.625" style="31" customWidth="1"/>
    <col min="13841" max="13841" width="1.875" style="31" customWidth="1"/>
    <col min="13842" max="14080" width="8.75" style="31"/>
    <col min="14081" max="14081" width="9.25" style="31" customWidth="1"/>
    <col min="14082" max="14082" width="14.25" style="31" customWidth="1"/>
    <col min="14083" max="14083" width="8.5" style="31" customWidth="1"/>
    <col min="14084" max="14096" width="11.625" style="31" customWidth="1"/>
    <col min="14097" max="14097" width="1.875" style="31" customWidth="1"/>
    <col min="14098" max="14336" width="8.75" style="31"/>
    <col min="14337" max="14337" width="9.25" style="31" customWidth="1"/>
    <col min="14338" max="14338" width="14.25" style="31" customWidth="1"/>
    <col min="14339" max="14339" width="8.5" style="31" customWidth="1"/>
    <col min="14340" max="14352" width="11.625" style="31" customWidth="1"/>
    <col min="14353" max="14353" width="1.875" style="31" customWidth="1"/>
    <col min="14354" max="14592" width="8.75" style="31"/>
    <col min="14593" max="14593" width="9.25" style="31" customWidth="1"/>
    <col min="14594" max="14594" width="14.25" style="31" customWidth="1"/>
    <col min="14595" max="14595" width="8.5" style="31" customWidth="1"/>
    <col min="14596" max="14608" width="11.625" style="31" customWidth="1"/>
    <col min="14609" max="14609" width="1.875" style="31" customWidth="1"/>
    <col min="14610" max="14848" width="8.75" style="31"/>
    <col min="14849" max="14849" width="9.25" style="31" customWidth="1"/>
    <col min="14850" max="14850" width="14.25" style="31" customWidth="1"/>
    <col min="14851" max="14851" width="8.5" style="31" customWidth="1"/>
    <col min="14852" max="14864" width="11.625" style="31" customWidth="1"/>
    <col min="14865" max="14865" width="1.875" style="31" customWidth="1"/>
    <col min="14866" max="15104" width="8.75" style="31"/>
    <col min="15105" max="15105" width="9.25" style="31" customWidth="1"/>
    <col min="15106" max="15106" width="14.25" style="31" customWidth="1"/>
    <col min="15107" max="15107" width="8.5" style="31" customWidth="1"/>
    <col min="15108" max="15120" width="11.625" style="31" customWidth="1"/>
    <col min="15121" max="15121" width="1.875" style="31" customWidth="1"/>
    <col min="15122" max="15360" width="8.75" style="31"/>
    <col min="15361" max="15361" width="9.25" style="31" customWidth="1"/>
    <col min="15362" max="15362" width="14.25" style="31" customWidth="1"/>
    <col min="15363" max="15363" width="8.5" style="31" customWidth="1"/>
    <col min="15364" max="15376" width="11.625" style="31" customWidth="1"/>
    <col min="15377" max="15377" width="1.875" style="31" customWidth="1"/>
    <col min="15378" max="15616" width="8.75" style="31"/>
    <col min="15617" max="15617" width="9.25" style="31" customWidth="1"/>
    <col min="15618" max="15618" width="14.25" style="31" customWidth="1"/>
    <col min="15619" max="15619" width="8.5" style="31" customWidth="1"/>
    <col min="15620" max="15632" width="11.625" style="31" customWidth="1"/>
    <col min="15633" max="15633" width="1.875" style="31" customWidth="1"/>
    <col min="15634" max="15872" width="8.75" style="31"/>
    <col min="15873" max="15873" width="9.25" style="31" customWidth="1"/>
    <col min="15874" max="15874" width="14.25" style="31" customWidth="1"/>
    <col min="15875" max="15875" width="8.5" style="31" customWidth="1"/>
    <col min="15876" max="15888" width="11.625" style="31" customWidth="1"/>
    <col min="15889" max="15889" width="1.875" style="31" customWidth="1"/>
    <col min="15890" max="16128" width="8.75" style="31"/>
    <col min="16129" max="16129" width="9.25" style="31" customWidth="1"/>
    <col min="16130" max="16130" width="14.25" style="31" customWidth="1"/>
    <col min="16131" max="16131" width="8.5" style="31" customWidth="1"/>
    <col min="16132" max="16144" width="11.625" style="31" customWidth="1"/>
    <col min="16145" max="16145" width="1.875" style="31" customWidth="1"/>
    <col min="16146" max="16384" width="8.75" style="31"/>
  </cols>
  <sheetData>
    <row r="1" spans="1:18" ht="30" customHeight="1">
      <c r="A1" s="1320" t="s">
        <v>308</v>
      </c>
      <c r="B1" s="1320"/>
      <c r="C1" s="1320"/>
      <c r="D1" s="1320"/>
      <c r="E1" s="1320"/>
      <c r="F1" s="1320"/>
      <c r="G1" s="1320"/>
      <c r="H1" s="1320"/>
      <c r="I1" s="1320"/>
      <c r="J1" s="1320"/>
      <c r="K1" s="1320"/>
      <c r="L1" s="1320"/>
      <c r="M1" s="1320"/>
      <c r="N1" s="1320"/>
      <c r="O1" s="1320"/>
      <c r="P1" s="1320"/>
      <c r="Q1" s="1320"/>
      <c r="R1" s="30"/>
    </row>
    <row r="2" spans="1:18" ht="28.5" customHeight="1">
      <c r="A2" s="1321" t="s">
        <v>309</v>
      </c>
      <c r="B2" s="1321"/>
      <c r="C2" s="1321"/>
      <c r="D2" s="1321"/>
      <c r="E2" s="1321"/>
      <c r="F2" s="1321"/>
      <c r="G2" s="1321"/>
      <c r="H2" s="1321"/>
      <c r="I2" s="1321"/>
      <c r="J2" s="1321"/>
      <c r="K2" s="1321"/>
      <c r="L2" s="1321"/>
      <c r="M2" s="1321"/>
      <c r="N2" s="1321"/>
      <c r="O2" s="1321"/>
      <c r="P2" s="1321"/>
      <c r="Q2" s="1321"/>
      <c r="R2" s="30"/>
    </row>
    <row r="3" spans="1:18" ht="21.95" customHeight="1">
      <c r="A3" s="1322" t="s">
        <v>310</v>
      </c>
      <c r="B3" s="1322"/>
      <c r="C3" s="1322"/>
      <c r="D3" s="1322"/>
      <c r="E3" s="99"/>
      <c r="F3" s="99"/>
      <c r="G3" s="99"/>
      <c r="H3" s="99"/>
      <c r="I3" s="99"/>
      <c r="J3" s="99"/>
      <c r="K3" s="99"/>
      <c r="L3" s="99"/>
      <c r="M3" s="99"/>
      <c r="N3" s="99"/>
      <c r="O3" s="99"/>
      <c r="P3" s="30"/>
      <c r="Q3" s="30"/>
      <c r="R3" s="30"/>
    </row>
    <row r="4" spans="1:18" ht="21.95" customHeight="1">
      <c r="A4" s="1312" t="s">
        <v>311</v>
      </c>
      <c r="B4" s="1312"/>
      <c r="C4" s="1323"/>
      <c r="D4" s="1323"/>
      <c r="E4" s="99"/>
      <c r="F4" s="99"/>
      <c r="G4" s="99"/>
      <c r="H4" s="99"/>
      <c r="I4" s="99"/>
      <c r="J4" s="99"/>
      <c r="K4" s="99"/>
      <c r="L4" s="99"/>
      <c r="M4" s="99"/>
      <c r="N4" s="99"/>
      <c r="O4" s="99"/>
      <c r="P4" s="30"/>
      <c r="Q4" s="30"/>
      <c r="R4" s="30"/>
    </row>
    <row r="5" spans="1:18" ht="21.95" customHeight="1">
      <c r="A5" s="1312" t="s">
        <v>312</v>
      </c>
      <c r="B5" s="1312"/>
      <c r="C5" s="1323"/>
      <c r="D5" s="1323"/>
      <c r="E5" s="99"/>
      <c r="F5" s="99"/>
      <c r="G5" s="99"/>
      <c r="H5" s="99"/>
      <c r="I5" s="99"/>
      <c r="J5" s="99"/>
      <c r="K5" s="99"/>
      <c r="L5" s="99"/>
      <c r="M5" s="99"/>
      <c r="N5" s="99"/>
      <c r="O5" s="99"/>
      <c r="P5" s="30"/>
      <c r="Q5" s="30"/>
      <c r="R5" s="30"/>
    </row>
    <row r="6" spans="1:18" ht="21.95" customHeight="1">
      <c r="A6" s="1312" t="s">
        <v>313</v>
      </c>
      <c r="B6" s="1312"/>
      <c r="C6" s="1323"/>
      <c r="D6" s="1323"/>
      <c r="E6" s="99"/>
      <c r="F6" s="99"/>
      <c r="G6" s="99"/>
      <c r="H6" s="100"/>
      <c r="I6" s="100"/>
      <c r="J6" s="100"/>
      <c r="K6" s="100"/>
      <c r="L6" s="100"/>
      <c r="M6" s="100"/>
      <c r="N6" s="1314" t="s">
        <v>408</v>
      </c>
      <c r="O6" s="1314"/>
      <c r="P6" s="1314"/>
      <c r="Q6" s="30"/>
      <c r="R6" s="30"/>
    </row>
    <row r="7" spans="1:18" ht="21.95" customHeight="1">
      <c r="A7" s="1312" t="s">
        <v>314</v>
      </c>
      <c r="B7" s="1312"/>
      <c r="C7" s="1313"/>
      <c r="D7" s="1313"/>
      <c r="E7" s="101"/>
      <c r="F7" s="99"/>
      <c r="G7" s="99"/>
      <c r="H7" s="100"/>
      <c r="I7" s="100"/>
      <c r="J7" s="100"/>
      <c r="K7" s="100"/>
      <c r="L7" s="100"/>
      <c r="M7" s="100"/>
      <c r="N7" s="1314" t="s">
        <v>409</v>
      </c>
      <c r="O7" s="1314"/>
      <c r="P7" s="1314"/>
      <c r="Q7" s="30"/>
      <c r="R7" s="30"/>
    </row>
    <row r="8" spans="1:18" ht="10.15" customHeight="1">
      <c r="A8" s="32"/>
      <c r="B8" s="32"/>
      <c r="C8" s="32"/>
      <c r="D8" s="102"/>
      <c r="E8" s="99"/>
      <c r="F8" s="99"/>
      <c r="G8" s="99"/>
      <c r="H8" s="99"/>
      <c r="I8" s="99"/>
      <c r="J8" s="99"/>
      <c r="K8" s="99"/>
      <c r="L8" s="99"/>
      <c r="M8" s="99"/>
      <c r="N8" s="99"/>
      <c r="O8" s="99"/>
      <c r="P8" s="30"/>
      <c r="Q8" s="30"/>
      <c r="R8" s="30"/>
    </row>
    <row r="9" spans="1:18" ht="29.25" customHeight="1">
      <c r="A9" s="1315" t="s">
        <v>315</v>
      </c>
      <c r="B9" s="1315" t="s">
        <v>316</v>
      </c>
      <c r="C9" s="1315" t="s">
        <v>317</v>
      </c>
      <c r="D9" s="1316" t="s">
        <v>318</v>
      </c>
      <c r="E9" s="1317"/>
      <c r="F9" s="1317"/>
      <c r="G9" s="1317"/>
      <c r="H9" s="1317"/>
      <c r="I9" s="1317"/>
      <c r="J9" s="1317"/>
      <c r="K9" s="1317"/>
      <c r="L9" s="1317"/>
      <c r="M9" s="1317"/>
      <c r="N9" s="1317"/>
      <c r="O9" s="1318"/>
      <c r="P9" s="1319" t="s">
        <v>319</v>
      </c>
      <c r="Q9" s="30"/>
      <c r="R9" s="30"/>
    </row>
    <row r="10" spans="1:18" ht="27" customHeight="1">
      <c r="A10" s="1315"/>
      <c r="B10" s="1315"/>
      <c r="C10" s="1315"/>
      <c r="D10" s="33" t="s">
        <v>412</v>
      </c>
      <c r="E10" s="33" t="s">
        <v>413</v>
      </c>
      <c r="F10" s="33" t="s">
        <v>414</v>
      </c>
      <c r="G10" s="33" t="s">
        <v>415</v>
      </c>
      <c r="H10" s="33" t="s">
        <v>416</v>
      </c>
      <c r="I10" s="33" t="s">
        <v>417</v>
      </c>
      <c r="J10" s="33" t="s">
        <v>418</v>
      </c>
      <c r="K10" s="33" t="s">
        <v>419</v>
      </c>
      <c r="L10" s="33" t="s">
        <v>420</v>
      </c>
      <c r="M10" s="33" t="s">
        <v>421</v>
      </c>
      <c r="N10" s="33" t="s">
        <v>422</v>
      </c>
      <c r="O10" s="33" t="s">
        <v>423</v>
      </c>
      <c r="P10" s="1260"/>
      <c r="Q10" s="30"/>
      <c r="R10" s="30"/>
    </row>
    <row r="11" spans="1:18" ht="33" customHeight="1">
      <c r="A11" s="1272" t="s">
        <v>320</v>
      </c>
      <c r="B11" s="1327" t="s">
        <v>321</v>
      </c>
      <c r="C11" s="1277" t="s">
        <v>322</v>
      </c>
      <c r="D11" s="34"/>
      <c r="E11" s="34" t="s">
        <v>410</v>
      </c>
      <c r="F11" s="34">
        <v>45005</v>
      </c>
      <c r="G11" s="34">
        <v>45036</v>
      </c>
      <c r="H11" s="34">
        <v>45066</v>
      </c>
      <c r="I11" s="34">
        <v>45097</v>
      </c>
      <c r="J11" s="34">
        <v>45127</v>
      </c>
      <c r="K11" s="34">
        <v>45158</v>
      </c>
      <c r="L11" s="34">
        <v>45189</v>
      </c>
      <c r="M11" s="34">
        <v>45219</v>
      </c>
      <c r="N11" s="34">
        <v>45250</v>
      </c>
      <c r="O11" s="34">
        <v>45280</v>
      </c>
      <c r="P11" s="35"/>
      <c r="Q11" s="30"/>
      <c r="R11" s="30"/>
    </row>
    <row r="12" spans="1:18" ht="18" customHeight="1">
      <c r="A12" s="1273"/>
      <c r="B12" s="1328"/>
      <c r="C12" s="1277"/>
      <c r="D12" s="36"/>
      <c r="E12" s="36">
        <v>0.70833333333333337</v>
      </c>
      <c r="F12" s="36">
        <v>0.70833333333333337</v>
      </c>
      <c r="G12" s="36">
        <v>0.70833333333333337</v>
      </c>
      <c r="H12" s="36">
        <v>0.70833333333333337</v>
      </c>
      <c r="I12" s="36">
        <v>0.70833333333333337</v>
      </c>
      <c r="J12" s="36">
        <v>0.70833333333333337</v>
      </c>
      <c r="K12" s="36">
        <v>0.70833333333333337</v>
      </c>
      <c r="L12" s="36">
        <v>0.70833333333333337</v>
      </c>
      <c r="M12" s="36">
        <v>0.70833333333333337</v>
      </c>
      <c r="N12" s="36">
        <v>0.70833333333333337</v>
      </c>
      <c r="O12" s="36">
        <v>0.70833333333333337</v>
      </c>
      <c r="P12" s="37" t="s">
        <v>323</v>
      </c>
      <c r="Q12" s="30"/>
      <c r="R12" s="30"/>
    </row>
    <row r="13" spans="1:18" ht="33" customHeight="1">
      <c r="A13" s="1306"/>
      <c r="B13" s="1329"/>
      <c r="C13" s="1277"/>
      <c r="D13" s="40"/>
      <c r="E13" s="126" t="s">
        <v>411</v>
      </c>
      <c r="F13" s="71" t="s">
        <v>424</v>
      </c>
      <c r="G13" s="71" t="s">
        <v>425</v>
      </c>
      <c r="H13" s="617" t="s">
        <v>426</v>
      </c>
      <c r="I13" s="71" t="s">
        <v>427</v>
      </c>
      <c r="J13" s="617" t="s">
        <v>428</v>
      </c>
      <c r="K13" s="1110" t="s">
        <v>429</v>
      </c>
      <c r="L13" s="71" t="s">
        <v>430</v>
      </c>
      <c r="M13" s="2450" t="s">
        <v>431</v>
      </c>
      <c r="N13" s="108" t="s">
        <v>432</v>
      </c>
      <c r="O13" s="108" t="s">
        <v>433</v>
      </c>
      <c r="P13" s="37"/>
      <c r="Q13" s="30"/>
      <c r="R13" s="30"/>
    </row>
    <row r="14" spans="1:18" ht="18" customHeight="1">
      <c r="A14" s="1272" t="s">
        <v>324</v>
      </c>
      <c r="B14" s="1307" t="s">
        <v>325</v>
      </c>
      <c r="C14" s="1277" t="s">
        <v>322</v>
      </c>
      <c r="D14" s="34">
        <v>44941</v>
      </c>
      <c r="E14" s="34">
        <v>44972</v>
      </c>
      <c r="F14" s="34">
        <v>45000</v>
      </c>
      <c r="G14" s="34">
        <v>45031</v>
      </c>
      <c r="H14" s="34">
        <v>45061</v>
      </c>
      <c r="I14" s="34">
        <v>45092</v>
      </c>
      <c r="J14" s="34">
        <v>45122</v>
      </c>
      <c r="K14" s="34">
        <v>44788</v>
      </c>
      <c r="L14" s="34">
        <v>44819</v>
      </c>
      <c r="M14" s="34">
        <v>44849</v>
      </c>
      <c r="N14" s="34">
        <v>44880</v>
      </c>
      <c r="O14" s="34">
        <v>44910</v>
      </c>
      <c r="P14" s="38"/>
      <c r="Q14" s="30"/>
      <c r="R14" s="30"/>
    </row>
    <row r="15" spans="1:18" ht="18" customHeight="1">
      <c r="A15" s="1273"/>
      <c r="B15" s="1307"/>
      <c r="C15" s="1277"/>
      <c r="D15" s="36">
        <v>0.70833333333333337</v>
      </c>
      <c r="E15" s="36">
        <v>0.70833333333333337</v>
      </c>
      <c r="F15" s="36">
        <v>0.70833333333333337</v>
      </c>
      <c r="G15" s="36">
        <v>0.70833333333333337</v>
      </c>
      <c r="H15" s="36">
        <v>0.70833333333333337</v>
      </c>
      <c r="I15" s="36">
        <v>0.70833333333333337</v>
      </c>
      <c r="J15" s="36">
        <v>0.70833333333333337</v>
      </c>
      <c r="K15" s="36">
        <v>0.70833333333333337</v>
      </c>
      <c r="L15" s="36">
        <v>0.70833333333333337</v>
      </c>
      <c r="M15" s="36">
        <v>0.70833333333333337</v>
      </c>
      <c r="N15" s="36">
        <v>0.70833333333333337</v>
      </c>
      <c r="O15" s="36">
        <v>0.70833333333333337</v>
      </c>
      <c r="P15" s="37" t="s">
        <v>323</v>
      </c>
      <c r="Q15" s="30"/>
      <c r="R15" s="30"/>
    </row>
    <row r="16" spans="1:18" ht="18" customHeight="1">
      <c r="A16" s="1306"/>
      <c r="B16" s="1307"/>
      <c r="C16" s="1277"/>
      <c r="D16" s="2" t="s">
        <v>434</v>
      </c>
      <c r="E16" s="71" t="s">
        <v>435</v>
      </c>
      <c r="F16" s="71" t="s">
        <v>424</v>
      </c>
      <c r="G16" s="71" t="s">
        <v>425</v>
      </c>
      <c r="H16" s="71" t="s">
        <v>426</v>
      </c>
      <c r="I16" s="71" t="s">
        <v>427</v>
      </c>
      <c r="J16" s="71" t="s">
        <v>428</v>
      </c>
      <c r="K16" s="71" t="s">
        <v>429</v>
      </c>
      <c r="L16" s="71" t="s">
        <v>430</v>
      </c>
      <c r="M16" s="71" t="s">
        <v>431</v>
      </c>
      <c r="N16" s="69" t="s">
        <v>432</v>
      </c>
      <c r="O16" s="69" t="s">
        <v>433</v>
      </c>
      <c r="P16" s="39"/>
      <c r="Q16" s="30"/>
      <c r="R16" s="30"/>
    </row>
    <row r="17" spans="1:18" ht="18" customHeight="1">
      <c r="A17" s="1272" t="s">
        <v>324</v>
      </c>
      <c r="B17" s="1307" t="s">
        <v>326</v>
      </c>
      <c r="C17" s="1277" t="s">
        <v>322</v>
      </c>
      <c r="D17" s="34">
        <v>44941</v>
      </c>
      <c r="E17" s="34">
        <v>44972</v>
      </c>
      <c r="F17" s="34">
        <v>45000</v>
      </c>
      <c r="G17" s="34">
        <v>45031</v>
      </c>
      <c r="H17" s="34">
        <v>45061</v>
      </c>
      <c r="I17" s="34">
        <v>45092</v>
      </c>
      <c r="J17" s="34">
        <v>45122</v>
      </c>
      <c r="K17" s="34">
        <v>45153</v>
      </c>
      <c r="L17" s="34">
        <v>45184</v>
      </c>
      <c r="M17" s="34">
        <v>45214</v>
      </c>
      <c r="N17" s="34">
        <v>45245</v>
      </c>
      <c r="O17" s="34">
        <v>45275</v>
      </c>
      <c r="P17" s="38"/>
      <c r="Q17" s="30"/>
      <c r="R17" s="30"/>
    </row>
    <row r="18" spans="1:18" ht="18" customHeight="1">
      <c r="A18" s="1273"/>
      <c r="B18" s="1307"/>
      <c r="C18" s="1277"/>
      <c r="D18" s="36">
        <v>0.70833333333333337</v>
      </c>
      <c r="E18" s="36">
        <v>0.70833333333333337</v>
      </c>
      <c r="F18" s="36">
        <v>0.70833333333333337</v>
      </c>
      <c r="G18" s="36">
        <v>0.70833333333333337</v>
      </c>
      <c r="H18" s="36">
        <v>0.70833333333333337</v>
      </c>
      <c r="I18" s="36">
        <v>0.70833333333333337</v>
      </c>
      <c r="J18" s="36">
        <v>0.70833333333333337</v>
      </c>
      <c r="K18" s="36">
        <v>0.70833333333333337</v>
      </c>
      <c r="L18" s="36">
        <v>0.70833333333333337</v>
      </c>
      <c r="M18" s="36">
        <v>0.70833333333333337</v>
      </c>
      <c r="N18" s="36">
        <v>0.70833333333333337</v>
      </c>
      <c r="O18" s="36">
        <v>0.70833333333333337</v>
      </c>
      <c r="P18" s="37" t="s">
        <v>323</v>
      </c>
      <c r="Q18" s="30"/>
      <c r="R18" s="30"/>
    </row>
    <row r="19" spans="1:18" ht="18" customHeight="1">
      <c r="A19" s="1306"/>
      <c r="B19" s="1307"/>
      <c r="C19" s="1277"/>
      <c r="D19" s="2" t="s">
        <v>434</v>
      </c>
      <c r="E19" s="71" t="s">
        <v>435</v>
      </c>
      <c r="F19" s="71" t="s">
        <v>424</v>
      </c>
      <c r="G19" s="71" t="s">
        <v>425</v>
      </c>
      <c r="H19" s="71" t="s">
        <v>426</v>
      </c>
      <c r="I19" s="71" t="s">
        <v>427</v>
      </c>
      <c r="J19" s="71" t="s">
        <v>428</v>
      </c>
      <c r="K19" s="71" t="s">
        <v>429</v>
      </c>
      <c r="L19" s="71" t="s">
        <v>430</v>
      </c>
      <c r="M19" s="71" t="s">
        <v>431</v>
      </c>
      <c r="N19" s="69" t="s">
        <v>432</v>
      </c>
      <c r="O19" s="69" t="s">
        <v>433</v>
      </c>
      <c r="P19" s="40"/>
    </row>
    <row r="20" spans="1:18" ht="18" customHeight="1">
      <c r="A20" s="1272" t="s">
        <v>324</v>
      </c>
      <c r="B20" s="1324" t="s">
        <v>327</v>
      </c>
      <c r="C20" s="1277" t="s">
        <v>322</v>
      </c>
      <c r="D20" s="1310"/>
      <c r="E20" s="679" t="s">
        <v>328</v>
      </c>
      <c r="F20" s="1261"/>
      <c r="G20" s="1261"/>
      <c r="H20" s="1261"/>
      <c r="I20" s="1261"/>
      <c r="J20" s="41"/>
      <c r="K20" s="41" t="s">
        <v>329</v>
      </c>
      <c r="L20" s="1261"/>
      <c r="M20" s="1261"/>
      <c r="N20" s="1261"/>
      <c r="O20" s="1261"/>
      <c r="P20" s="1308" t="s">
        <v>330</v>
      </c>
    </row>
    <row r="21" spans="1:18" ht="18" customHeight="1">
      <c r="A21" s="1273"/>
      <c r="B21" s="1325"/>
      <c r="C21" s="1277"/>
      <c r="D21" s="1310"/>
      <c r="E21" s="680">
        <v>0.70833333333333337</v>
      </c>
      <c r="F21" s="1268"/>
      <c r="G21" s="1268"/>
      <c r="H21" s="1268"/>
      <c r="I21" s="1268"/>
      <c r="J21" s="43"/>
      <c r="K21" s="43">
        <v>0.70833333333333337</v>
      </c>
      <c r="L21" s="1268"/>
      <c r="M21" s="1268"/>
      <c r="N21" s="1268"/>
      <c r="O21" s="1268"/>
      <c r="P21" s="1270"/>
    </row>
    <row r="22" spans="1:18" ht="24.75" customHeight="1">
      <c r="A22" s="1273"/>
      <c r="B22" s="1325"/>
      <c r="C22" s="1277"/>
      <c r="D22" s="1310"/>
      <c r="E22" s="836" t="s">
        <v>436</v>
      </c>
      <c r="F22" s="1268"/>
      <c r="G22" s="1268"/>
      <c r="H22" s="1268"/>
      <c r="I22" s="1268"/>
      <c r="J22" s="42"/>
      <c r="K22" s="1239" t="s">
        <v>1686</v>
      </c>
      <c r="L22" s="1268"/>
      <c r="M22" s="1268"/>
      <c r="N22" s="1268"/>
      <c r="O22" s="1268"/>
      <c r="P22" s="1270"/>
    </row>
    <row r="23" spans="1:18" ht="33.75" customHeight="1">
      <c r="A23" s="1273"/>
      <c r="B23" s="1326"/>
      <c r="C23" s="1277"/>
      <c r="D23" s="1311"/>
      <c r="E23" s="835" t="s">
        <v>1667</v>
      </c>
      <c r="F23" s="1268"/>
      <c r="G23" s="1268"/>
      <c r="H23" s="1268"/>
      <c r="I23" s="1268"/>
      <c r="J23" s="105"/>
      <c r="K23" s="1239" t="s">
        <v>1687</v>
      </c>
      <c r="L23" s="1268"/>
      <c r="M23" s="1268"/>
      <c r="N23" s="1268"/>
      <c r="O23" s="1268"/>
      <c r="P23" s="1271"/>
    </row>
    <row r="24" spans="1:18" ht="18" customHeight="1">
      <c r="A24" s="1272" t="s">
        <v>324</v>
      </c>
      <c r="B24" s="1309" t="s">
        <v>1445</v>
      </c>
      <c r="C24" s="1277" t="s">
        <v>322</v>
      </c>
      <c r="D24" s="44" t="s">
        <v>331</v>
      </c>
      <c r="E24" s="1267"/>
      <c r="F24" s="1267"/>
      <c r="G24" s="1267"/>
      <c r="H24" s="1267"/>
      <c r="I24" s="1267"/>
      <c r="J24" s="45" t="s">
        <v>332</v>
      </c>
      <c r="K24" s="1267"/>
      <c r="L24" s="1267"/>
      <c r="M24" s="1267"/>
      <c r="N24" s="1267"/>
      <c r="O24" s="1267"/>
      <c r="P24" s="1269" t="s">
        <v>330</v>
      </c>
    </row>
    <row r="25" spans="1:18" ht="18" customHeight="1">
      <c r="A25" s="1273"/>
      <c r="B25" s="1304"/>
      <c r="C25" s="1265"/>
      <c r="D25" s="46">
        <v>0.70833333333333337</v>
      </c>
      <c r="E25" s="1267"/>
      <c r="F25" s="1267"/>
      <c r="G25" s="1267"/>
      <c r="H25" s="1267"/>
      <c r="I25" s="1267"/>
      <c r="J25" s="43">
        <v>0.70833333333333337</v>
      </c>
      <c r="K25" s="1267"/>
      <c r="L25" s="1267"/>
      <c r="M25" s="1267"/>
      <c r="N25" s="1267"/>
      <c r="O25" s="1267"/>
      <c r="P25" s="1270"/>
    </row>
    <row r="26" spans="1:18" ht="22.9" customHeight="1">
      <c r="A26" s="1273"/>
      <c r="B26" s="1305"/>
      <c r="C26" s="1277"/>
      <c r="D26" s="387" t="s">
        <v>436</v>
      </c>
      <c r="E26" s="1268"/>
      <c r="F26" s="1268"/>
      <c r="G26" s="1268"/>
      <c r="H26" s="1268"/>
      <c r="I26" s="1268"/>
      <c r="J26" s="71" t="s">
        <v>437</v>
      </c>
      <c r="K26" s="1268"/>
      <c r="L26" s="1268"/>
      <c r="M26" s="1268"/>
      <c r="N26" s="1268"/>
      <c r="O26" s="1268"/>
      <c r="P26" s="1271"/>
    </row>
    <row r="27" spans="1:18" ht="22.9" customHeight="1">
      <c r="A27" s="1272" t="s">
        <v>324</v>
      </c>
      <c r="B27" s="1303" t="s">
        <v>395</v>
      </c>
      <c r="C27" s="1277" t="s">
        <v>322</v>
      </c>
      <c r="D27" s="106"/>
      <c r="E27" s="1267"/>
      <c r="F27" s="112" t="s">
        <v>396</v>
      </c>
      <c r="G27" s="96"/>
      <c r="H27" s="1267"/>
      <c r="I27" s="1267"/>
      <c r="J27" s="45"/>
      <c r="K27" s="1267"/>
      <c r="L27" s="1267"/>
      <c r="M27" s="1267"/>
      <c r="N27" s="1267"/>
      <c r="O27" s="1267"/>
      <c r="P27" s="1269" t="s">
        <v>397</v>
      </c>
    </row>
    <row r="28" spans="1:18" ht="22.9" customHeight="1">
      <c r="A28" s="1273"/>
      <c r="B28" s="1304"/>
      <c r="C28" s="1265"/>
      <c r="D28" s="103"/>
      <c r="E28" s="1267"/>
      <c r="F28" s="97">
        <v>0.70833333333333337</v>
      </c>
      <c r="G28" s="97"/>
      <c r="H28" s="1267"/>
      <c r="I28" s="1267"/>
      <c r="J28" s="43"/>
      <c r="K28" s="1267"/>
      <c r="L28" s="1267"/>
      <c r="M28" s="1267"/>
      <c r="N28" s="1267"/>
      <c r="O28" s="1267"/>
      <c r="P28" s="1270"/>
    </row>
    <row r="29" spans="1:18" ht="22.9" customHeight="1">
      <c r="A29" s="1273"/>
      <c r="B29" s="1305"/>
      <c r="C29" s="1277"/>
      <c r="D29" s="103"/>
      <c r="E29" s="1268"/>
      <c r="F29" s="1109" t="s">
        <v>438</v>
      </c>
      <c r="G29" s="98"/>
      <c r="H29" s="1268"/>
      <c r="I29" s="1268"/>
      <c r="J29" s="69"/>
      <c r="K29" s="1268"/>
      <c r="L29" s="1268"/>
      <c r="M29" s="1268"/>
      <c r="N29" s="1268"/>
      <c r="O29" s="1268"/>
      <c r="P29" s="1271"/>
    </row>
    <row r="30" spans="1:18" ht="22.9" customHeight="1">
      <c r="A30" s="1272" t="s">
        <v>324</v>
      </c>
      <c r="B30" s="1274" t="s">
        <v>399</v>
      </c>
      <c r="C30" s="1277" t="s">
        <v>322</v>
      </c>
      <c r="D30" s="106"/>
      <c r="E30" s="1267"/>
      <c r="F30" s="96"/>
      <c r="G30" s="112" t="s">
        <v>398</v>
      </c>
      <c r="H30" s="1267"/>
      <c r="I30" s="1267"/>
      <c r="J30" s="45"/>
      <c r="K30" s="1267"/>
      <c r="L30" s="1267"/>
      <c r="M30" s="1267"/>
      <c r="N30" s="1267"/>
      <c r="O30" s="1267"/>
      <c r="P30" s="1269" t="s">
        <v>397</v>
      </c>
    </row>
    <row r="31" spans="1:18" ht="22.9" customHeight="1">
      <c r="A31" s="1273"/>
      <c r="B31" s="1275"/>
      <c r="C31" s="1265"/>
      <c r="D31" s="103"/>
      <c r="E31" s="1267"/>
      <c r="F31" s="97"/>
      <c r="G31" s="97">
        <v>0.70833333333333337</v>
      </c>
      <c r="H31" s="1267"/>
      <c r="I31" s="1267"/>
      <c r="J31" s="43"/>
      <c r="K31" s="1267"/>
      <c r="L31" s="1267"/>
      <c r="M31" s="1267"/>
      <c r="N31" s="1267"/>
      <c r="O31" s="1267"/>
      <c r="P31" s="1270"/>
    </row>
    <row r="32" spans="1:18" ht="22.9" customHeight="1">
      <c r="A32" s="1273"/>
      <c r="B32" s="1276"/>
      <c r="C32" s="1277"/>
      <c r="D32" s="103"/>
      <c r="E32" s="1268"/>
      <c r="F32" s="98"/>
      <c r="G32" s="1109" t="s">
        <v>1983</v>
      </c>
      <c r="H32" s="1268"/>
      <c r="I32" s="1268"/>
      <c r="J32" s="69"/>
      <c r="K32" s="1268"/>
      <c r="L32" s="1268"/>
      <c r="M32" s="1268"/>
      <c r="N32" s="1268"/>
      <c r="O32" s="1268"/>
      <c r="P32" s="1271"/>
    </row>
    <row r="33" spans="1:17" ht="22.9" customHeight="1">
      <c r="A33" s="1266" t="s">
        <v>333</v>
      </c>
      <c r="B33" s="1302" t="s">
        <v>334</v>
      </c>
      <c r="C33" s="1265" t="s">
        <v>322</v>
      </c>
      <c r="D33" s="47"/>
      <c r="E33" s="47" t="s">
        <v>335</v>
      </c>
      <c r="F33" s="48"/>
      <c r="G33" s="49"/>
      <c r="H33" s="50"/>
      <c r="I33" s="50"/>
      <c r="J33" s="41"/>
      <c r="K33" s="48"/>
      <c r="L33" s="51"/>
      <c r="M33" s="41"/>
      <c r="N33" s="52"/>
      <c r="O33" s="48"/>
      <c r="P33" s="53"/>
    </row>
    <row r="34" spans="1:17" ht="22.9" customHeight="1">
      <c r="A34" s="1266"/>
      <c r="B34" s="1299"/>
      <c r="C34" s="1265"/>
      <c r="D34" s="43"/>
      <c r="E34" s="43">
        <v>0.70833333333333337</v>
      </c>
      <c r="F34" s="48"/>
      <c r="G34" s="54"/>
      <c r="H34" s="50"/>
      <c r="I34" s="50"/>
      <c r="J34" s="43"/>
      <c r="K34" s="48"/>
      <c r="L34" s="55"/>
      <c r="M34" s="43"/>
      <c r="N34" s="52"/>
      <c r="O34" s="48"/>
      <c r="P34" s="53" t="s">
        <v>336</v>
      </c>
    </row>
    <row r="35" spans="1:17" ht="22.9" customHeight="1">
      <c r="A35" s="1266"/>
      <c r="B35" s="1299"/>
      <c r="C35" s="1265"/>
      <c r="D35" s="69"/>
      <c r="E35" s="387" t="s">
        <v>439</v>
      </c>
      <c r="F35" s="48"/>
      <c r="G35" s="57"/>
      <c r="H35" s="50"/>
      <c r="I35" s="50"/>
      <c r="J35" s="57"/>
      <c r="K35" s="58"/>
      <c r="L35" s="59"/>
      <c r="M35" s="60"/>
      <c r="N35" s="61"/>
      <c r="O35" s="58"/>
      <c r="P35" s="62"/>
    </row>
    <row r="36" spans="1:17" ht="22.9" customHeight="1">
      <c r="A36" s="1266" t="s">
        <v>333</v>
      </c>
      <c r="B36" s="1298" t="s">
        <v>337</v>
      </c>
      <c r="C36" s="1265" t="s">
        <v>322</v>
      </c>
      <c r="D36" s="63"/>
      <c r="E36" s="63" t="s">
        <v>328</v>
      </c>
      <c r="F36" s="64"/>
      <c r="G36" s="63"/>
      <c r="H36" s="65"/>
      <c r="I36" s="65"/>
      <c r="J36" s="47"/>
      <c r="K36" s="48"/>
      <c r="L36" s="51"/>
      <c r="M36" s="41"/>
      <c r="N36" s="52"/>
      <c r="O36" s="48"/>
      <c r="P36" s="53"/>
    </row>
    <row r="37" spans="1:17" ht="22.9" customHeight="1">
      <c r="A37" s="1266"/>
      <c r="B37" s="1299"/>
      <c r="C37" s="1265"/>
      <c r="D37" s="42"/>
      <c r="E37" s="42">
        <v>0.70833333333333337</v>
      </c>
      <c r="F37" s="66"/>
      <c r="G37" s="42"/>
      <c r="H37" s="67"/>
      <c r="I37" s="67"/>
      <c r="J37" s="68"/>
      <c r="K37" s="48"/>
      <c r="L37" s="55"/>
      <c r="M37" s="43"/>
      <c r="N37" s="52"/>
      <c r="O37" s="48"/>
      <c r="P37" s="53" t="s">
        <v>338</v>
      </c>
    </row>
    <row r="38" spans="1:17" ht="22.9" customHeight="1">
      <c r="A38" s="1266"/>
      <c r="B38" s="1301"/>
      <c r="C38" s="1265"/>
      <c r="D38" s="69"/>
      <c r="E38" s="71" t="s">
        <v>439</v>
      </c>
      <c r="F38" s="70"/>
      <c r="G38" s="71"/>
      <c r="H38" s="72"/>
      <c r="I38" s="72"/>
      <c r="J38" s="56"/>
      <c r="K38" s="58"/>
      <c r="L38" s="59"/>
      <c r="M38" s="60"/>
      <c r="N38" s="61"/>
      <c r="O38" s="58"/>
      <c r="P38" s="62"/>
    </row>
    <row r="39" spans="1:17" ht="22.9" customHeight="1">
      <c r="A39" s="1266" t="s">
        <v>333</v>
      </c>
      <c r="B39" s="1298" t="s">
        <v>339</v>
      </c>
      <c r="C39" s="1265" t="s">
        <v>322</v>
      </c>
      <c r="D39" s="47"/>
      <c r="E39" s="47" t="s">
        <v>335</v>
      </c>
      <c r="F39" s="66"/>
      <c r="G39" s="73"/>
      <c r="H39" s="67"/>
      <c r="I39" s="67"/>
      <c r="J39" s="74"/>
      <c r="K39" s="48"/>
      <c r="L39" s="51"/>
      <c r="M39" s="41"/>
      <c r="N39" s="52"/>
      <c r="O39" s="48"/>
      <c r="P39" s="53"/>
    </row>
    <row r="40" spans="1:17" ht="22.9" customHeight="1">
      <c r="A40" s="1266"/>
      <c r="B40" s="1299"/>
      <c r="C40" s="1265"/>
      <c r="D40" s="42"/>
      <c r="E40" s="43">
        <v>0.70833333333333337</v>
      </c>
      <c r="F40" s="66"/>
      <c r="G40" s="42"/>
      <c r="H40" s="67"/>
      <c r="I40" s="67"/>
      <c r="J40" s="68"/>
      <c r="K40" s="48"/>
      <c r="L40" s="55"/>
      <c r="M40" s="43"/>
      <c r="N40" s="52"/>
      <c r="O40" s="48"/>
      <c r="P40" s="53" t="s">
        <v>338</v>
      </c>
    </row>
    <row r="41" spans="1:17" ht="22.9" customHeight="1">
      <c r="A41" s="1266"/>
      <c r="B41" s="1301"/>
      <c r="C41" s="1265"/>
      <c r="D41" s="69"/>
      <c r="E41" s="56" t="s">
        <v>439</v>
      </c>
      <c r="F41" s="70"/>
      <c r="G41" s="71"/>
      <c r="H41" s="72"/>
      <c r="I41" s="72"/>
      <c r="J41" s="56"/>
      <c r="K41" s="58"/>
      <c r="L41" s="59"/>
      <c r="M41" s="60"/>
      <c r="N41" s="61"/>
      <c r="O41" s="58"/>
      <c r="P41" s="62"/>
    </row>
    <row r="42" spans="1:17" ht="22.9" customHeight="1">
      <c r="A42" s="1266" t="s">
        <v>333</v>
      </c>
      <c r="B42" s="1298" t="s">
        <v>340</v>
      </c>
      <c r="C42" s="1265" t="s">
        <v>322</v>
      </c>
      <c r="D42" s="47"/>
      <c r="E42" s="47" t="s">
        <v>335</v>
      </c>
      <c r="F42" s="66"/>
      <c r="G42" s="73"/>
      <c r="H42" s="67"/>
      <c r="I42" s="67"/>
      <c r="J42" s="74"/>
      <c r="K42" s="48"/>
      <c r="L42" s="51"/>
      <c r="M42" s="41"/>
      <c r="N42" s="52"/>
      <c r="O42" s="48"/>
      <c r="P42" s="53"/>
    </row>
    <row r="43" spans="1:17" ht="22.9" customHeight="1">
      <c r="A43" s="1266"/>
      <c r="B43" s="1299"/>
      <c r="C43" s="1265"/>
      <c r="D43" s="42"/>
      <c r="E43" s="43">
        <v>0.70833333333333337</v>
      </c>
      <c r="F43" s="66"/>
      <c r="G43" s="42"/>
      <c r="H43" s="67"/>
      <c r="I43" s="67"/>
      <c r="J43" s="68"/>
      <c r="K43" s="48"/>
      <c r="L43" s="55"/>
      <c r="M43" s="43"/>
      <c r="N43" s="52"/>
      <c r="O43" s="48"/>
      <c r="P43" s="53" t="s">
        <v>338</v>
      </c>
    </row>
    <row r="44" spans="1:17" ht="22.9" customHeight="1">
      <c r="A44" s="1266"/>
      <c r="B44" s="1301"/>
      <c r="C44" s="1265"/>
      <c r="D44" s="69"/>
      <c r="E44" s="56" t="s">
        <v>439</v>
      </c>
      <c r="F44" s="70"/>
      <c r="G44" s="71"/>
      <c r="H44" s="72"/>
      <c r="I44" s="72"/>
      <c r="J44" s="56"/>
      <c r="K44" s="58"/>
      <c r="L44" s="59"/>
      <c r="M44" s="60"/>
      <c r="N44" s="61"/>
      <c r="O44" s="58"/>
      <c r="P44" s="62"/>
    </row>
    <row r="45" spans="1:17" ht="18" customHeight="1">
      <c r="A45" s="1266" t="s">
        <v>333</v>
      </c>
      <c r="B45" s="1300" t="s">
        <v>341</v>
      </c>
      <c r="C45" s="1265" t="s">
        <v>322</v>
      </c>
      <c r="D45" s="47"/>
      <c r="E45" s="47" t="s">
        <v>335</v>
      </c>
      <c r="F45" s="66"/>
      <c r="G45" s="73"/>
      <c r="H45" s="67"/>
      <c r="I45" s="67"/>
      <c r="J45" s="74"/>
      <c r="K45" s="48"/>
      <c r="L45" s="51"/>
      <c r="M45" s="41"/>
      <c r="N45" s="52"/>
      <c r="O45" s="48"/>
      <c r="P45" s="53"/>
      <c r="Q45" s="75"/>
    </row>
    <row r="46" spans="1:17" ht="18" customHeight="1">
      <c r="A46" s="1266"/>
      <c r="B46" s="1300"/>
      <c r="C46" s="1265"/>
      <c r="D46" s="42"/>
      <c r="E46" s="43">
        <v>0.70833333333333337</v>
      </c>
      <c r="F46" s="66"/>
      <c r="G46" s="42"/>
      <c r="H46" s="67"/>
      <c r="I46" s="67"/>
      <c r="J46" s="68"/>
      <c r="K46" s="48"/>
      <c r="L46" s="55"/>
      <c r="M46" s="43"/>
      <c r="N46" s="52"/>
      <c r="O46" s="48"/>
      <c r="P46" s="53" t="s">
        <v>338</v>
      </c>
      <c r="Q46" s="75"/>
    </row>
    <row r="47" spans="1:17" ht="18" customHeight="1">
      <c r="A47" s="1266"/>
      <c r="B47" s="1300"/>
      <c r="C47" s="1265"/>
      <c r="D47" s="69"/>
      <c r="E47" s="56" t="s">
        <v>439</v>
      </c>
      <c r="F47" s="66"/>
      <c r="G47" s="76"/>
      <c r="H47" s="67"/>
      <c r="I47" s="67"/>
      <c r="J47" s="77"/>
      <c r="K47" s="58"/>
      <c r="L47" s="59"/>
      <c r="M47" s="60"/>
      <c r="N47" s="61"/>
      <c r="O47" s="58"/>
      <c r="P47" s="62"/>
      <c r="Q47" s="75"/>
    </row>
    <row r="48" spans="1:17" ht="18" customHeight="1">
      <c r="A48" s="1266" t="s">
        <v>333</v>
      </c>
      <c r="B48" s="1279" t="s">
        <v>342</v>
      </c>
      <c r="C48" s="1265" t="s">
        <v>322</v>
      </c>
      <c r="D48" s="63"/>
      <c r="E48" s="63" t="s">
        <v>328</v>
      </c>
      <c r="F48" s="64"/>
      <c r="G48" s="63"/>
      <c r="H48" s="65"/>
      <c r="I48" s="65"/>
      <c r="J48" s="47"/>
      <c r="K48" s="48"/>
      <c r="L48" s="51"/>
      <c r="M48" s="41"/>
      <c r="N48" s="52"/>
      <c r="O48" s="48"/>
      <c r="P48" s="53"/>
      <c r="Q48" s="75"/>
    </row>
    <row r="49" spans="1:17" ht="18" customHeight="1">
      <c r="A49" s="1266"/>
      <c r="B49" s="1278"/>
      <c r="C49" s="1265"/>
      <c r="D49" s="42"/>
      <c r="E49" s="42">
        <v>0.70833333333333337</v>
      </c>
      <c r="F49" s="66"/>
      <c r="G49" s="42"/>
      <c r="H49" s="67"/>
      <c r="I49" s="67"/>
      <c r="J49" s="68"/>
      <c r="K49" s="48"/>
      <c r="L49" s="55"/>
      <c r="M49" s="43"/>
      <c r="N49" s="52"/>
      <c r="O49" s="48"/>
      <c r="P49" s="53" t="s">
        <v>338</v>
      </c>
      <c r="Q49" s="75"/>
    </row>
    <row r="50" spans="1:17" ht="18" customHeight="1">
      <c r="A50" s="1266"/>
      <c r="B50" s="1278"/>
      <c r="C50" s="1265"/>
      <c r="D50" s="69"/>
      <c r="E50" s="71" t="s">
        <v>439</v>
      </c>
      <c r="F50" s="70"/>
      <c r="G50" s="71"/>
      <c r="H50" s="72"/>
      <c r="I50" s="72"/>
      <c r="J50" s="56"/>
      <c r="K50" s="58"/>
      <c r="L50" s="59"/>
      <c r="M50" s="60"/>
      <c r="N50" s="61"/>
      <c r="O50" s="58"/>
      <c r="P50" s="62"/>
      <c r="Q50" s="75"/>
    </row>
    <row r="51" spans="1:17" ht="18" customHeight="1">
      <c r="A51" s="1266" t="s">
        <v>333</v>
      </c>
      <c r="B51" s="1298" t="s">
        <v>343</v>
      </c>
      <c r="C51" s="1265" t="s">
        <v>322</v>
      </c>
      <c r="D51" s="47"/>
      <c r="E51" s="47" t="s">
        <v>335</v>
      </c>
      <c r="F51" s="64"/>
      <c r="G51" s="63"/>
      <c r="H51" s="65"/>
      <c r="I51" s="65"/>
      <c r="J51" s="47"/>
      <c r="K51" s="48"/>
      <c r="L51" s="51"/>
      <c r="M51" s="41"/>
      <c r="N51" s="52"/>
      <c r="O51" s="48"/>
      <c r="P51" s="53"/>
      <c r="Q51" s="75"/>
    </row>
    <row r="52" spans="1:17" ht="18" customHeight="1">
      <c r="A52" s="1266"/>
      <c r="B52" s="1299"/>
      <c r="C52" s="1265"/>
      <c r="D52" s="42"/>
      <c r="E52" s="43">
        <v>0.70833333333333337</v>
      </c>
      <c r="F52" s="66"/>
      <c r="G52" s="42"/>
      <c r="H52" s="67"/>
      <c r="I52" s="67"/>
      <c r="J52" s="68"/>
      <c r="K52" s="48"/>
      <c r="L52" s="55"/>
      <c r="M52" s="43"/>
      <c r="N52" s="52"/>
      <c r="O52" s="48"/>
      <c r="P52" s="53" t="s">
        <v>338</v>
      </c>
      <c r="Q52" s="75"/>
    </row>
    <row r="53" spans="1:17" ht="18" customHeight="1">
      <c r="A53" s="1266"/>
      <c r="B53" s="1299"/>
      <c r="C53" s="1265"/>
      <c r="D53" s="69"/>
      <c r="E53" s="56" t="s">
        <v>439</v>
      </c>
      <c r="F53" s="66"/>
      <c r="G53" s="76"/>
      <c r="H53" s="67"/>
      <c r="I53" s="67"/>
      <c r="J53" s="77"/>
      <c r="K53" s="58"/>
      <c r="L53" s="59"/>
      <c r="M53" s="60"/>
      <c r="N53" s="61"/>
      <c r="O53" s="58"/>
      <c r="P53" s="62"/>
      <c r="Q53" s="75"/>
    </row>
    <row r="54" spans="1:17" ht="18" customHeight="1">
      <c r="A54" s="1266" t="s">
        <v>333</v>
      </c>
      <c r="B54" s="1279" t="s">
        <v>344</v>
      </c>
      <c r="C54" s="1265" t="s">
        <v>322</v>
      </c>
      <c r="D54" s="47"/>
      <c r="E54" s="47" t="s">
        <v>335</v>
      </c>
      <c r="F54" s="64"/>
      <c r="G54" s="63"/>
      <c r="H54" s="65"/>
      <c r="I54" s="65"/>
      <c r="J54" s="47"/>
      <c r="K54" s="48"/>
      <c r="L54" s="51"/>
      <c r="M54" s="41"/>
      <c r="N54" s="52"/>
      <c r="O54" s="48"/>
      <c r="P54" s="53"/>
      <c r="Q54" s="75"/>
    </row>
    <row r="55" spans="1:17" ht="18" customHeight="1">
      <c r="A55" s="1266"/>
      <c r="B55" s="1278"/>
      <c r="C55" s="1265"/>
      <c r="D55" s="42"/>
      <c r="E55" s="43">
        <v>0.70833333333333337</v>
      </c>
      <c r="F55" s="66"/>
      <c r="G55" s="42"/>
      <c r="H55" s="67"/>
      <c r="I55" s="67"/>
      <c r="J55" s="68"/>
      <c r="K55" s="48"/>
      <c r="L55" s="55"/>
      <c r="M55" s="43"/>
      <c r="N55" s="52"/>
      <c r="O55" s="48"/>
      <c r="P55" s="53" t="s">
        <v>338</v>
      </c>
      <c r="Q55" s="75"/>
    </row>
    <row r="56" spans="1:17" ht="18" customHeight="1">
      <c r="A56" s="1266"/>
      <c r="B56" s="1278"/>
      <c r="C56" s="1265"/>
      <c r="D56" s="69"/>
      <c r="E56" s="387" t="s">
        <v>439</v>
      </c>
      <c r="F56" s="70"/>
      <c r="G56" s="71"/>
      <c r="H56" s="72"/>
      <c r="I56" s="72"/>
      <c r="J56" s="56"/>
      <c r="K56" s="48"/>
      <c r="L56" s="51"/>
      <c r="M56" s="78"/>
      <c r="N56" s="61"/>
      <c r="O56" s="58"/>
      <c r="P56" s="62"/>
      <c r="Q56" s="75"/>
    </row>
    <row r="57" spans="1:17" ht="18" customHeight="1">
      <c r="A57" s="1266" t="s">
        <v>333</v>
      </c>
      <c r="B57" s="1279" t="s">
        <v>345</v>
      </c>
      <c r="C57" s="1265" t="s">
        <v>322</v>
      </c>
      <c r="D57" s="73">
        <v>44586</v>
      </c>
      <c r="E57" s="109"/>
      <c r="F57" s="66"/>
      <c r="G57" s="73">
        <v>44676</v>
      </c>
      <c r="H57" s="67"/>
      <c r="I57" s="67"/>
      <c r="J57" s="74">
        <v>44767</v>
      </c>
      <c r="K57" s="79"/>
      <c r="L57" s="80"/>
      <c r="M57" s="45">
        <v>44859</v>
      </c>
      <c r="N57" s="52"/>
      <c r="O57" s="48"/>
      <c r="P57" s="53"/>
      <c r="Q57" s="75"/>
    </row>
    <row r="58" spans="1:17" ht="18" customHeight="1">
      <c r="A58" s="1266"/>
      <c r="B58" s="1278"/>
      <c r="C58" s="1265"/>
      <c r="D58" s="42">
        <v>0.70833333333333337</v>
      </c>
      <c r="E58" s="66"/>
      <c r="F58" s="66"/>
      <c r="G58" s="42">
        <v>0.70833333333333337</v>
      </c>
      <c r="H58" s="67"/>
      <c r="I58" s="67"/>
      <c r="J58" s="68">
        <v>0.70833333333333337</v>
      </c>
      <c r="K58" s="48"/>
      <c r="L58" s="51"/>
      <c r="M58" s="43">
        <v>0.70833333333333337</v>
      </c>
      <c r="N58" s="52"/>
      <c r="O58" s="48"/>
      <c r="P58" s="53" t="s">
        <v>346</v>
      </c>
      <c r="Q58" s="75"/>
    </row>
    <row r="59" spans="1:17" ht="18" customHeight="1">
      <c r="A59" s="1266"/>
      <c r="B59" s="1278"/>
      <c r="C59" s="1265"/>
      <c r="D59" s="2" t="s">
        <v>440</v>
      </c>
      <c r="E59" s="70"/>
      <c r="F59" s="70"/>
      <c r="G59" s="71" t="s">
        <v>441</v>
      </c>
      <c r="H59" s="81"/>
      <c r="I59" s="81"/>
      <c r="J59" s="71" t="s">
        <v>442</v>
      </c>
      <c r="K59" s="113"/>
      <c r="L59" s="81"/>
      <c r="M59" s="69" t="s">
        <v>443</v>
      </c>
      <c r="N59" s="61"/>
      <c r="O59" s="58"/>
      <c r="P59" s="53"/>
      <c r="Q59" s="75"/>
    </row>
    <row r="60" spans="1:17" ht="18" customHeight="1">
      <c r="A60" s="1266" t="s">
        <v>333</v>
      </c>
      <c r="B60" s="1278" t="s">
        <v>347</v>
      </c>
      <c r="C60" s="1265" t="s">
        <v>322</v>
      </c>
      <c r="D60" s="73">
        <v>44586</v>
      </c>
      <c r="E60" s="66"/>
      <c r="F60" s="66"/>
      <c r="G60" s="73">
        <v>44676</v>
      </c>
      <c r="H60" s="67"/>
      <c r="I60" s="67"/>
      <c r="J60" s="74">
        <v>44767</v>
      </c>
      <c r="K60" s="48"/>
      <c r="L60" s="51"/>
      <c r="M60" s="41">
        <v>44859</v>
      </c>
      <c r="N60" s="82"/>
      <c r="O60" s="79"/>
      <c r="P60" s="83"/>
      <c r="Q60" s="75"/>
    </row>
    <row r="61" spans="1:17" ht="18" customHeight="1">
      <c r="A61" s="1266"/>
      <c r="B61" s="1278"/>
      <c r="C61" s="1265"/>
      <c r="D61" s="42">
        <v>0.70833333333333337</v>
      </c>
      <c r="E61" s="66"/>
      <c r="F61" s="66"/>
      <c r="G61" s="42">
        <v>0.70833333333333337</v>
      </c>
      <c r="H61" s="67"/>
      <c r="I61" s="67"/>
      <c r="J61" s="68">
        <v>0.70833333333333337</v>
      </c>
      <c r="K61" s="48"/>
      <c r="L61" s="51"/>
      <c r="M61" s="43">
        <v>0.70833333333333337</v>
      </c>
      <c r="N61" s="52"/>
      <c r="O61" s="48"/>
      <c r="P61" s="53" t="s">
        <v>346</v>
      </c>
      <c r="Q61" s="75"/>
    </row>
    <row r="62" spans="1:17" ht="18" customHeight="1">
      <c r="A62" s="1266"/>
      <c r="B62" s="1280"/>
      <c r="C62" s="1265"/>
      <c r="D62" s="2" t="s">
        <v>440</v>
      </c>
      <c r="E62" s="70"/>
      <c r="F62" s="70"/>
      <c r="G62" s="71" t="s">
        <v>441</v>
      </c>
      <c r="H62" s="81"/>
      <c r="I62" s="81"/>
      <c r="J62" s="71" t="s">
        <v>442</v>
      </c>
      <c r="K62" s="113"/>
      <c r="L62" s="81"/>
      <c r="M62" s="69" t="s">
        <v>443</v>
      </c>
      <c r="N62" s="84"/>
      <c r="O62" s="85"/>
      <c r="P62" s="53"/>
      <c r="Q62" s="75"/>
    </row>
    <row r="63" spans="1:17" ht="18" customHeight="1">
      <c r="A63" s="1266" t="s">
        <v>333</v>
      </c>
      <c r="B63" s="1278" t="s">
        <v>348</v>
      </c>
      <c r="C63" s="1265" t="s">
        <v>322</v>
      </c>
      <c r="D63" s="73">
        <v>44586</v>
      </c>
      <c r="E63" s="66"/>
      <c r="F63" s="66"/>
      <c r="G63" s="73">
        <v>44676</v>
      </c>
      <c r="H63" s="67"/>
      <c r="I63" s="67"/>
      <c r="J63" s="74">
        <v>44767</v>
      </c>
      <c r="K63" s="79"/>
      <c r="L63" s="80"/>
      <c r="M63" s="45">
        <v>44859</v>
      </c>
      <c r="N63" s="82"/>
      <c r="O63" s="79"/>
      <c r="P63" s="83"/>
      <c r="Q63" s="75"/>
    </row>
    <row r="64" spans="1:17" ht="18" customHeight="1">
      <c r="A64" s="1266"/>
      <c r="B64" s="1278"/>
      <c r="C64" s="1265"/>
      <c r="D64" s="42">
        <v>0.70833333333333337</v>
      </c>
      <c r="E64" s="66"/>
      <c r="F64" s="66"/>
      <c r="G64" s="42">
        <v>0.70833333333333337</v>
      </c>
      <c r="H64" s="67"/>
      <c r="I64" s="67"/>
      <c r="J64" s="68">
        <v>0.70833333333333337</v>
      </c>
      <c r="K64" s="48"/>
      <c r="L64" s="51"/>
      <c r="M64" s="43">
        <v>0.70833333333333337</v>
      </c>
      <c r="N64" s="52"/>
      <c r="O64" s="48"/>
      <c r="P64" s="53" t="s">
        <v>346</v>
      </c>
      <c r="Q64" s="75"/>
    </row>
    <row r="65" spans="1:17" ht="18" customHeight="1">
      <c r="A65" s="1266"/>
      <c r="B65" s="1278"/>
      <c r="C65" s="1265"/>
      <c r="D65" s="2" t="s">
        <v>440</v>
      </c>
      <c r="E65" s="70"/>
      <c r="F65" s="70"/>
      <c r="G65" s="71" t="s">
        <v>441</v>
      </c>
      <c r="H65" s="81"/>
      <c r="I65" s="81"/>
      <c r="J65" s="71" t="s">
        <v>442</v>
      </c>
      <c r="K65" s="113"/>
      <c r="L65" s="81"/>
      <c r="M65" s="69" t="s">
        <v>443</v>
      </c>
      <c r="N65" s="61"/>
      <c r="O65" s="58"/>
      <c r="P65" s="53"/>
      <c r="Q65" s="75"/>
    </row>
    <row r="66" spans="1:17" ht="18" customHeight="1">
      <c r="A66" s="1266" t="s">
        <v>333</v>
      </c>
      <c r="B66" s="1278" t="s">
        <v>349</v>
      </c>
      <c r="C66" s="1265" t="s">
        <v>322</v>
      </c>
      <c r="D66" s="110">
        <v>44586</v>
      </c>
      <c r="E66" s="109"/>
      <c r="F66" s="109"/>
      <c r="G66" s="110">
        <v>44676</v>
      </c>
      <c r="H66" s="111"/>
      <c r="I66" s="111"/>
      <c r="J66" s="47">
        <v>44767</v>
      </c>
      <c r="K66" s="79"/>
      <c r="L66" s="80"/>
      <c r="M66" s="45">
        <v>44859</v>
      </c>
      <c r="N66" s="82"/>
      <c r="O66" s="79"/>
      <c r="P66" s="83"/>
      <c r="Q66" s="75"/>
    </row>
    <row r="67" spans="1:17" ht="18" customHeight="1">
      <c r="A67" s="1266"/>
      <c r="B67" s="1278"/>
      <c r="C67" s="1265"/>
      <c r="D67" s="42">
        <v>0.70833333333333337</v>
      </c>
      <c r="E67" s="66"/>
      <c r="F67" s="66"/>
      <c r="G67" s="42">
        <v>0.70833333333333337</v>
      </c>
      <c r="H67" s="67"/>
      <c r="I67" s="67"/>
      <c r="J67" s="68">
        <v>0.70833333333333337</v>
      </c>
      <c r="K67" s="48"/>
      <c r="L67" s="51"/>
      <c r="M67" s="43">
        <v>0.70833333333333337</v>
      </c>
      <c r="N67" s="52"/>
      <c r="O67" s="48"/>
      <c r="P67" s="53" t="s">
        <v>346</v>
      </c>
      <c r="Q67" s="75"/>
    </row>
    <row r="68" spans="1:17" ht="18" customHeight="1">
      <c r="A68" s="1266"/>
      <c r="B68" s="1278"/>
      <c r="C68" s="1265"/>
      <c r="D68" s="2" t="s">
        <v>440</v>
      </c>
      <c r="E68" s="70"/>
      <c r="F68" s="70"/>
      <c r="G68" s="71" t="s">
        <v>441</v>
      </c>
      <c r="H68" s="81"/>
      <c r="I68" s="81"/>
      <c r="J68" s="71" t="s">
        <v>442</v>
      </c>
      <c r="K68" s="113"/>
      <c r="L68" s="81"/>
      <c r="M68" s="69" t="s">
        <v>443</v>
      </c>
      <c r="N68" s="61"/>
      <c r="O68" s="58"/>
      <c r="P68" s="53"/>
      <c r="Q68" s="75"/>
    </row>
    <row r="69" spans="1:17" ht="18" customHeight="1">
      <c r="A69" s="1266" t="s">
        <v>350</v>
      </c>
      <c r="B69" s="1278" t="s">
        <v>1446</v>
      </c>
      <c r="C69" s="1265" t="s">
        <v>322</v>
      </c>
      <c r="D69" s="41"/>
      <c r="E69" s="48"/>
      <c r="F69" s="41" t="s">
        <v>351</v>
      </c>
      <c r="G69" s="41"/>
      <c r="H69" s="50"/>
      <c r="I69" s="50"/>
      <c r="J69" s="41"/>
      <c r="K69" s="48"/>
      <c r="L69" s="51"/>
      <c r="M69" s="41"/>
      <c r="N69" s="82"/>
      <c r="O69" s="79"/>
      <c r="P69" s="83"/>
      <c r="Q69" s="75"/>
    </row>
    <row r="70" spans="1:17" ht="18" customHeight="1">
      <c r="A70" s="1266"/>
      <c r="B70" s="1278"/>
      <c r="C70" s="1265"/>
      <c r="D70" s="43"/>
      <c r="E70" s="48"/>
      <c r="F70" s="43">
        <v>0.70833333333333337</v>
      </c>
      <c r="G70" s="43"/>
      <c r="H70" s="50"/>
      <c r="I70" s="50"/>
      <c r="J70" s="43"/>
      <c r="K70" s="48"/>
      <c r="L70" s="55"/>
      <c r="M70" s="43"/>
      <c r="N70" s="52"/>
      <c r="O70" s="48"/>
      <c r="P70" s="53" t="s">
        <v>338</v>
      </c>
      <c r="Q70" s="75"/>
    </row>
    <row r="71" spans="1:17" ht="18" customHeight="1">
      <c r="A71" s="1266"/>
      <c r="B71" s="1278"/>
      <c r="C71" s="1265"/>
      <c r="D71" s="103"/>
      <c r="E71" s="58"/>
      <c r="F71" s="71" t="s">
        <v>439</v>
      </c>
      <c r="G71" s="86"/>
      <c r="H71" s="87"/>
      <c r="I71" s="87"/>
      <c r="J71" s="86"/>
      <c r="K71" s="58"/>
      <c r="L71" s="59"/>
      <c r="M71" s="60"/>
      <c r="N71" s="61"/>
      <c r="O71" s="58"/>
      <c r="P71" s="53"/>
      <c r="Q71" s="75"/>
    </row>
    <row r="72" spans="1:17" ht="18" customHeight="1">
      <c r="A72" s="1330" t="s">
        <v>350</v>
      </c>
      <c r="B72" s="1359" t="s">
        <v>352</v>
      </c>
      <c r="C72" s="1340" t="s">
        <v>322</v>
      </c>
      <c r="D72" s="47"/>
      <c r="E72" s="744"/>
      <c r="F72" s="743" t="s">
        <v>351</v>
      </c>
      <c r="G72" s="743"/>
      <c r="H72" s="745"/>
      <c r="I72" s="745"/>
      <c r="J72" s="743"/>
      <c r="K72" s="744"/>
      <c r="L72" s="741"/>
      <c r="M72" s="1332"/>
      <c r="N72" s="1335"/>
      <c r="O72" s="1335"/>
      <c r="P72" s="1338" t="s">
        <v>338</v>
      </c>
      <c r="Q72" s="75"/>
    </row>
    <row r="73" spans="1:17" ht="23.25" customHeight="1">
      <c r="A73" s="1331"/>
      <c r="B73" s="1360"/>
      <c r="C73" s="1260"/>
      <c r="D73" s="736"/>
      <c r="E73" s="737"/>
      <c r="F73" s="738">
        <v>0.70833333333333337</v>
      </c>
      <c r="G73" s="739"/>
      <c r="H73" s="740"/>
      <c r="I73" s="740"/>
      <c r="J73" s="739"/>
      <c r="K73" s="737"/>
      <c r="L73" s="742"/>
      <c r="M73" s="1333"/>
      <c r="N73" s="1336"/>
      <c r="O73" s="1336"/>
      <c r="P73" s="1296"/>
      <c r="Q73" s="75"/>
    </row>
    <row r="74" spans="1:17" ht="22.5" customHeight="1">
      <c r="A74" s="1331"/>
      <c r="B74" s="1360"/>
      <c r="C74" s="1260"/>
      <c r="D74" s="746"/>
      <c r="E74" s="747"/>
      <c r="F74" s="792" t="s">
        <v>1643</v>
      </c>
      <c r="G74" s="748"/>
      <c r="H74" s="749"/>
      <c r="I74" s="749"/>
      <c r="J74" s="748"/>
      <c r="K74" s="747"/>
      <c r="L74" s="750"/>
      <c r="M74" s="1334"/>
      <c r="N74" s="1337"/>
      <c r="O74" s="1337"/>
      <c r="P74" s="1339"/>
      <c r="Q74" s="75"/>
    </row>
    <row r="75" spans="1:17" ht="18" customHeight="1">
      <c r="A75" s="1266" t="s">
        <v>350</v>
      </c>
      <c r="B75" s="1278" t="s">
        <v>353</v>
      </c>
      <c r="C75" s="1265" t="s">
        <v>322</v>
      </c>
      <c r="D75" s="743"/>
      <c r="E75" s="743" t="s">
        <v>328</v>
      </c>
      <c r="F75" s="31"/>
      <c r="G75" s="743"/>
      <c r="H75" s="735"/>
      <c r="I75" s="735"/>
      <c r="J75" s="743"/>
      <c r="K75" s="734"/>
      <c r="L75" s="51"/>
      <c r="M75" s="743"/>
      <c r="N75" s="52"/>
      <c r="O75" s="734"/>
      <c r="P75" s="53"/>
      <c r="Q75" s="75"/>
    </row>
    <row r="76" spans="1:17" ht="18" customHeight="1">
      <c r="A76" s="1266"/>
      <c r="B76" s="1278"/>
      <c r="C76" s="1265"/>
      <c r="D76" s="43"/>
      <c r="E76" s="43">
        <v>0.70833333333333337</v>
      </c>
      <c r="F76" s="55"/>
      <c r="G76" s="43"/>
      <c r="H76" s="50"/>
      <c r="I76" s="50"/>
      <c r="J76" s="43"/>
      <c r="K76" s="48"/>
      <c r="L76" s="55"/>
      <c r="M76" s="43"/>
      <c r="N76" s="52"/>
      <c r="O76" s="48"/>
      <c r="P76" s="53" t="s">
        <v>338</v>
      </c>
      <c r="Q76" s="75"/>
    </row>
    <row r="77" spans="1:17" ht="18" customHeight="1">
      <c r="A77" s="1266"/>
      <c r="B77" s="1278"/>
      <c r="C77" s="1265"/>
      <c r="D77" s="69"/>
      <c r="E77" s="387" t="s">
        <v>439</v>
      </c>
      <c r="F77" s="89"/>
      <c r="G77" s="86"/>
      <c r="H77" s="87"/>
      <c r="I77" s="87"/>
      <c r="J77" s="86"/>
      <c r="K77" s="58"/>
      <c r="L77" s="59"/>
      <c r="M77" s="60"/>
      <c r="N77" s="61"/>
      <c r="O77" s="58"/>
      <c r="P77" s="53"/>
      <c r="Q77" s="75"/>
    </row>
    <row r="78" spans="1:17" ht="18" customHeight="1">
      <c r="A78" s="1330" t="s">
        <v>2069</v>
      </c>
      <c r="B78" s="1256" t="s">
        <v>407</v>
      </c>
      <c r="C78" s="1340" t="s">
        <v>322</v>
      </c>
      <c r="D78" s="73"/>
      <c r="E78" s="1343"/>
      <c r="F78" s="73" t="s">
        <v>351</v>
      </c>
      <c r="G78" s="1346"/>
      <c r="H78" s="1347"/>
      <c r="I78" s="1347"/>
      <c r="J78" s="1346"/>
      <c r="K78" s="791"/>
      <c r="L78" s="1352"/>
      <c r="M78" s="1346"/>
      <c r="N78" s="1355"/>
      <c r="O78" s="1355"/>
      <c r="P78" s="1356" t="s">
        <v>338</v>
      </c>
      <c r="Q78" s="75"/>
    </row>
    <row r="79" spans="1:17" ht="18" customHeight="1">
      <c r="A79" s="1331"/>
      <c r="B79" s="1257"/>
      <c r="C79" s="1260"/>
      <c r="D79" s="1341"/>
      <c r="E79" s="1344"/>
      <c r="F79" s="42">
        <v>0.70833333333333337</v>
      </c>
      <c r="G79" s="1344"/>
      <c r="H79" s="1348"/>
      <c r="I79" s="1348"/>
      <c r="J79" s="1344"/>
      <c r="K79" s="1350"/>
      <c r="L79" s="1353"/>
      <c r="M79" s="1344"/>
      <c r="N79" s="1350"/>
      <c r="O79" s="1350"/>
      <c r="P79" s="1357"/>
      <c r="Q79" s="75"/>
    </row>
    <row r="80" spans="1:17" ht="18" customHeight="1">
      <c r="A80" s="1331"/>
      <c r="B80" s="1257"/>
      <c r="C80" s="1260"/>
      <c r="D80" s="1341"/>
      <c r="E80" s="1344"/>
      <c r="F80" s="1110" t="s">
        <v>1643</v>
      </c>
      <c r="G80" s="1344"/>
      <c r="H80" s="1348"/>
      <c r="I80" s="1348"/>
      <c r="J80" s="1344"/>
      <c r="K80" s="1350"/>
      <c r="L80" s="1353"/>
      <c r="M80" s="1344"/>
      <c r="N80" s="1350"/>
      <c r="O80" s="1350"/>
      <c r="P80" s="1357"/>
      <c r="Q80" s="75"/>
    </row>
    <row r="81" spans="1:17" ht="18" customHeight="1">
      <c r="A81" s="1286"/>
      <c r="B81" s="1258"/>
      <c r="C81" s="1261"/>
      <c r="D81" s="1342"/>
      <c r="E81" s="1345"/>
      <c r="F81" s="1110" t="s">
        <v>1666</v>
      </c>
      <c r="G81" s="1345"/>
      <c r="H81" s="1349"/>
      <c r="I81" s="1349"/>
      <c r="J81" s="1345"/>
      <c r="K81" s="1351"/>
      <c r="L81" s="1354"/>
      <c r="M81" s="1345"/>
      <c r="N81" s="1351"/>
      <c r="O81" s="1351"/>
      <c r="P81" s="1358"/>
      <c r="Q81" s="75"/>
    </row>
    <row r="82" spans="1:17" ht="18" customHeight="1">
      <c r="A82" s="1330" t="s">
        <v>2059</v>
      </c>
      <c r="B82" s="1256" t="s">
        <v>2050</v>
      </c>
      <c r="C82" s="1259" t="s">
        <v>322</v>
      </c>
      <c r="D82" s="42"/>
      <c r="E82" s="73"/>
      <c r="F82" s="1262"/>
      <c r="G82" s="73"/>
      <c r="H82" s="67"/>
      <c r="I82" s="67"/>
      <c r="J82" s="73"/>
      <c r="K82" s="73"/>
      <c r="L82" s="73"/>
      <c r="M82" s="73"/>
      <c r="N82" s="73"/>
      <c r="O82" s="73"/>
      <c r="P82" s="73"/>
      <c r="Q82" s="75"/>
    </row>
    <row r="83" spans="1:17" ht="18" customHeight="1">
      <c r="A83" s="1331"/>
      <c r="B83" s="1257"/>
      <c r="C83" s="1260"/>
      <c r="D83" s="42"/>
      <c r="E83" s="73"/>
      <c r="F83" s="1263"/>
      <c r="G83" s="73"/>
      <c r="H83" s="67"/>
      <c r="I83" s="67"/>
      <c r="J83" s="73"/>
      <c r="K83" s="73"/>
      <c r="L83" s="73"/>
      <c r="M83" s="73"/>
      <c r="N83" s="73"/>
      <c r="O83" s="73"/>
      <c r="P83" s="73" t="s">
        <v>2049</v>
      </c>
      <c r="Q83" s="75"/>
    </row>
    <row r="84" spans="1:17" ht="18" customHeight="1">
      <c r="A84" s="1286"/>
      <c r="B84" s="1258"/>
      <c r="C84" s="1261"/>
      <c r="D84" s="1170"/>
      <c r="E84" s="1171"/>
      <c r="F84" s="1264"/>
      <c r="G84" s="1171"/>
      <c r="H84" s="72"/>
      <c r="I84" s="72"/>
      <c r="J84" s="1171"/>
      <c r="K84" s="1171"/>
      <c r="L84" s="1171"/>
      <c r="M84" s="1171"/>
      <c r="N84" s="1171"/>
      <c r="O84" s="1171"/>
      <c r="P84" s="1171"/>
      <c r="Q84" s="75"/>
    </row>
    <row r="85" spans="1:17" ht="18" customHeight="1">
      <c r="A85" s="1266" t="s">
        <v>354</v>
      </c>
      <c r="B85" s="1281" t="s">
        <v>355</v>
      </c>
      <c r="C85" s="1297" t="s">
        <v>322</v>
      </c>
      <c r="D85" s="73"/>
      <c r="E85" s="73">
        <v>44597</v>
      </c>
      <c r="F85" s="66"/>
      <c r="G85" s="66"/>
      <c r="H85" s="73">
        <v>44686</v>
      </c>
      <c r="I85" s="67"/>
      <c r="J85" s="67"/>
      <c r="K85" s="74">
        <v>44778</v>
      </c>
      <c r="L85" s="734"/>
      <c r="M85" s="51"/>
      <c r="N85" s="743">
        <v>44870</v>
      </c>
      <c r="O85" s="743"/>
      <c r="P85" s="1296" t="s">
        <v>356</v>
      </c>
      <c r="Q85" s="75"/>
    </row>
    <row r="86" spans="1:17" ht="18" customHeight="1">
      <c r="A86" s="1266"/>
      <c r="B86" s="1282"/>
      <c r="C86" s="1265"/>
      <c r="D86" s="42"/>
      <c r="E86" s="42">
        <v>0.70833333333333337</v>
      </c>
      <c r="F86" s="66"/>
      <c r="G86" s="66"/>
      <c r="H86" s="42">
        <v>0.70833333333333337</v>
      </c>
      <c r="I86" s="67"/>
      <c r="J86" s="67"/>
      <c r="K86" s="68">
        <v>0.70833333333333337</v>
      </c>
      <c r="L86" s="48"/>
      <c r="M86" s="51"/>
      <c r="N86" s="43">
        <v>0.70833333333333337</v>
      </c>
      <c r="O86" s="43"/>
      <c r="P86" s="1270"/>
      <c r="Q86" s="75"/>
    </row>
    <row r="87" spans="1:17" ht="18" customHeight="1">
      <c r="A87" s="1266"/>
      <c r="B87" s="1283"/>
      <c r="C87" s="1265"/>
      <c r="D87" s="107"/>
      <c r="E87" s="71" t="s">
        <v>440</v>
      </c>
      <c r="F87" s="70"/>
      <c r="G87" s="70"/>
      <c r="H87" s="71" t="s">
        <v>441</v>
      </c>
      <c r="I87" s="81"/>
      <c r="J87" s="81"/>
      <c r="K87" s="71" t="s">
        <v>442</v>
      </c>
      <c r="L87" s="113"/>
      <c r="M87" s="81"/>
      <c r="N87" s="69" t="s">
        <v>443</v>
      </c>
      <c r="O87" s="58"/>
      <c r="P87" s="1271"/>
      <c r="Q87" s="75"/>
    </row>
    <row r="88" spans="1:17" ht="18" customHeight="1">
      <c r="A88" s="1266" t="s">
        <v>354</v>
      </c>
      <c r="B88" s="1281" t="s">
        <v>357</v>
      </c>
      <c r="C88" s="1265" t="s">
        <v>322</v>
      </c>
      <c r="D88" s="45"/>
      <c r="E88" s="41"/>
      <c r="F88" s="41" t="s">
        <v>358</v>
      </c>
      <c r="G88" s="45"/>
      <c r="H88" s="88"/>
      <c r="I88" s="88"/>
      <c r="J88" s="45"/>
      <c r="K88" s="45"/>
      <c r="L88" s="90"/>
      <c r="M88" s="45"/>
      <c r="N88" s="45"/>
      <c r="O88" s="45"/>
      <c r="P88" s="1269" t="s">
        <v>338</v>
      </c>
      <c r="Q88" s="75"/>
    </row>
    <row r="89" spans="1:17" ht="18" customHeight="1">
      <c r="A89" s="1266"/>
      <c r="B89" s="1282"/>
      <c r="C89" s="1265"/>
      <c r="D89" s="43"/>
      <c r="E89" s="43"/>
      <c r="F89" s="43">
        <v>0.70833333333333337</v>
      </c>
      <c r="G89" s="43"/>
      <c r="H89" s="50"/>
      <c r="I89" s="50"/>
      <c r="J89" s="43"/>
      <c r="K89" s="43"/>
      <c r="L89" s="43"/>
      <c r="M89" s="43"/>
      <c r="N89" s="43"/>
      <c r="O89" s="43"/>
      <c r="P89" s="1270"/>
      <c r="Q89" s="75"/>
    </row>
    <row r="90" spans="1:17" ht="18" customHeight="1">
      <c r="A90" s="1266"/>
      <c r="B90" s="1283"/>
      <c r="C90" s="1265"/>
      <c r="D90" s="86"/>
      <c r="E90" s="69"/>
      <c r="F90" s="387" t="s">
        <v>439</v>
      </c>
      <c r="G90" s="60"/>
      <c r="H90" s="87"/>
      <c r="I90" s="87"/>
      <c r="J90" s="86"/>
      <c r="K90" s="58"/>
      <c r="L90" s="91"/>
      <c r="M90" s="60"/>
      <c r="N90" s="58"/>
      <c r="O90" s="58"/>
      <c r="P90" s="1271"/>
      <c r="Q90" s="75"/>
    </row>
    <row r="91" spans="1:17" ht="18" customHeight="1">
      <c r="A91" s="1266" t="s">
        <v>354</v>
      </c>
      <c r="B91" s="1281" t="s">
        <v>359</v>
      </c>
      <c r="C91" s="1265" t="s">
        <v>322</v>
      </c>
      <c r="D91" s="47"/>
      <c r="E91" s="45" t="s">
        <v>360</v>
      </c>
      <c r="F91" s="45"/>
      <c r="G91" s="45"/>
      <c r="H91" s="88"/>
      <c r="I91" s="88"/>
      <c r="J91" s="45"/>
      <c r="K91" s="45"/>
      <c r="L91" s="90"/>
      <c r="M91" s="45"/>
      <c r="N91" s="45"/>
      <c r="O91" s="45"/>
      <c r="P91" s="1269" t="s">
        <v>338</v>
      </c>
      <c r="Q91" s="75"/>
    </row>
    <row r="92" spans="1:17" ht="18" customHeight="1">
      <c r="A92" s="1266"/>
      <c r="B92" s="1282"/>
      <c r="C92" s="1265"/>
      <c r="D92" s="74"/>
      <c r="E92" s="43">
        <v>0.70833333333333337</v>
      </c>
      <c r="F92" s="43"/>
      <c r="G92" s="43"/>
      <c r="H92" s="50"/>
      <c r="I92" s="50"/>
      <c r="J92" s="43"/>
      <c r="K92" s="43"/>
      <c r="L92" s="43"/>
      <c r="M92" s="43"/>
      <c r="N92" s="43"/>
      <c r="O92" s="43"/>
      <c r="P92" s="1270"/>
      <c r="Q92" s="75"/>
    </row>
    <row r="93" spans="1:17" ht="18" customHeight="1">
      <c r="A93" s="1266"/>
      <c r="B93" s="1283"/>
      <c r="C93" s="1265"/>
      <c r="D93" s="92"/>
      <c r="E93" s="387" t="s">
        <v>439</v>
      </c>
      <c r="F93" s="58"/>
      <c r="G93" s="60"/>
      <c r="H93" s="87"/>
      <c r="I93" s="87"/>
      <c r="J93" s="86"/>
      <c r="K93" s="58"/>
      <c r="L93" s="91"/>
      <c r="M93" s="60"/>
      <c r="N93" s="58"/>
      <c r="O93" s="58"/>
      <c r="P93" s="1271"/>
      <c r="Q93" s="75"/>
    </row>
    <row r="94" spans="1:17" ht="18" customHeight="1">
      <c r="A94" s="1266" t="s">
        <v>361</v>
      </c>
      <c r="B94" s="1281" t="s">
        <v>362</v>
      </c>
      <c r="C94" s="1265" t="s">
        <v>322</v>
      </c>
      <c r="D94" s="45"/>
      <c r="E94" s="45"/>
      <c r="F94" s="45"/>
      <c r="G94" s="45" t="s">
        <v>363</v>
      </c>
      <c r="H94" s="88"/>
      <c r="I94" s="88"/>
      <c r="J94" s="45"/>
      <c r="K94" s="45"/>
      <c r="L94" s="90"/>
      <c r="M94" s="45"/>
      <c r="N94" s="45"/>
      <c r="O94" s="45"/>
      <c r="P94" s="1269" t="s">
        <v>338</v>
      </c>
    </row>
    <row r="95" spans="1:17" ht="18" customHeight="1">
      <c r="A95" s="1266"/>
      <c r="B95" s="1282"/>
      <c r="C95" s="1265"/>
      <c r="D95" s="43"/>
      <c r="E95" s="43"/>
      <c r="F95" s="43"/>
      <c r="G95" s="43">
        <v>0.70833333333333337</v>
      </c>
      <c r="H95" s="50"/>
      <c r="I95" s="50"/>
      <c r="J95" s="43"/>
      <c r="K95" s="43"/>
      <c r="L95" s="43"/>
      <c r="M95" s="43"/>
      <c r="N95" s="43"/>
      <c r="O95" s="43"/>
      <c r="P95" s="1270"/>
    </row>
    <row r="96" spans="1:17" ht="18" customHeight="1">
      <c r="A96" s="1266"/>
      <c r="B96" s="1283"/>
      <c r="C96" s="1265"/>
      <c r="D96" s="86"/>
      <c r="E96" s="58"/>
      <c r="F96" s="69"/>
      <c r="G96" s="387" t="s">
        <v>439</v>
      </c>
      <c r="H96" s="87"/>
      <c r="I96" s="87"/>
      <c r="J96" s="86"/>
      <c r="K96" s="58"/>
      <c r="L96" s="91"/>
      <c r="M96" s="60"/>
      <c r="N96" s="58"/>
      <c r="O96" s="58"/>
      <c r="P96" s="1271"/>
    </row>
    <row r="97" spans="1:16" ht="18" customHeight="1">
      <c r="A97" s="1266" t="s">
        <v>361</v>
      </c>
      <c r="B97" s="1281" t="s">
        <v>364</v>
      </c>
      <c r="C97" s="1265" t="s">
        <v>322</v>
      </c>
      <c r="D97" s="45"/>
      <c r="E97" s="45"/>
      <c r="F97" s="45"/>
      <c r="G97" s="45" t="s">
        <v>363</v>
      </c>
      <c r="H97" s="88"/>
      <c r="I97" s="88"/>
      <c r="J97" s="45"/>
      <c r="K97" s="45"/>
      <c r="L97" s="90"/>
      <c r="M97" s="45"/>
      <c r="N97" s="45"/>
      <c r="O97" s="45"/>
      <c r="P97" s="1269" t="s">
        <v>338</v>
      </c>
    </row>
    <row r="98" spans="1:16" ht="18" customHeight="1">
      <c r="A98" s="1266"/>
      <c r="B98" s="1282"/>
      <c r="C98" s="1265"/>
      <c r="D98" s="43"/>
      <c r="E98" s="43"/>
      <c r="F98" s="43"/>
      <c r="G98" s="43">
        <v>0.70833333333333337</v>
      </c>
      <c r="H98" s="50"/>
      <c r="I98" s="50"/>
      <c r="J98" s="43"/>
      <c r="K98" s="43"/>
      <c r="L98" s="43"/>
      <c r="M98" s="43"/>
      <c r="N98" s="43"/>
      <c r="O98" s="43"/>
      <c r="P98" s="1270"/>
    </row>
    <row r="99" spans="1:16" ht="18" customHeight="1">
      <c r="A99" s="1266"/>
      <c r="B99" s="1283"/>
      <c r="C99" s="1265"/>
      <c r="D99" s="86"/>
      <c r="E99" s="58"/>
      <c r="F99" s="69"/>
      <c r="G99" s="387" t="s">
        <v>439</v>
      </c>
      <c r="H99" s="87"/>
      <c r="I99" s="87"/>
      <c r="J99" s="86"/>
      <c r="K99" s="58"/>
      <c r="L99" s="91"/>
      <c r="M99" s="60"/>
      <c r="N99" s="58"/>
      <c r="O99" s="58"/>
      <c r="P99" s="1271"/>
    </row>
    <row r="100" spans="1:16" ht="18" customHeight="1">
      <c r="A100" s="1266" t="s">
        <v>361</v>
      </c>
      <c r="B100" s="1281" t="s">
        <v>365</v>
      </c>
      <c r="C100" s="1265" t="s">
        <v>322</v>
      </c>
      <c r="D100" s="45"/>
      <c r="E100" s="45"/>
      <c r="F100" s="45"/>
      <c r="G100" s="45" t="s">
        <v>363</v>
      </c>
      <c r="H100" s="88"/>
      <c r="I100" s="88"/>
      <c r="J100" s="45"/>
      <c r="K100" s="45"/>
      <c r="L100" s="90"/>
      <c r="M100" s="45"/>
      <c r="N100" s="45"/>
      <c r="O100" s="45"/>
      <c r="P100" s="1269" t="s">
        <v>338</v>
      </c>
    </row>
    <row r="101" spans="1:16" ht="18" customHeight="1">
      <c r="A101" s="1266"/>
      <c r="B101" s="1282"/>
      <c r="C101" s="1265"/>
      <c r="D101" s="43"/>
      <c r="E101" s="43"/>
      <c r="F101" s="43"/>
      <c r="G101" s="43">
        <v>0.70833333333333337</v>
      </c>
      <c r="H101" s="50"/>
      <c r="I101" s="50"/>
      <c r="J101" s="43"/>
      <c r="K101" s="43"/>
      <c r="L101" s="43"/>
      <c r="M101" s="43"/>
      <c r="N101" s="43"/>
      <c r="O101" s="43"/>
      <c r="P101" s="1270"/>
    </row>
    <row r="102" spans="1:16" ht="18" customHeight="1">
      <c r="A102" s="1266"/>
      <c r="B102" s="1283"/>
      <c r="C102" s="1265"/>
      <c r="D102" s="86"/>
      <c r="E102" s="58"/>
      <c r="F102" s="69"/>
      <c r="G102" s="836" t="s">
        <v>439</v>
      </c>
      <c r="H102" s="87"/>
      <c r="I102" s="87"/>
      <c r="J102" s="86"/>
      <c r="K102" s="58"/>
      <c r="L102" s="91"/>
      <c r="M102" s="60"/>
      <c r="N102" s="58"/>
      <c r="O102" s="58"/>
      <c r="P102" s="1271"/>
    </row>
    <row r="103" spans="1:16" ht="18" customHeight="1">
      <c r="A103" s="1266" t="s">
        <v>361</v>
      </c>
      <c r="B103" s="1281" t="s">
        <v>366</v>
      </c>
      <c r="C103" s="1265" t="s">
        <v>322</v>
      </c>
      <c r="D103" s="45"/>
      <c r="E103" s="45"/>
      <c r="F103" s="45"/>
      <c r="G103" s="45" t="s">
        <v>363</v>
      </c>
      <c r="H103" s="88"/>
      <c r="I103" s="88"/>
      <c r="J103" s="45"/>
      <c r="K103" s="45"/>
      <c r="L103" s="90"/>
      <c r="M103" s="45"/>
      <c r="N103" s="45"/>
      <c r="O103" s="45"/>
      <c r="P103" s="1269" t="s">
        <v>338</v>
      </c>
    </row>
    <row r="104" spans="1:16" ht="18" customHeight="1">
      <c r="A104" s="1266"/>
      <c r="B104" s="1282"/>
      <c r="C104" s="1265"/>
      <c r="D104" s="43"/>
      <c r="E104" s="43"/>
      <c r="F104" s="43"/>
      <c r="G104" s="43">
        <v>0.70833333333333337</v>
      </c>
      <c r="H104" s="50"/>
      <c r="I104" s="50"/>
      <c r="J104" s="43"/>
      <c r="K104" s="43"/>
      <c r="L104" s="43"/>
      <c r="M104" s="43"/>
      <c r="N104" s="43"/>
      <c r="O104" s="43"/>
      <c r="P104" s="1270"/>
    </row>
    <row r="105" spans="1:16" ht="18" customHeight="1">
      <c r="A105" s="1266"/>
      <c r="B105" s="1283"/>
      <c r="C105" s="1265"/>
      <c r="D105" s="86"/>
      <c r="E105" s="58"/>
      <c r="F105" s="69"/>
      <c r="G105" s="387" t="s">
        <v>439</v>
      </c>
      <c r="H105" s="87"/>
      <c r="I105" s="87"/>
      <c r="J105" s="86"/>
      <c r="K105" s="58"/>
      <c r="L105" s="91"/>
      <c r="M105" s="60"/>
      <c r="N105" s="58"/>
      <c r="O105" s="58"/>
      <c r="P105" s="1271"/>
    </row>
    <row r="106" spans="1:16" ht="18" customHeight="1">
      <c r="A106" s="1266" t="s">
        <v>361</v>
      </c>
      <c r="B106" s="1281" t="s">
        <v>367</v>
      </c>
      <c r="C106" s="1265" t="s">
        <v>322</v>
      </c>
      <c r="D106" s="45"/>
      <c r="E106" s="45"/>
      <c r="F106" s="45"/>
      <c r="G106" s="45" t="s">
        <v>363</v>
      </c>
      <c r="H106" s="88"/>
      <c r="I106" s="88"/>
      <c r="J106" s="45"/>
      <c r="K106" s="45"/>
      <c r="L106" s="90"/>
      <c r="M106" s="45"/>
      <c r="N106" s="45"/>
      <c r="O106" s="45"/>
      <c r="P106" s="1269" t="s">
        <v>338</v>
      </c>
    </row>
    <row r="107" spans="1:16" ht="18" customHeight="1">
      <c r="A107" s="1266"/>
      <c r="B107" s="1282"/>
      <c r="C107" s="1265"/>
      <c r="D107" s="43"/>
      <c r="E107" s="43"/>
      <c r="F107" s="43"/>
      <c r="G107" s="43">
        <v>0.70833333333333337</v>
      </c>
      <c r="H107" s="50"/>
      <c r="I107" s="50"/>
      <c r="J107" s="43"/>
      <c r="K107" s="43"/>
      <c r="L107" s="43"/>
      <c r="M107" s="43"/>
      <c r="N107" s="43"/>
      <c r="O107" s="43"/>
      <c r="P107" s="1270"/>
    </row>
    <row r="108" spans="1:16" ht="18" customHeight="1">
      <c r="A108" s="1266"/>
      <c r="B108" s="1283"/>
      <c r="C108" s="1265"/>
      <c r="D108" s="86"/>
      <c r="E108" s="58"/>
      <c r="F108" s="69"/>
      <c r="G108" s="387" t="s">
        <v>439</v>
      </c>
      <c r="H108" s="87"/>
      <c r="I108" s="87"/>
      <c r="J108" s="86"/>
      <c r="K108" s="58"/>
      <c r="L108" s="91"/>
      <c r="M108" s="60"/>
      <c r="N108" s="58"/>
      <c r="O108" s="58"/>
      <c r="P108" s="1271"/>
    </row>
    <row r="109" spans="1:16" ht="18" customHeight="1">
      <c r="A109" s="1266" t="s">
        <v>361</v>
      </c>
      <c r="B109" s="1281" t="s">
        <v>368</v>
      </c>
      <c r="C109" s="1265" t="s">
        <v>322</v>
      </c>
      <c r="D109" s="45"/>
      <c r="E109" s="45"/>
      <c r="F109" s="45"/>
      <c r="G109" s="45" t="s">
        <v>363</v>
      </c>
      <c r="H109" s="88"/>
      <c r="I109" s="88"/>
      <c r="J109" s="45"/>
      <c r="K109" s="45"/>
      <c r="L109" s="90"/>
      <c r="M109" s="45"/>
      <c r="N109" s="45"/>
      <c r="O109" s="45"/>
      <c r="P109" s="1269" t="s">
        <v>338</v>
      </c>
    </row>
    <row r="110" spans="1:16" ht="18" customHeight="1">
      <c r="A110" s="1266"/>
      <c r="B110" s="1282"/>
      <c r="C110" s="1265"/>
      <c r="D110" s="43"/>
      <c r="E110" s="43"/>
      <c r="F110" s="43"/>
      <c r="G110" s="43">
        <v>0.70833333333333337</v>
      </c>
      <c r="H110" s="50"/>
      <c r="I110" s="50"/>
      <c r="J110" s="43"/>
      <c r="K110" s="43"/>
      <c r="L110" s="43"/>
      <c r="M110" s="43"/>
      <c r="N110" s="43"/>
      <c r="O110" s="43"/>
      <c r="P110" s="1270"/>
    </row>
    <row r="111" spans="1:16" ht="18" customHeight="1">
      <c r="A111" s="1266"/>
      <c r="B111" s="1283"/>
      <c r="C111" s="1265"/>
      <c r="D111" s="86"/>
      <c r="E111" s="58"/>
      <c r="F111" s="69"/>
      <c r="G111" s="387" t="s">
        <v>439</v>
      </c>
      <c r="H111" s="87"/>
      <c r="I111" s="87"/>
      <c r="J111" s="86"/>
      <c r="K111" s="58"/>
      <c r="L111" s="91"/>
      <c r="M111" s="60"/>
      <c r="N111" s="58"/>
      <c r="O111" s="58"/>
      <c r="P111" s="1271"/>
    </row>
    <row r="112" spans="1:16" ht="18" customHeight="1">
      <c r="A112" s="1266" t="s">
        <v>361</v>
      </c>
      <c r="B112" s="1281" t="s">
        <v>369</v>
      </c>
      <c r="C112" s="1265" t="s">
        <v>322</v>
      </c>
      <c r="D112" s="45"/>
      <c r="E112" s="45"/>
      <c r="F112" s="45" t="s">
        <v>358</v>
      </c>
      <c r="G112" s="45"/>
      <c r="H112" s="88"/>
      <c r="I112" s="88"/>
      <c r="J112" s="45"/>
      <c r="K112" s="45"/>
      <c r="L112" s="90"/>
      <c r="M112" s="45"/>
      <c r="N112" s="45"/>
      <c r="O112" s="45"/>
      <c r="P112" s="1269" t="s">
        <v>338</v>
      </c>
    </row>
    <row r="113" spans="1:16" ht="18" customHeight="1">
      <c r="A113" s="1266"/>
      <c r="B113" s="1282"/>
      <c r="C113" s="1265"/>
      <c r="D113" s="43"/>
      <c r="E113" s="43"/>
      <c r="F113" s="43">
        <v>0.70833333333333337</v>
      </c>
      <c r="G113" s="43"/>
      <c r="H113" s="50"/>
      <c r="I113" s="50"/>
      <c r="J113" s="43"/>
      <c r="K113" s="43"/>
      <c r="L113" s="43"/>
      <c r="M113" s="43"/>
      <c r="N113" s="43"/>
      <c r="O113" s="43"/>
      <c r="P113" s="1270"/>
    </row>
    <row r="114" spans="1:16" ht="18" customHeight="1">
      <c r="A114" s="1266"/>
      <c r="B114" s="1294"/>
      <c r="C114" s="1277"/>
      <c r="D114" s="738"/>
      <c r="E114" s="738"/>
      <c r="F114" s="967" t="s">
        <v>1643</v>
      </c>
      <c r="G114" s="738"/>
      <c r="H114" s="735"/>
      <c r="I114" s="735"/>
      <c r="J114" s="738"/>
      <c r="K114" s="738"/>
      <c r="L114" s="738"/>
      <c r="M114" s="738"/>
      <c r="N114" s="738"/>
      <c r="O114" s="738"/>
      <c r="P114" s="1295"/>
    </row>
    <row r="115" spans="1:16" ht="18" customHeight="1">
      <c r="A115" s="1266"/>
      <c r="B115" s="1283"/>
      <c r="C115" s="1265"/>
      <c r="D115" s="86"/>
      <c r="E115" s="95"/>
      <c r="F115" s="387" t="s">
        <v>1666</v>
      </c>
      <c r="G115" s="60"/>
      <c r="H115" s="87"/>
      <c r="I115" s="87"/>
      <c r="J115" s="86"/>
      <c r="K115" s="58"/>
      <c r="L115" s="91"/>
      <c r="M115" s="60"/>
      <c r="N115" s="58"/>
      <c r="O115" s="58"/>
      <c r="P115" s="1271"/>
    </row>
    <row r="116" spans="1:16" ht="18" customHeight="1">
      <c r="A116" s="1266" t="s">
        <v>361</v>
      </c>
      <c r="B116" s="1281" t="s">
        <v>370</v>
      </c>
      <c r="C116" s="1265" t="s">
        <v>322</v>
      </c>
      <c r="D116" s="45"/>
      <c r="E116" s="45"/>
      <c r="F116" s="45" t="s">
        <v>358</v>
      </c>
      <c r="G116" s="45"/>
      <c r="H116" s="88"/>
      <c r="I116" s="88"/>
      <c r="J116" s="45"/>
      <c r="K116" s="45"/>
      <c r="L116" s="90"/>
      <c r="M116" s="45"/>
      <c r="N116" s="45"/>
      <c r="O116" s="45"/>
      <c r="P116" s="1269" t="s">
        <v>338</v>
      </c>
    </row>
    <row r="117" spans="1:16" ht="18" customHeight="1">
      <c r="A117" s="1266"/>
      <c r="B117" s="1282"/>
      <c r="C117" s="1265"/>
      <c r="D117" s="43"/>
      <c r="E117" s="43"/>
      <c r="F117" s="43">
        <v>0.70833333333333337</v>
      </c>
      <c r="G117" s="43"/>
      <c r="H117" s="50"/>
      <c r="I117" s="50"/>
      <c r="J117" s="43"/>
      <c r="K117" s="43"/>
      <c r="L117" s="43"/>
      <c r="M117" s="43"/>
      <c r="N117" s="43"/>
      <c r="O117" s="43"/>
      <c r="P117" s="1270"/>
    </row>
    <row r="118" spans="1:16" ht="18" customHeight="1">
      <c r="A118" s="1266"/>
      <c r="B118" s="1283"/>
      <c r="C118" s="1265"/>
      <c r="D118" s="86"/>
      <c r="E118" s="95"/>
      <c r="F118" s="387" t="s">
        <v>439</v>
      </c>
      <c r="G118" s="60"/>
      <c r="H118" s="87"/>
      <c r="I118" s="87"/>
      <c r="J118" s="86"/>
      <c r="K118" s="58"/>
      <c r="L118" s="91"/>
      <c r="M118" s="60"/>
      <c r="N118" s="58"/>
      <c r="O118" s="58"/>
      <c r="P118" s="1271"/>
    </row>
    <row r="119" spans="1:16" ht="18" customHeight="1">
      <c r="A119" s="1266" t="s">
        <v>361</v>
      </c>
      <c r="B119" s="1281" t="s">
        <v>371</v>
      </c>
      <c r="C119" s="1265" t="s">
        <v>322</v>
      </c>
      <c r="D119" s="45"/>
      <c r="E119" s="45"/>
      <c r="F119" s="45" t="s">
        <v>358</v>
      </c>
      <c r="G119" s="45"/>
      <c r="H119" s="88"/>
      <c r="I119" s="88"/>
      <c r="J119" s="45"/>
      <c r="K119" s="45"/>
      <c r="L119" s="90"/>
      <c r="M119" s="45"/>
      <c r="N119" s="45"/>
      <c r="O119" s="45"/>
      <c r="P119" s="1269" t="s">
        <v>338</v>
      </c>
    </row>
    <row r="120" spans="1:16" ht="18" customHeight="1">
      <c r="A120" s="1266"/>
      <c r="B120" s="1282"/>
      <c r="C120" s="1265"/>
      <c r="D120" s="43"/>
      <c r="E120" s="43"/>
      <c r="F120" s="43">
        <v>0.70833333333333337</v>
      </c>
      <c r="G120" s="43"/>
      <c r="H120" s="50"/>
      <c r="I120" s="50"/>
      <c r="J120" s="43"/>
      <c r="K120" s="43"/>
      <c r="L120" s="43"/>
      <c r="M120" s="43"/>
      <c r="N120" s="43"/>
      <c r="O120" s="43"/>
      <c r="P120" s="1270"/>
    </row>
    <row r="121" spans="1:16" ht="18" customHeight="1">
      <c r="A121" s="1266"/>
      <c r="B121" s="1283"/>
      <c r="C121" s="1265"/>
      <c r="D121" s="86"/>
      <c r="E121" s="95"/>
      <c r="F121" s="387" t="s">
        <v>439</v>
      </c>
      <c r="G121" s="60"/>
      <c r="H121" s="87"/>
      <c r="I121" s="87"/>
      <c r="J121" s="86"/>
      <c r="K121" s="58"/>
      <c r="L121" s="91"/>
      <c r="M121" s="60"/>
      <c r="N121" s="58"/>
      <c r="O121" s="58"/>
      <c r="P121" s="1271"/>
    </row>
    <row r="122" spans="1:16" ht="18" customHeight="1">
      <c r="A122" s="1266" t="s">
        <v>361</v>
      </c>
      <c r="B122" s="1281" t="s">
        <v>372</v>
      </c>
      <c r="C122" s="1265" t="s">
        <v>322</v>
      </c>
      <c r="D122" s="45"/>
      <c r="E122" s="45"/>
      <c r="F122" s="45" t="s">
        <v>358</v>
      </c>
      <c r="G122" s="45"/>
      <c r="H122" s="88"/>
      <c r="I122" s="88"/>
      <c r="J122" s="45"/>
      <c r="K122" s="45"/>
      <c r="L122" s="90"/>
      <c r="M122" s="45"/>
      <c r="N122" s="45"/>
      <c r="O122" s="45"/>
      <c r="P122" s="1269" t="s">
        <v>338</v>
      </c>
    </row>
    <row r="123" spans="1:16" ht="18" customHeight="1">
      <c r="A123" s="1266"/>
      <c r="B123" s="1282"/>
      <c r="C123" s="1265"/>
      <c r="D123" s="43"/>
      <c r="E123" s="43"/>
      <c r="F123" s="43">
        <v>0.70833333333333337</v>
      </c>
      <c r="G123" s="43"/>
      <c r="H123" s="50"/>
      <c r="I123" s="50"/>
      <c r="J123" s="43"/>
      <c r="K123" s="43"/>
      <c r="L123" s="43"/>
      <c r="M123" s="43"/>
      <c r="N123" s="43"/>
      <c r="O123" s="43"/>
      <c r="P123" s="1270"/>
    </row>
    <row r="124" spans="1:16" ht="22.9" customHeight="1">
      <c r="A124" s="1266"/>
      <c r="B124" s="1283"/>
      <c r="C124" s="1265"/>
      <c r="D124" s="86"/>
      <c r="E124" s="95"/>
      <c r="F124" s="387" t="s">
        <v>439</v>
      </c>
      <c r="G124" s="60"/>
      <c r="H124" s="87"/>
      <c r="I124" s="87"/>
      <c r="J124" s="86"/>
      <c r="K124" s="58"/>
      <c r="L124" s="91"/>
      <c r="M124" s="60"/>
      <c r="N124" s="58"/>
      <c r="O124" s="58"/>
      <c r="P124" s="1271"/>
    </row>
    <row r="125" spans="1:16" ht="18" customHeight="1">
      <c r="A125" s="1284" t="s">
        <v>373</v>
      </c>
      <c r="B125" s="1287" t="s">
        <v>374</v>
      </c>
      <c r="C125" s="1289" t="s">
        <v>322</v>
      </c>
      <c r="D125" s="45"/>
      <c r="E125" s="45"/>
      <c r="F125" s="45" t="s">
        <v>358</v>
      </c>
      <c r="G125" s="45"/>
      <c r="H125" s="88"/>
      <c r="I125" s="88"/>
      <c r="J125" s="45"/>
      <c r="K125" s="45"/>
      <c r="L125" s="90"/>
      <c r="M125" s="45"/>
      <c r="N125" s="45"/>
      <c r="O125" s="45"/>
      <c r="P125" s="1269" t="s">
        <v>338</v>
      </c>
    </row>
    <row r="126" spans="1:16" ht="18" customHeight="1">
      <c r="A126" s="1285"/>
      <c r="B126" s="1282"/>
      <c r="C126" s="1290"/>
      <c r="D126" s="43"/>
      <c r="E126" s="43"/>
      <c r="F126" s="43">
        <v>0.70833333333333337</v>
      </c>
      <c r="G126" s="43"/>
      <c r="H126" s="50"/>
      <c r="I126" s="50"/>
      <c r="J126" s="43"/>
      <c r="K126" s="43"/>
      <c r="L126" s="43"/>
      <c r="M126" s="43"/>
      <c r="N126" s="43"/>
      <c r="O126" s="43"/>
      <c r="P126" s="1292"/>
    </row>
    <row r="127" spans="1:16" ht="18" customHeight="1">
      <c r="A127" s="1286"/>
      <c r="B127" s="1288"/>
      <c r="C127" s="1291"/>
      <c r="D127" s="86"/>
      <c r="E127" s="95"/>
      <c r="F127" s="387" t="s">
        <v>439</v>
      </c>
      <c r="G127" s="60"/>
      <c r="H127" s="87"/>
      <c r="I127" s="87"/>
      <c r="J127" s="86"/>
      <c r="K127" s="58"/>
      <c r="L127" s="91"/>
      <c r="M127" s="60"/>
      <c r="N127" s="58"/>
      <c r="O127" s="58"/>
      <c r="P127" s="1293"/>
    </row>
    <row r="128" spans="1:16" ht="18" customHeight="1">
      <c r="A128" s="1266" t="s">
        <v>373</v>
      </c>
      <c r="B128" s="1281" t="s">
        <v>375</v>
      </c>
      <c r="C128" s="1265" t="s">
        <v>322</v>
      </c>
      <c r="D128" s="45"/>
      <c r="E128" s="45"/>
      <c r="F128" s="45" t="s">
        <v>358</v>
      </c>
      <c r="G128" s="45"/>
      <c r="H128" s="88"/>
      <c r="I128" s="88"/>
      <c r="J128" s="45"/>
      <c r="K128" s="45"/>
      <c r="L128" s="90"/>
      <c r="M128" s="45"/>
      <c r="N128" s="45"/>
      <c r="O128" s="45"/>
      <c r="P128" s="1269" t="s">
        <v>338</v>
      </c>
    </row>
    <row r="129" spans="1:16" ht="18" customHeight="1">
      <c r="A129" s="1266"/>
      <c r="B129" s="1282"/>
      <c r="C129" s="1265"/>
      <c r="D129" s="43"/>
      <c r="E129" s="43"/>
      <c r="F129" s="43">
        <v>0.70833333333333337</v>
      </c>
      <c r="G129" s="43"/>
      <c r="H129" s="50"/>
      <c r="I129" s="50"/>
      <c r="J129" s="43"/>
      <c r="K129" s="43"/>
      <c r="L129" s="43"/>
      <c r="M129" s="43"/>
      <c r="N129" s="43"/>
      <c r="O129" s="43"/>
      <c r="P129" s="1270"/>
    </row>
    <row r="130" spans="1:16" ht="18" customHeight="1">
      <c r="A130" s="1266"/>
      <c r="B130" s="1283"/>
      <c r="C130" s="1265"/>
      <c r="D130" s="86"/>
      <c r="E130" s="95"/>
      <c r="F130" s="387" t="s">
        <v>439</v>
      </c>
      <c r="G130" s="60"/>
      <c r="H130" s="87"/>
      <c r="I130" s="87"/>
      <c r="J130" s="86"/>
      <c r="K130" s="58"/>
      <c r="L130" s="91"/>
      <c r="M130" s="60"/>
      <c r="N130" s="58"/>
      <c r="O130" s="58"/>
      <c r="P130" s="1271"/>
    </row>
    <row r="131" spans="1:16" ht="18" customHeight="1">
      <c r="A131" s="1266" t="s">
        <v>373</v>
      </c>
      <c r="B131" s="1281" t="s">
        <v>376</v>
      </c>
      <c r="C131" s="1265" t="s">
        <v>322</v>
      </c>
      <c r="D131" s="45"/>
      <c r="E131" s="45"/>
      <c r="F131" s="45" t="s">
        <v>358</v>
      </c>
      <c r="G131" s="45"/>
      <c r="H131" s="88"/>
      <c r="I131" s="88"/>
      <c r="J131" s="45"/>
      <c r="K131" s="45"/>
      <c r="L131" s="90"/>
      <c r="M131" s="45"/>
      <c r="N131" s="45"/>
      <c r="O131" s="45"/>
      <c r="P131" s="1269" t="s">
        <v>338</v>
      </c>
    </row>
    <row r="132" spans="1:16" ht="18" customHeight="1">
      <c r="A132" s="1266"/>
      <c r="B132" s="1282"/>
      <c r="C132" s="1265"/>
      <c r="D132" s="43"/>
      <c r="E132" s="43"/>
      <c r="F132" s="43">
        <v>0.70833333333333337</v>
      </c>
      <c r="G132" s="43"/>
      <c r="H132" s="50"/>
      <c r="I132" s="50"/>
      <c r="J132" s="43"/>
      <c r="K132" s="43"/>
      <c r="L132" s="43"/>
      <c r="M132" s="43"/>
      <c r="N132" s="43"/>
      <c r="O132" s="43"/>
      <c r="P132" s="1270"/>
    </row>
    <row r="133" spans="1:16" ht="18" customHeight="1">
      <c r="A133" s="1266"/>
      <c r="B133" s="1283"/>
      <c r="C133" s="1265"/>
      <c r="D133" s="86"/>
      <c r="E133" s="93"/>
      <c r="F133" s="388" t="s">
        <v>439</v>
      </c>
      <c r="G133" s="60"/>
      <c r="H133" s="87"/>
      <c r="I133" s="87"/>
      <c r="J133" s="86"/>
      <c r="K133" s="58"/>
      <c r="L133" s="91"/>
      <c r="M133" s="60"/>
      <c r="N133" s="58"/>
      <c r="O133" s="58"/>
      <c r="P133" s="1271"/>
    </row>
  </sheetData>
  <mergeCells count="206">
    <mergeCell ref="A82:A84"/>
    <mergeCell ref="M72:M74"/>
    <mergeCell ref="N72:N74"/>
    <mergeCell ref="O72:O74"/>
    <mergeCell ref="P72:P74"/>
    <mergeCell ref="A78:A81"/>
    <mergeCell ref="B78:B81"/>
    <mergeCell ref="C78:C81"/>
    <mergeCell ref="D79:D81"/>
    <mergeCell ref="E78:E81"/>
    <mergeCell ref="G78:G81"/>
    <mergeCell ref="H78:H81"/>
    <mergeCell ref="I78:I81"/>
    <mergeCell ref="J78:J81"/>
    <mergeCell ref="K79:K81"/>
    <mergeCell ref="L78:L81"/>
    <mergeCell ref="M78:M81"/>
    <mergeCell ref="N78:N81"/>
    <mergeCell ref="O78:O81"/>
    <mergeCell ref="P78:P81"/>
    <mergeCell ref="A72:A74"/>
    <mergeCell ref="B72:B74"/>
    <mergeCell ref="C72:C74"/>
    <mergeCell ref="A75:A77"/>
    <mergeCell ref="B75:B77"/>
    <mergeCell ref="A7:D7"/>
    <mergeCell ref="N7:P7"/>
    <mergeCell ref="A9:A10"/>
    <mergeCell ref="B9:B10"/>
    <mergeCell ref="C9:C10"/>
    <mergeCell ref="D9:O9"/>
    <mergeCell ref="P9:P10"/>
    <mergeCell ref="A1:Q1"/>
    <mergeCell ref="A2:Q2"/>
    <mergeCell ref="A3:D3"/>
    <mergeCell ref="A4:D4"/>
    <mergeCell ref="A5:D5"/>
    <mergeCell ref="A6:D6"/>
    <mergeCell ref="N6:P6"/>
    <mergeCell ref="A17:A19"/>
    <mergeCell ref="B17:B19"/>
    <mergeCell ref="C17:C19"/>
    <mergeCell ref="A20:A23"/>
    <mergeCell ref="B20:B23"/>
    <mergeCell ref="C20:C23"/>
    <mergeCell ref="A11:A13"/>
    <mergeCell ref="B11:B13"/>
    <mergeCell ref="C11:C13"/>
    <mergeCell ref="A14:A16"/>
    <mergeCell ref="B14:B16"/>
    <mergeCell ref="C14:C16"/>
    <mergeCell ref="N20:N23"/>
    <mergeCell ref="O20:O23"/>
    <mergeCell ref="P20:P23"/>
    <mergeCell ref="A24:A26"/>
    <mergeCell ref="B24:B26"/>
    <mergeCell ref="C24:C26"/>
    <mergeCell ref="E24:E26"/>
    <mergeCell ref="F24:F26"/>
    <mergeCell ref="G24:G26"/>
    <mergeCell ref="H24:H26"/>
    <mergeCell ref="F20:F23"/>
    <mergeCell ref="G20:G23"/>
    <mergeCell ref="H20:H23"/>
    <mergeCell ref="I20:I23"/>
    <mergeCell ref="L20:L23"/>
    <mergeCell ref="M20:M23"/>
    <mergeCell ref="D20:D23"/>
    <mergeCell ref="P24:P26"/>
    <mergeCell ref="M24:M26"/>
    <mergeCell ref="N24:N26"/>
    <mergeCell ref="O24:O26"/>
    <mergeCell ref="I24:I26"/>
    <mergeCell ref="K24:K26"/>
    <mergeCell ref="L24:L26"/>
    <mergeCell ref="A27:A29"/>
    <mergeCell ref="C27:C29"/>
    <mergeCell ref="B27:B29"/>
    <mergeCell ref="E27:E29"/>
    <mergeCell ref="H27:H29"/>
    <mergeCell ref="I27:I29"/>
    <mergeCell ref="K27:K29"/>
    <mergeCell ref="L27:L29"/>
    <mergeCell ref="A39:A41"/>
    <mergeCell ref="B39:B41"/>
    <mergeCell ref="C39:C41"/>
    <mergeCell ref="A42:A44"/>
    <mergeCell ref="B42:B44"/>
    <mergeCell ref="C42:C44"/>
    <mergeCell ref="A33:A35"/>
    <mergeCell ref="B33:B35"/>
    <mergeCell ref="C33:C35"/>
    <mergeCell ref="A36:A38"/>
    <mergeCell ref="B36:B38"/>
    <mergeCell ref="C36:C38"/>
    <mergeCell ref="A51:A53"/>
    <mergeCell ref="B51:B53"/>
    <mergeCell ref="C51:C53"/>
    <mergeCell ref="A54:A56"/>
    <mergeCell ref="B54:B56"/>
    <mergeCell ref="C54:C56"/>
    <mergeCell ref="A45:A47"/>
    <mergeCell ref="B45:B47"/>
    <mergeCell ref="C45:C47"/>
    <mergeCell ref="A48:A50"/>
    <mergeCell ref="B48:B50"/>
    <mergeCell ref="C48:C50"/>
    <mergeCell ref="A94:A96"/>
    <mergeCell ref="B94:B96"/>
    <mergeCell ref="C94:C96"/>
    <mergeCell ref="P94:P96"/>
    <mergeCell ref="P85:P87"/>
    <mergeCell ref="A88:A90"/>
    <mergeCell ref="B88:B90"/>
    <mergeCell ref="C88:C90"/>
    <mergeCell ref="P88:P90"/>
    <mergeCell ref="A91:A93"/>
    <mergeCell ref="B91:B93"/>
    <mergeCell ref="C91:C93"/>
    <mergeCell ref="P91:P93"/>
    <mergeCell ref="A85:A87"/>
    <mergeCell ref="B85:B87"/>
    <mergeCell ref="C85:C87"/>
    <mergeCell ref="B106:B108"/>
    <mergeCell ref="C106:C108"/>
    <mergeCell ref="P106:P108"/>
    <mergeCell ref="A97:A99"/>
    <mergeCell ref="B97:B99"/>
    <mergeCell ref="C97:C99"/>
    <mergeCell ref="P97:P99"/>
    <mergeCell ref="A100:A102"/>
    <mergeCell ref="B100:B102"/>
    <mergeCell ref="C100:C102"/>
    <mergeCell ref="P100:P102"/>
    <mergeCell ref="C75:C77"/>
    <mergeCell ref="A69:A71"/>
    <mergeCell ref="B69:B71"/>
    <mergeCell ref="A131:A133"/>
    <mergeCell ref="B131:B133"/>
    <mergeCell ref="C131:C133"/>
    <mergeCell ref="P131:P133"/>
    <mergeCell ref="A122:A124"/>
    <mergeCell ref="B122:B124"/>
    <mergeCell ref="C122:C124"/>
    <mergeCell ref="P122:P124"/>
    <mergeCell ref="A125:A127"/>
    <mergeCell ref="B125:B127"/>
    <mergeCell ref="C125:C127"/>
    <mergeCell ref="P125:P127"/>
    <mergeCell ref="A112:A115"/>
    <mergeCell ref="B112:B115"/>
    <mergeCell ref="C112:C115"/>
    <mergeCell ref="P112:P115"/>
    <mergeCell ref="A103:A105"/>
    <mergeCell ref="B103:B105"/>
    <mergeCell ref="C103:C105"/>
    <mergeCell ref="P103:P105"/>
    <mergeCell ref="A106:A108"/>
    <mergeCell ref="A60:A62"/>
    <mergeCell ref="B60:B62"/>
    <mergeCell ref="C60:C62"/>
    <mergeCell ref="M27:M29"/>
    <mergeCell ref="N27:N29"/>
    <mergeCell ref="O27:O29"/>
    <mergeCell ref="P27:P29"/>
    <mergeCell ref="A128:A130"/>
    <mergeCell ref="B128:B130"/>
    <mergeCell ref="C128:C130"/>
    <mergeCell ref="P128:P130"/>
    <mergeCell ref="A116:A118"/>
    <mergeCell ref="B116:B118"/>
    <mergeCell ref="C116:C118"/>
    <mergeCell ref="P116:P118"/>
    <mergeCell ref="A119:A121"/>
    <mergeCell ref="B119:B121"/>
    <mergeCell ref="C119:C121"/>
    <mergeCell ref="P119:P121"/>
    <mergeCell ref="A109:A111"/>
    <mergeCell ref="B109:B111"/>
    <mergeCell ref="C109:C111"/>
    <mergeCell ref="P109:P111"/>
    <mergeCell ref="N30:N32"/>
    <mergeCell ref="B82:B84"/>
    <mergeCell ref="C82:C84"/>
    <mergeCell ref="F82:F84"/>
    <mergeCell ref="C69:C71"/>
    <mergeCell ref="A63:A65"/>
    <mergeCell ref="O30:O32"/>
    <mergeCell ref="P30:P32"/>
    <mergeCell ref="A30:A32"/>
    <mergeCell ref="B30:B32"/>
    <mergeCell ref="C30:C32"/>
    <mergeCell ref="E30:E32"/>
    <mergeCell ref="H30:H32"/>
    <mergeCell ref="I30:I32"/>
    <mergeCell ref="K30:K32"/>
    <mergeCell ref="L30:L32"/>
    <mergeCell ref="M30:M32"/>
    <mergeCell ref="B63:B65"/>
    <mergeCell ref="C63:C65"/>
    <mergeCell ref="A66:A68"/>
    <mergeCell ref="B66:B68"/>
    <mergeCell ref="C66:C68"/>
    <mergeCell ref="A57:A59"/>
    <mergeCell ref="B57:B59"/>
    <mergeCell ref="C57:C59"/>
  </mergeCells>
  <phoneticPr fontId="2" type="noConversion"/>
  <hyperlinks>
    <hyperlink ref="B17:B19" location="垃圾清理狀況背景說明!A1" display="臺東縣金峰鄉一般垃圾及廚餘清理狀況" xr:uid="{00000000-0004-0000-0000-000000000000}"/>
    <hyperlink ref="B14:B16" location="'資源回收背景說明 '!A1" display="臺東縣金峰鄉資源回收成果統計" xr:uid="{00000000-0004-0000-0000-000001000000}"/>
    <hyperlink ref="B57" location="'統計資料背景說明(停車位概況-都市計畫區內路外)'!A1" display="臺東縣東河鄉公所 季報(停車位概況-都市計畫區內路外)" xr:uid="{00000000-0004-0000-0000-000002000000}"/>
    <hyperlink ref="B66" location="'統計資料背景說明(停車位概況-路邊身心障礙者專用停車位)'!A1" display="臺東縣東河鄉公所 季報(停車位概況-路邊身心障礙者專用停車位)" xr:uid="{00000000-0004-0000-0000-000003000000}"/>
    <hyperlink ref="B63" location="'統計資料背景說明(區內路外身心障礙者專用停車位)'!A1" display="臺東縣東河鄉公所統計 年報(區內路外身心障礙者專用停車位)" xr:uid="{00000000-0004-0000-0000-000004000000}"/>
    <hyperlink ref="B60" location="'統計資料背景說明(停車位概況-路邊停車位)'!A1" display="臺東縣東河鄉公所 季報(停車位概況-路邊停車位)" xr:uid="{00000000-0004-0000-0000-000005000000}"/>
    <hyperlink ref="B85:B87" location="獨居老人人數及服務概況!A1" display="臺東縣金峰鄉獨居老人人數及服務概況表" xr:uid="{00000000-0004-0000-0000-000006000000}"/>
    <hyperlink ref="B57:B59" location="'停車位概況-都市計畫區內路外'!A1" display="臺東縣金峰鄉停車位概況-都市計畫區內路外" xr:uid="{00000000-0004-0000-0000-000007000000}"/>
    <hyperlink ref="B60:B62" location="'停車位概況-路邊停車位'!A1" display="臺東縣金峰鄉停車位概況-路邊停車位" xr:uid="{00000000-0004-0000-0000-000008000000}"/>
    <hyperlink ref="B63:B65" location="區內路外身心障礙者專用停車位!A1" display="臺東縣金峰鄉區內路外身心障礙者專用停車位" xr:uid="{00000000-0004-0000-0000-000009000000}"/>
    <hyperlink ref="B66:B68" location="'路邊停車-身心障礙者專用停車位'!A1" display="臺東縣金峰鄉停車位概況-路邊身心障礙者專用停車位" xr:uid="{00000000-0004-0000-0000-00000A000000}"/>
    <hyperlink ref="B20:B23" location="環保人員概況背景說明!A1" display="臺東縣金峰鄉環保人員概況" xr:uid="{00000000-0004-0000-0000-00000B000000}"/>
    <hyperlink ref="B24:B26" location="'垃圾處理(廠)處理量及垃圾清理車輛與機具'!A1" display="臺東縣金峰鄉垃圾處理(廠)處理量及垃圾回收清除車輛統計" xr:uid="{00000000-0004-0000-0000-00000C000000}"/>
    <hyperlink ref="B94:B96" location="公墓設施概況統計資料背景說明!A1" display="臺東縣金峰鄉公墓設施概況" xr:uid="{00000000-0004-0000-0000-00000D000000}"/>
    <hyperlink ref="B97:B99" location="'骨灰(骸)存放設施概況背景說明'!A1" display="臺東縣金峰鄉骨灰(骸)存放設施概況" xr:uid="{00000000-0004-0000-0000-00000E000000}"/>
    <hyperlink ref="B100:B102" location="火化場設施概況背景說明背景說明!A1" display="臺東縣金峰鄉火化場設施概況" xr:uid="{00000000-0004-0000-0000-00000F000000}"/>
    <hyperlink ref="B103:B105" location="殯儀館設施概況背景說明背景說明!A1" display="臺東縣金峰鄉殯儀館設施概況" xr:uid="{00000000-0004-0000-0000-000010000000}"/>
    <hyperlink ref="B106:B108" location="殯葬服務業概況背景說明!A1" display="臺東縣金峰鄉殯葬管理業務概況" xr:uid="{00000000-0004-0000-0000-000011000000}"/>
    <hyperlink ref="B128:B130" location="調解委員會組織概況!A1" display="臺東縣金峰鄉調解委員會組織概況" xr:uid="{00000000-0004-0000-0000-000012000000}"/>
    <hyperlink ref="B131:B133" location="調解方式概況!A1" display="臺東縣金峰鄉辦理調解方式概況" xr:uid="{00000000-0004-0000-0000-000013000000}"/>
    <hyperlink ref="B91:B93" location="社會福利工作人員數!A1" display="臺東縣金峰鄉社會福利工作人員數" xr:uid="{00000000-0004-0000-0000-000014000000}"/>
    <hyperlink ref="B112:B115" location="各級宗教財團法人概況!A1" display="臺東縣金峰鄉各級宗教財團法人概況" xr:uid="{00000000-0004-0000-0000-000016000000}"/>
    <hyperlink ref="B125:B127" location="調解業務概況!A1" display="臺東縣金峰鄉辦理調解業務概況" xr:uid="{00000000-0004-0000-0000-000017000000}"/>
    <hyperlink ref="B116:B118" location="寺廟登記概況!A1" display="臺東縣金峰鄉寺廟登記概況" xr:uid="{00000000-0004-0000-0000-000018000000}"/>
    <hyperlink ref="B119:B121" location="'教會(堂)概況'!A1" display="臺東縣金峰鄉教會(堂)概況" xr:uid="{00000000-0004-0000-0000-000019000000}"/>
    <hyperlink ref="B122:B124" location="宗教團體興辦公益慈善及社會教化事業概況!A1" display="臺東縣金峰鄉宗教團體體辦公益慈善及社會教化事業概況" xr:uid="{00000000-0004-0000-0000-00001A000000}"/>
    <hyperlink ref="B69:B71" location="耕地面積背景說明!A1" display="臺東縣金峰鄉農耕土地面積" xr:uid="{00000000-0004-0000-0000-00001B000000}"/>
    <hyperlink ref="B72:B74" location="現有農機數量!A1" display="臺東縣金峰鄉現有農機數量" xr:uid="{00000000-0004-0000-0000-00001C000000}"/>
    <hyperlink ref="B109:B111" location="殯葬服務業概況背景說明!A1" display="臺東縣金峰鄉殯葬服務業概況" xr:uid="{00000000-0004-0000-0000-00001D000000}"/>
    <hyperlink ref="B48" location="'統計資料背景說明(停車位概況-都市計畫區內路外)'!A1" display="臺東縣東河鄉公所 季報(停車位概況-都市計畫區內路外)" xr:uid="{00000000-0004-0000-0000-00001E000000}"/>
    <hyperlink ref="B48:B50" location="都市計畫土地使用分區面積!A1" display="臺東縣金峰鄉都市計畫土地使用分區面積" xr:uid="{00000000-0004-0000-0000-00001F000000}"/>
    <hyperlink ref="B45" location="'統計資料背景說明(停車位概況-都市計畫區內路外)'!A1" display="臺東縣東河鄉公所 季報(停車位概況-都市計畫區內路外)" xr:uid="{00000000-0004-0000-0000-000020000000}"/>
    <hyperlink ref="B45:B47" location="都市公共設施用地取得面積!A1" display="臺東縣金峰鄉都市計畫公共設施用地已取得面積" xr:uid="{00000000-0004-0000-0000-000021000000}"/>
    <hyperlink ref="B54" location="'統計資料背景說明(停車位概況-都市計畫區內路外)'!A1" display="臺東縣東河鄉公所 季報(停車位概況-都市計畫區內路外)" xr:uid="{00000000-0004-0000-0000-000022000000}"/>
    <hyperlink ref="B54:B56" location="都市區域內現有已開闢道路長度及面積!A1" display="臺東縣金峰鄉都市區域內現有已開闢道路長度及面積" xr:uid="{00000000-0004-0000-0000-000023000000}"/>
    <hyperlink ref="B75:B77" location="農路改善及維護工程!A1" display="臺東縣金峰鄉農路改善及維護工程" xr:uid="{00000000-0004-0000-0000-000024000000}"/>
    <hyperlink ref="B11:B13" location="公庫收支背景說明!A1" display="臺東縣金峰鄉公庫收支月報" xr:uid="{00000000-0004-0000-0000-000025000000}"/>
    <hyperlink ref="B88:B90" location="推行社區發展工作成果!A1" display="臺東縣金峰鄉推行社區發展工作成果" xr:uid="{00000000-0004-0000-0000-000026000000}"/>
    <hyperlink ref="B33:B35" location="都市計畫區域內公共工程實施數量!A1" display="臺東縣金峰鄉都市計畫區域內公共工程實施數量" xr:uid="{00000000-0004-0000-0000-000027000000}"/>
    <hyperlink ref="B39:B41" location="實施都市計畫面積及人口!A1" display="臺東縣金峰鄉都市計畫面積及人口" xr:uid="{00000000-0004-0000-0000-000028000000}"/>
    <hyperlink ref="B42:B44" location="都市計畫公共設施用地計畫面積!A1" display="臺東縣金峰鄉都市計畫公共設施用地計畫面積" xr:uid="{00000000-0004-0000-0000-000029000000}"/>
    <hyperlink ref="B51:B53" location="都市計畫公共設施用地已開闢建面積!A1" display="臺東縣金峰鄉都市計畫公共設施用地已闢建面積" xr:uid="{00000000-0004-0000-0000-00002A000000}"/>
    <hyperlink ref="B36:B38" location="都市計畫地區種類!A1" display="臺東縣金峰鄉都市計畫地區種類" xr:uid="{00000000-0004-0000-0000-00002B000000}"/>
    <hyperlink ref="B27:B29" location="環境保護預算概況!A1" display="臺東縣峰鄉環境保護預算概況" xr:uid="{00000000-0004-0000-0000-00002C000000}"/>
    <hyperlink ref="B30:B32" location="環境保護決算概況!A1" display="臺東縣峰鄉環境保護決算概況" xr:uid="{00000000-0004-0000-0000-00002D000000}"/>
    <hyperlink ref="B78:B80" location="治山防災整體工程!A1" display="臺東縣金峰鄉治山防災整體治理工程" xr:uid="{00000000-0004-0000-0000-00002E000000}"/>
    <hyperlink ref="E13" location="'111年12公庫收支'!A1" display="(111年12月及112年1月)" xr:uid="{00000000-0004-0000-0000-00002F000000}"/>
    <hyperlink ref="D16" location="'111年12月資源回收'!A1" display="(111年12月)" xr:uid="{00000000-0004-0000-0000-000030000000}"/>
    <hyperlink ref="D19" location="'111年12月垃圾處理 '!A1" display="(111年12月)" xr:uid="{00000000-0004-0000-0000-000031000000}"/>
    <hyperlink ref="D59" location="'111年第4季停車位都市計畫區內路外-'!A1" display="111年第四季" xr:uid="{00000000-0004-0000-0000-000032000000}"/>
    <hyperlink ref="D62" location="'111年第4季停車位路邊停車位'!A1" display="111年第四季" xr:uid="{00000000-0004-0000-0000-000033000000}"/>
    <hyperlink ref="D65" location="'111年第4季停車位概況－區內路外身心障礙專用停車位'!A1" display="111年第四季" xr:uid="{00000000-0004-0000-0000-000034000000}"/>
    <hyperlink ref="D68" location="'111年第4季停車位概況－區外路外身心障礙專用停車位'!A1" display="111年第四季" xr:uid="{00000000-0004-0000-0000-000035000000}"/>
    <hyperlink ref="E16" location="'112年1月資源回收'!A1" display="(112年1月)" xr:uid="{00000000-0004-0000-0000-000036000000}"/>
    <hyperlink ref="E19" location="'112年1月垃圾處理'!A1" display="(112年1月)" xr:uid="{00000000-0004-0000-0000-000037000000}"/>
    <hyperlink ref="F127" location="'111年調解業務概況'!A1" display="111年度" xr:uid="{00000000-0004-0000-0000-000038000000}"/>
    <hyperlink ref="F130" location="'111年調解委員會組織概況'!A1" display="111年度" xr:uid="{00000000-0004-0000-0000-000039000000}"/>
    <hyperlink ref="F133" location="'111年辦理調解方式'!A1" display="111年度" xr:uid="{00000000-0004-0000-0000-00003A000000}"/>
    <hyperlink ref="E93" location="從事社會福利工作人員數!A1" display="111年度" xr:uid="{00000000-0004-0000-0000-00003B000000}"/>
    <hyperlink ref="E38" location="'都市計畫地區種類 (2)'!A1" display="111年度" xr:uid="{00000000-0004-0000-0000-00003C000000}"/>
    <hyperlink ref="E41" location="都市計畫地區面積及人口!A1" display="111年度" xr:uid="{00000000-0004-0000-0000-00003D000000}"/>
    <hyperlink ref="E44" location="都市計畫公共設施用地已取得面積!A1" display="111年度" xr:uid="{00000000-0004-0000-0000-00003E000000}"/>
    <hyperlink ref="E47" location="都市計畫公共設施用地已取得面積!A1" display="111年度" xr:uid="{00000000-0004-0000-0000-00003F000000}"/>
    <hyperlink ref="E50" location="'都市計畫土地使用分區面積 (2)'!A1" display="111年度" xr:uid="{00000000-0004-0000-0000-000040000000}"/>
    <hyperlink ref="E53" location="都市計畫公共設施用地已闢建面積!A1" display="111年度" xr:uid="{00000000-0004-0000-0000-000041000000}"/>
    <hyperlink ref="F13" location="'112年2月公庫收支'!A1" display="(112年2月)" xr:uid="{00000000-0004-0000-0000-000042000000}"/>
    <hyperlink ref="F16" location="'112年2月資源回收'!A1" display="(112年2月)" xr:uid="{00000000-0004-0000-0000-000043000000}"/>
    <hyperlink ref="F19" location="'112年2月垃圾處理'!A1" display="(112年2月)" xr:uid="{00000000-0004-0000-0000-000044000000}"/>
    <hyperlink ref="E87" location="'111年第4季獨居老人'!A1" display="111年第四季" xr:uid="{00000000-0004-0000-0000-000045000000}"/>
    <hyperlink ref="F90" location="'111年推行社區發展工作'!A1" display="111年度" xr:uid="{00000000-0004-0000-0000-000046000000}"/>
    <hyperlink ref="G96" location="公墓設施概況!A1" display="111年度" xr:uid="{00000000-0004-0000-0000-000047000000}"/>
    <hyperlink ref="G99" location="骨灰骸存放設施概況!A1" display="111年度" xr:uid="{00000000-0004-0000-0000-000048000000}"/>
    <hyperlink ref="G105" location="殯儀館設施概況!A1" display="111年度" xr:uid="{00000000-0004-0000-0000-00004A000000}"/>
    <hyperlink ref="G108" location="殯葬管理業務概況!A1" display="111年度" xr:uid="{00000000-0004-0000-0000-00004B000000}"/>
    <hyperlink ref="G13" location="'112年3月公庫收支'!A1" display="(112年3月)" xr:uid="{00000000-0004-0000-0000-00004C000000}"/>
    <hyperlink ref="G16" location="'112年3月資源回收'!A1" display="(112年3月)" xr:uid="{00000000-0004-0000-0000-00004D000000}"/>
    <hyperlink ref="G19" location="'112年3月垃圾處理'!A1" display="(112年3月)" xr:uid="{00000000-0004-0000-0000-00004E000000}"/>
    <hyperlink ref="H87" location="'112年第1季獨居老人'!A1" display="112年第一季" xr:uid="{00000000-0004-0000-0000-00004F000000}"/>
    <hyperlink ref="G59" location="'112年第1季停車位都市計畫區內路外-'!A1" display="112年第一季" xr:uid="{00000000-0004-0000-0000-000050000000}"/>
    <hyperlink ref="G62" location="'112年第1季停車位路邊停車位'!A1" display="112年第一季" xr:uid="{00000000-0004-0000-0000-000051000000}"/>
    <hyperlink ref="G65" location="'112年第1季停車位概況－區內路外身心障礙專用停車位'!A1" display="112年第一季" xr:uid="{00000000-0004-0000-0000-000052000000}"/>
    <hyperlink ref="G68" location="'112年第1季停車位概況－區外路外身心障礙專用停車位'!A1" display="112年第一季" xr:uid="{00000000-0004-0000-0000-000053000000}"/>
    <hyperlink ref="H16" location="'112年4月資源回收'!A1" display="(112年4月)" xr:uid="{39FF5A2E-C347-47B8-898A-73A62BFB147F}"/>
    <hyperlink ref="H19" location="'112年4月垃圾處理'!A1" display="(112年4月)" xr:uid="{D0CF6BDE-1E75-4B30-93F2-94E169B7D423}"/>
    <hyperlink ref="H13" location="'112年4月公庫收支'!A1" display="(112年4月)" xr:uid="{C4C33619-EC8D-4C0A-A63B-FD353FA003C7}"/>
    <hyperlink ref="I13" location="'112年5月公庫收支'!A1" display="(112年5月)" xr:uid="{495FEFD4-16CE-492F-B7A3-7EBBD85F5030}"/>
    <hyperlink ref="I16" location="'112年5月資源回收'!A1" display="(112年5月)" xr:uid="{5C0BD272-4F84-43E0-8013-12F6367FCC2F}"/>
    <hyperlink ref="I19" location="'112年5月垃圾處理'!A1" display="(112年5月)" xr:uid="{D2F42943-8088-4702-9940-84C9AD31154B}"/>
    <hyperlink ref="D26" location="'111年7-12月垃圾處理場(廠)及垃圾回收清除車輛統計'!A1" display="111年7~12月" xr:uid="{24717E40-9108-47D7-9682-2EE6B1E5DB14}"/>
    <hyperlink ref="F71" location="農耕土地面積!A1" display="111年度" xr:uid="{1A7926FF-895A-4A74-8DDE-FAC19381D749}"/>
    <hyperlink ref="F74" location="有效農機使用證之農機數量!A1" display="111年度" xr:uid="{C2750219-DB81-4278-A227-41E5285EE3BB}"/>
    <hyperlink ref="J16" location="'112年6月資源回收'!A1" display="(112年6月)" xr:uid="{07E7F14C-FE98-45FA-890B-F890034B5AA8}"/>
    <hyperlink ref="J19" location="'112年6月垃圾處理'!A1" display="(112年6月)" xr:uid="{00645BA8-C1A0-4EB5-8F43-6669F24AC1B2}"/>
    <hyperlink ref="E77" location="農路改善及護工程!A1" display="111年度" xr:uid="{46F1B044-A122-42B8-968C-0F98CFE28CF7}"/>
    <hyperlink ref="J13" location="'112年6月公庫收支'!A1" display="(112年6月)" xr:uid="{BD56FD94-6469-47D0-86A9-7629F7BEE2C8}"/>
    <hyperlink ref="E22" location="'111下年環保人員概況2-1'!A1" display="111年7~12月" xr:uid="{BE82C07D-D499-4977-AC6B-556BD65906DD}"/>
    <hyperlink ref="E23" location="'111下半年環保人員概況2-2'!A1" display="'111下半年環保人員概況2-2'!A1" xr:uid="{B57BF969-72A2-4A50-A069-5E224A2D109A}"/>
    <hyperlink ref="G102" location="火化場設施概況!A1" display="111年度" xr:uid="{A0E24595-5049-47AF-8F09-19F5740F29B4}"/>
    <hyperlink ref="G111" location="殯葬服務業概況!A1" display="111年度" xr:uid="{7A295428-1AD3-4CED-968D-628C13BB63C5}"/>
    <hyperlink ref="F114" location="'111年各級宗教財團法人概況2-1'!A1" display="111年度" xr:uid="{D5314870-3A7C-44C7-A5E8-E41F020B133D}"/>
    <hyperlink ref="F115" location="'111年各級宗教財團法人概況 2-2'!A1" display="111年度續" xr:uid="{F1D5B909-47BA-4B35-B132-166726E0A77E}"/>
    <hyperlink ref="F118" location="'111年寺廟登記概況'!A1" display="111年度" xr:uid="{4393B438-2A60-4588-96E3-E67071777870}"/>
    <hyperlink ref="F124" location="'111年宗教團體興辦公益慈善及社會教化事業概況'!A1" display="111年度" xr:uid="{6B880F6C-15D5-47EA-92DE-98C7F95FF121}"/>
    <hyperlink ref="F121" location="'111年教會(堂)概況'!A1" display="111年度" xr:uid="{F6BCA43B-D7DA-46BE-ABFB-F7806329B627}"/>
    <hyperlink ref="F29" location="'環境保護預算總計4-1'!A1" display="(111年度)" xr:uid="{8CDC8E22-C03B-40C8-A697-2A5B3E75B705}"/>
    <hyperlink ref="G32" location="'環境保護決算總計4-1'!A1" display="(110年度)" xr:uid="{796D8117-6401-473E-95B6-0301C278245E}"/>
    <hyperlink ref="F80" location="'治山防災 2-1'!A1" display="111年度" xr:uid="{C849EAD0-E4AD-4D04-BA47-1E418AE583FE}"/>
    <hyperlink ref="F81" location="'治山防災-2-2'!A1" display="111年度續" xr:uid="{1FD7FF9E-FEED-42C6-9DDA-6A2698C3D1B6}"/>
    <hyperlink ref="E35" location="'111年都市計畫區域內公共工程實施數量'!A1" display="111年度" xr:uid="{6BC8FF87-E148-4DE4-9488-653089281503}"/>
    <hyperlink ref="E56" location="'111年都市計畫區域內現有已開闢道路長度及面積'!A1" display="111年度" xr:uid="{D01F74E3-CD4F-4FCC-A97E-CBC68077DC06}"/>
    <hyperlink ref="B82:B84" location="森林災害報告!A1" display="森林災害報告" xr:uid="{5EA10088-58F3-4324-BA2E-F16BD01F7729}"/>
    <hyperlink ref="J59" location="'112年第2季停車位都市計畫區內路外'!A1" display="112年第二季" xr:uid="{D515A100-00BF-4952-9A04-5405738DAC6A}"/>
    <hyperlink ref="J62" location="'112年第2季停車位路邊停車位'!A1" display="112年第二季" xr:uid="{40D6D94D-8C4E-4E48-98B7-FA42EA3C1121}"/>
    <hyperlink ref="J65" location="'112年第2季停車位概況－區內路外身心障礙專用停車位'!A1" display="112年第二季" xr:uid="{53695761-371E-4389-84E6-A60691D63E94}"/>
    <hyperlink ref="J68" location="'112年第2季停車位概況－區外路外身心障礙專用停車位'!A1" display="112年第二季" xr:uid="{A658DB22-E565-489F-A35E-28CD6C6362C6}"/>
    <hyperlink ref="J26" location="'112年1-6月垃圾處理場(廠)及垃圾回收清除車輛統計'!A1" display="112年1~6月" xr:uid="{C1B5B77C-C392-49F1-A154-AD436EB5F155}"/>
    <hyperlink ref="K16" location="'112年7月資源回收'!A1" display="(112年7月)" xr:uid="{4F13E2A3-0B55-4417-8099-FFDDB7134B60}"/>
    <hyperlink ref="K19" location="'112年7月垃圾處理'!A1" display="(112年7月)" xr:uid="{4363B747-624F-47DB-8B62-314CDAEBFD2A}"/>
    <hyperlink ref="K87" location="'112年第2季獨居老人'!A1" display="112年第二季" xr:uid="{FCE4E0FD-0240-4416-B15D-0D0D45E8EF5E}"/>
    <hyperlink ref="K22" location="'112上半年環保人員概況2-1'!A1" display="'112上半年環保人員概況2-1'!A1" xr:uid="{0BEF07A8-C337-4E0F-85DE-052473AE0A90}"/>
    <hyperlink ref="K23" location="'112上半年環保人員概況2-2'!A1" display="'112上半年環保人員概況2-2'!A1" xr:uid="{08F1E019-6C66-4FE4-A06C-983B70DC2CB7}"/>
    <hyperlink ref="K13" location="'112年7月公庫收支'!A1" display="(112年7月)" xr:uid="{8CEBF847-D8E4-4554-9292-99D62EC4AB59}"/>
    <hyperlink ref="L16" location="'112年8月資源回收'!A1" display="(112年8月)" xr:uid="{4C333990-6EDB-4A3C-AE9F-1D685619EA48}"/>
    <hyperlink ref="L19" location="'112年8月垃圾處理'!A1" display="(112年8月)" xr:uid="{A5452374-AEE6-4A0C-853F-08A6817E0C16}"/>
    <hyperlink ref="L13" location="'112年8月公庫收支'!A1" display="(112年8月)" xr:uid="{C90DAFF8-D4A5-48C0-94BC-28F6A4BD6F6F}"/>
    <hyperlink ref="M16" location="'112年9月資源回收'!A1" display="(112年9月)" xr:uid="{892BA036-631E-40C5-AA5D-9543B6D8DDF2}"/>
    <hyperlink ref="M19" location="'112年9月垃圾處理'!A1" display="(112年9月)" xr:uid="{4D506225-92D5-4E1C-A9EC-0B25BB1F50F8}"/>
    <hyperlink ref="M13" location="'112年9月公庫收支'!A1" display="(112年9月)" xr:uid="{1145D78D-CEF8-4D83-8E92-48ECA50C02D8}"/>
  </hyperlinks>
  <pageMargins left="0.70866141732283472" right="0.70866141732283472" top="0.74803149606299213" bottom="0.78740157480314965" header="0.31496062992125984" footer="0.31496062992125984"/>
  <pageSetup paperSize="9" scale="67" fitToHeight="0" orientation="landscape" r:id="rId1"/>
  <rowBreaks count="4" manualBreakCount="4">
    <brk id="32" max="17" man="1"/>
    <brk id="58" max="17" man="1"/>
    <brk id="84" max="16383" man="1"/>
    <brk id="10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2"/>
  <sheetViews>
    <sheetView workbookViewId="0">
      <selection activeCell="B1" sqref="B1"/>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166</v>
      </c>
      <c r="B1" s="12" t="s">
        <v>150</v>
      </c>
    </row>
    <row r="2" spans="1:3" ht="19.5">
      <c r="A2" s="9" t="s">
        <v>152</v>
      </c>
    </row>
    <row r="3" spans="1:3" ht="19.5">
      <c r="A3" s="9" t="s">
        <v>167</v>
      </c>
    </row>
    <row r="4" spans="1:3" ht="19.5">
      <c r="A4" s="9" t="s">
        <v>4</v>
      </c>
    </row>
    <row r="5" spans="1:3" ht="19.5">
      <c r="A5" s="10" t="s">
        <v>33</v>
      </c>
    </row>
    <row r="6" spans="1:3" ht="19.5">
      <c r="A6" s="10" t="s">
        <v>154</v>
      </c>
    </row>
    <row r="7" spans="1:3" ht="19.5">
      <c r="A7" s="10" t="s">
        <v>258</v>
      </c>
    </row>
    <row r="8" spans="1:3" ht="19.5">
      <c r="A8" s="10" t="s">
        <v>35</v>
      </c>
    </row>
    <row r="9" spans="1:3" ht="19.5">
      <c r="A9" s="10" t="s">
        <v>113</v>
      </c>
    </row>
    <row r="10" spans="1:3" ht="19.5">
      <c r="A10" s="9" t="s">
        <v>10</v>
      </c>
    </row>
    <row r="11" spans="1:3" ht="19.5">
      <c r="A11" s="10" t="s">
        <v>36</v>
      </c>
    </row>
    <row r="12" spans="1:3" ht="19.5">
      <c r="A12" s="10" t="s">
        <v>37</v>
      </c>
    </row>
    <row r="13" spans="1:3" ht="42" customHeight="1">
      <c r="A13" s="10" t="s">
        <v>114</v>
      </c>
    </row>
    <row r="14" spans="1:3" ht="19.5">
      <c r="A14" s="10" t="s">
        <v>115</v>
      </c>
    </row>
    <row r="15" spans="1:3" ht="19.5">
      <c r="A15" s="15" t="s">
        <v>12</v>
      </c>
    </row>
    <row r="16" spans="1:3" ht="21.6" customHeight="1">
      <c r="A16" s="16" t="s">
        <v>168</v>
      </c>
      <c r="C16" s="14"/>
    </row>
    <row r="17" spans="1:1" ht="39">
      <c r="A17" s="17" t="s">
        <v>156</v>
      </c>
    </row>
    <row r="18" spans="1:1" ht="19.5">
      <c r="A18" s="16" t="s">
        <v>15</v>
      </c>
    </row>
    <row r="19" spans="1:1" ht="19.5">
      <c r="A19" s="17" t="s">
        <v>157</v>
      </c>
    </row>
    <row r="20" spans="1:1" ht="19.5">
      <c r="A20" s="16" t="s">
        <v>158</v>
      </c>
    </row>
    <row r="21" spans="1:1" ht="19.5">
      <c r="A21" s="16" t="s">
        <v>159</v>
      </c>
    </row>
    <row r="22" spans="1:1" ht="19.5">
      <c r="A22" s="16" t="s">
        <v>169</v>
      </c>
    </row>
    <row r="23" spans="1:1" ht="19.5">
      <c r="A23" s="16" t="s">
        <v>301</v>
      </c>
    </row>
    <row r="24" spans="1:1" ht="19.5">
      <c r="A24" s="16" t="s">
        <v>22</v>
      </c>
    </row>
    <row r="25" spans="1:1" ht="19.5">
      <c r="A25" s="15" t="s">
        <v>23</v>
      </c>
    </row>
    <row r="26" spans="1:1" ht="39">
      <c r="A26" s="17" t="s">
        <v>286</v>
      </c>
    </row>
    <row r="27" spans="1:1" ht="19.5">
      <c r="A27" s="17" t="s">
        <v>162</v>
      </c>
    </row>
    <row r="28" spans="1:1" ht="19.5">
      <c r="A28" s="15" t="s">
        <v>25</v>
      </c>
    </row>
    <row r="29" spans="1:1" ht="39">
      <c r="A29" s="17" t="s">
        <v>170</v>
      </c>
    </row>
    <row r="30" spans="1:1" ht="58.5">
      <c r="A30" s="17" t="s">
        <v>164</v>
      </c>
    </row>
    <row r="31" spans="1:1" ht="39">
      <c r="A31" s="18" t="s">
        <v>165</v>
      </c>
    </row>
    <row r="32" spans="1:1" ht="20.25" thickBot="1">
      <c r="A32" s="19" t="s">
        <v>29</v>
      </c>
    </row>
  </sheetData>
  <phoneticPr fontId="1" type="noConversion"/>
  <hyperlinks>
    <hyperlink ref="B1" location="預告統計資料發布時間表!A1" display="回發布時間表" xr:uid="{00000000-0004-0000-0900-000000000000}"/>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59304-0019-4776-9927-61E22B62FD95}">
  <dimension ref="A1:I15"/>
  <sheetViews>
    <sheetView workbookViewId="0">
      <selection activeCell="A4" sqref="A4:H4"/>
    </sheetView>
  </sheetViews>
  <sheetFormatPr defaultRowHeight="16.5"/>
  <cols>
    <col min="1" max="1" width="13" customWidth="1"/>
    <col min="2" max="2" width="15.625" customWidth="1"/>
    <col min="3" max="4" width="13.5" customWidth="1"/>
    <col min="5" max="5" width="13.375" customWidth="1"/>
    <col min="6" max="6" width="15.625" customWidth="1"/>
    <col min="7" max="7" width="15.875" customWidth="1"/>
    <col min="8" max="8" width="23.75" customWidth="1"/>
  </cols>
  <sheetData>
    <row r="1" spans="1:9" ht="29.25" customHeight="1" thickBot="1">
      <c r="A1" s="218" t="s">
        <v>785</v>
      </c>
      <c r="B1" s="227"/>
      <c r="C1" s="226"/>
      <c r="D1" s="225"/>
      <c r="E1" s="224"/>
      <c r="F1" s="223"/>
      <c r="G1" s="218" t="s">
        <v>694</v>
      </c>
      <c r="H1" s="218" t="s">
        <v>783</v>
      </c>
    </row>
    <row r="2" spans="1:9" ht="22.5" customHeight="1" thickBot="1">
      <c r="A2" s="218" t="s">
        <v>726</v>
      </c>
      <c r="B2" s="222" t="s">
        <v>755</v>
      </c>
      <c r="C2" s="222"/>
      <c r="D2" s="221"/>
      <c r="E2" s="220"/>
      <c r="F2" s="219"/>
      <c r="G2" s="218" t="s">
        <v>754</v>
      </c>
      <c r="H2" s="218" t="s">
        <v>1429</v>
      </c>
      <c r="I2" s="23" t="s">
        <v>150</v>
      </c>
    </row>
    <row r="3" spans="1:9" ht="39.950000000000003" customHeight="1">
      <c r="A3" s="1860" t="s">
        <v>778</v>
      </c>
      <c r="B3" s="1861"/>
      <c r="C3" s="1861"/>
      <c r="D3" s="1861"/>
      <c r="E3" s="1861"/>
      <c r="F3" s="1861"/>
      <c r="G3" s="1861"/>
      <c r="H3" s="1862"/>
    </row>
    <row r="4" spans="1:9" ht="39.950000000000003" customHeight="1" thickBot="1">
      <c r="A4" s="1863" t="s">
        <v>2062</v>
      </c>
      <c r="B4" s="1864"/>
      <c r="C4" s="1864"/>
      <c r="D4" s="1864"/>
      <c r="E4" s="1864"/>
      <c r="F4" s="1864"/>
      <c r="G4" s="1864"/>
      <c r="H4" s="1865"/>
    </row>
    <row r="5" spans="1:9" ht="39.950000000000003" customHeight="1">
      <c r="A5" s="1866" t="s">
        <v>776</v>
      </c>
      <c r="B5" s="1868" t="s">
        <v>747</v>
      </c>
      <c r="C5" s="1870" t="s">
        <v>775</v>
      </c>
      <c r="D5" s="1871"/>
      <c r="E5" s="1872"/>
      <c r="F5" s="1871" t="s">
        <v>774</v>
      </c>
      <c r="G5" s="1871"/>
      <c r="H5" s="1873"/>
    </row>
    <row r="6" spans="1:9" ht="39.950000000000003" customHeight="1" thickBot="1">
      <c r="A6" s="1867"/>
      <c r="B6" s="1869"/>
      <c r="C6" s="217" t="s">
        <v>711</v>
      </c>
      <c r="D6" s="215" t="s">
        <v>772</v>
      </c>
      <c r="E6" s="216" t="s">
        <v>745</v>
      </c>
      <c r="F6" s="215" t="s">
        <v>711</v>
      </c>
      <c r="G6" s="215" t="s">
        <v>772</v>
      </c>
      <c r="H6" s="214" t="s">
        <v>745</v>
      </c>
    </row>
    <row r="7" spans="1:9" ht="39.950000000000003" customHeight="1">
      <c r="A7" s="213" t="s">
        <v>747</v>
      </c>
      <c r="B7" s="212">
        <v>0</v>
      </c>
      <c r="C7" s="212">
        <v>0</v>
      </c>
      <c r="D7" s="212">
        <v>0</v>
      </c>
      <c r="E7" s="212">
        <v>0</v>
      </c>
      <c r="F7" s="212">
        <v>0</v>
      </c>
      <c r="G7" s="212">
        <v>0</v>
      </c>
      <c r="H7" s="212">
        <v>0</v>
      </c>
    </row>
    <row r="8" spans="1:9" ht="39.950000000000003" customHeight="1">
      <c r="A8" s="211" t="s">
        <v>769</v>
      </c>
      <c r="B8" s="210">
        <v>0</v>
      </c>
      <c r="C8" s="210">
        <v>0</v>
      </c>
      <c r="D8" s="210">
        <v>0</v>
      </c>
      <c r="E8" s="210">
        <v>0</v>
      </c>
      <c r="F8" s="210">
        <v>0</v>
      </c>
      <c r="G8" s="210">
        <v>0</v>
      </c>
      <c r="H8" s="210">
        <v>0</v>
      </c>
    </row>
    <row r="9" spans="1:9" ht="39.950000000000003" customHeight="1" thickBot="1">
      <c r="A9" s="209" t="s">
        <v>768</v>
      </c>
      <c r="B9" s="208">
        <v>0</v>
      </c>
      <c r="C9" s="208">
        <v>0</v>
      </c>
      <c r="D9" s="208">
        <v>0</v>
      </c>
      <c r="E9" s="208">
        <v>0</v>
      </c>
      <c r="F9" s="208">
        <v>0</v>
      </c>
      <c r="G9" s="208">
        <v>0</v>
      </c>
      <c r="H9" s="208">
        <v>0</v>
      </c>
    </row>
    <row r="10" spans="1:9" ht="39.950000000000003" customHeight="1">
      <c r="A10" s="171" t="s">
        <v>662</v>
      </c>
      <c r="B10" s="169"/>
      <c r="C10" s="169" t="s">
        <v>703</v>
      </c>
      <c r="D10" s="170"/>
      <c r="E10" s="171" t="s">
        <v>702</v>
      </c>
      <c r="F10" s="169"/>
      <c r="G10" s="173" t="s">
        <v>701</v>
      </c>
      <c r="H10" s="172"/>
    </row>
    <row r="11" spans="1:9" ht="39.950000000000003" customHeight="1">
      <c r="A11" s="169"/>
      <c r="B11" s="169"/>
      <c r="C11" s="170"/>
      <c r="D11" s="170"/>
      <c r="E11" s="169" t="s">
        <v>734</v>
      </c>
      <c r="F11" s="169"/>
      <c r="G11" s="169"/>
      <c r="H11" s="207"/>
    </row>
    <row r="12" spans="1:9" ht="39.950000000000003" customHeight="1">
      <c r="A12" s="171"/>
      <c r="B12" s="169"/>
      <c r="C12" s="170"/>
      <c r="D12" s="170"/>
      <c r="E12" s="170"/>
      <c r="F12" s="169"/>
      <c r="G12" s="169"/>
      <c r="H12" s="169"/>
    </row>
    <row r="13" spans="1:9">
      <c r="A13" s="169" t="s">
        <v>699</v>
      </c>
      <c r="B13" s="169"/>
      <c r="C13" s="169"/>
      <c r="D13" s="170"/>
      <c r="E13" s="170"/>
      <c r="F13" s="170"/>
      <c r="G13" s="169"/>
      <c r="H13" s="169"/>
    </row>
    <row r="14" spans="1:9">
      <c r="A14" s="1799" t="s">
        <v>761</v>
      </c>
      <c r="B14" s="1799"/>
      <c r="C14" s="1799"/>
      <c r="D14" s="1799"/>
      <c r="E14" s="1799"/>
      <c r="F14" s="1799"/>
      <c r="G14" s="1799"/>
      <c r="H14" s="1799"/>
    </row>
    <row r="15" spans="1:9">
      <c r="A15" s="1800" t="s">
        <v>760</v>
      </c>
      <c r="B15" s="1800"/>
      <c r="C15" s="1800"/>
      <c r="D15" s="1800"/>
      <c r="E15" s="1800"/>
      <c r="F15" s="1800"/>
      <c r="G15" s="1800"/>
      <c r="H15" s="1800"/>
    </row>
  </sheetData>
  <mergeCells count="8">
    <mergeCell ref="A14:H14"/>
    <mergeCell ref="A15:H15"/>
    <mergeCell ref="A3:H3"/>
    <mergeCell ref="A4:H4"/>
    <mergeCell ref="A5:A6"/>
    <mergeCell ref="B5:B6"/>
    <mergeCell ref="C5:E5"/>
    <mergeCell ref="F5:H5"/>
  </mergeCells>
  <phoneticPr fontId="1" type="noConversion"/>
  <hyperlinks>
    <hyperlink ref="I2" location="預告統計資料發布時間表!A1" display="回發布時間表" xr:uid="{B6FE8E2A-D549-402C-BC7B-6828A9C30698}"/>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
  <sheetViews>
    <sheetView workbookViewId="0">
      <selection sqref="A1:XFD1048576"/>
    </sheetView>
  </sheetViews>
  <sheetFormatPr defaultRowHeight="16.5"/>
  <cols>
    <col min="1" max="7" width="15.625" customWidth="1"/>
    <col min="8" max="8" width="21.125" customWidth="1"/>
  </cols>
  <sheetData>
    <row r="1" spans="1:9" ht="24" customHeight="1" thickBot="1">
      <c r="A1" s="218" t="s">
        <v>807</v>
      </c>
      <c r="B1" s="240"/>
      <c r="C1" s="239"/>
      <c r="D1" s="239"/>
      <c r="E1" s="238"/>
      <c r="F1" s="237"/>
      <c r="G1" s="236" t="s">
        <v>728</v>
      </c>
      <c r="H1" s="235" t="s">
        <v>727</v>
      </c>
    </row>
    <row r="2" spans="1:9" ht="24.75" customHeight="1" thickBot="1">
      <c r="A2" s="218" t="s">
        <v>726</v>
      </c>
      <c r="B2" s="222" t="s">
        <v>806</v>
      </c>
      <c r="C2" s="234"/>
      <c r="D2" s="234"/>
      <c r="E2" s="233"/>
      <c r="F2" s="232"/>
      <c r="G2" s="231" t="s">
        <v>805</v>
      </c>
      <c r="H2" s="230" t="s">
        <v>804</v>
      </c>
      <c r="I2" s="23" t="s">
        <v>150</v>
      </c>
    </row>
    <row r="3" spans="1:9" ht="39.950000000000003" customHeight="1">
      <c r="A3" s="1860" t="s">
        <v>803</v>
      </c>
      <c r="B3" s="1861"/>
      <c r="C3" s="1861"/>
      <c r="D3" s="1861"/>
      <c r="E3" s="1861"/>
      <c r="F3" s="1861"/>
      <c r="G3" s="1861"/>
      <c r="H3" s="1862"/>
    </row>
    <row r="4" spans="1:9" ht="39.950000000000003" customHeight="1" thickBot="1">
      <c r="A4" s="1863" t="s">
        <v>802</v>
      </c>
      <c r="B4" s="1864"/>
      <c r="C4" s="1864"/>
      <c r="D4" s="1864"/>
      <c r="E4" s="1864"/>
      <c r="F4" s="1864"/>
      <c r="G4" s="1864"/>
      <c r="H4" s="1865"/>
    </row>
    <row r="5" spans="1:9" ht="39.950000000000003" customHeight="1">
      <c r="A5" s="1866" t="s">
        <v>776</v>
      </c>
      <c r="B5" s="1868" t="s">
        <v>770</v>
      </c>
      <c r="C5" s="1870" t="s">
        <v>801</v>
      </c>
      <c r="D5" s="1871"/>
      <c r="E5" s="1872"/>
      <c r="F5" s="1870" t="s">
        <v>800</v>
      </c>
      <c r="G5" s="1871"/>
      <c r="H5" s="1873"/>
    </row>
    <row r="6" spans="1:9" ht="39.950000000000003" customHeight="1" thickBot="1">
      <c r="A6" s="1867"/>
      <c r="B6" s="1869"/>
      <c r="C6" s="215" t="s">
        <v>799</v>
      </c>
      <c r="D6" s="215" t="s">
        <v>798</v>
      </c>
      <c r="E6" s="216" t="s">
        <v>797</v>
      </c>
      <c r="F6" s="217" t="s">
        <v>799</v>
      </c>
      <c r="G6" s="215" t="s">
        <v>798</v>
      </c>
      <c r="H6" s="214" t="s">
        <v>797</v>
      </c>
    </row>
    <row r="7" spans="1:9" ht="39.950000000000003" customHeight="1" thickBot="1">
      <c r="A7" s="213" t="s">
        <v>796</v>
      </c>
      <c r="B7" s="229">
        <v>4</v>
      </c>
      <c r="C7" s="229">
        <v>4</v>
      </c>
      <c r="D7" s="229">
        <v>0</v>
      </c>
      <c r="E7" s="229">
        <v>4</v>
      </c>
      <c r="F7" s="229">
        <v>0</v>
      </c>
      <c r="G7" s="229">
        <v>0</v>
      </c>
      <c r="H7" s="229">
        <v>0</v>
      </c>
    </row>
    <row r="8" spans="1:9" ht="39.950000000000003" customHeight="1" thickBot="1">
      <c r="A8" s="211" t="s">
        <v>795</v>
      </c>
      <c r="B8" s="229">
        <v>2</v>
      </c>
      <c r="C8" s="229">
        <v>2</v>
      </c>
      <c r="D8" s="229">
        <v>0</v>
      </c>
      <c r="E8" s="229">
        <v>2</v>
      </c>
      <c r="F8" s="229">
        <v>0</v>
      </c>
      <c r="G8" s="229">
        <v>0</v>
      </c>
      <c r="H8" s="229">
        <v>0</v>
      </c>
    </row>
    <row r="9" spans="1:9" ht="39.950000000000003" customHeight="1" thickBot="1">
      <c r="A9" s="209" t="s">
        <v>794</v>
      </c>
      <c r="B9" s="228">
        <v>2</v>
      </c>
      <c r="C9" s="228">
        <v>2</v>
      </c>
      <c r="D9" s="228">
        <v>0</v>
      </c>
      <c r="E9" s="228">
        <v>2</v>
      </c>
      <c r="F9" s="228">
        <v>0</v>
      </c>
      <c r="G9" s="228">
        <v>0</v>
      </c>
      <c r="H9" s="228">
        <v>0</v>
      </c>
    </row>
    <row r="10" spans="1:9" ht="39.950000000000003" customHeight="1">
      <c r="A10" s="171" t="s">
        <v>793</v>
      </c>
      <c r="B10" s="169"/>
      <c r="C10" s="169" t="s">
        <v>792</v>
      </c>
      <c r="D10" s="170"/>
      <c r="E10" s="171" t="s">
        <v>791</v>
      </c>
      <c r="F10" s="169"/>
      <c r="G10" s="173" t="s">
        <v>790</v>
      </c>
      <c r="H10" s="172"/>
    </row>
    <row r="11" spans="1:9" ht="39.950000000000003" customHeight="1">
      <c r="A11" s="169"/>
      <c r="B11" s="169"/>
      <c r="C11" s="170"/>
      <c r="D11" s="170"/>
      <c r="E11" s="169" t="s">
        <v>789</v>
      </c>
      <c r="F11" s="169"/>
      <c r="G11" s="169"/>
      <c r="H11" s="207"/>
    </row>
    <row r="12" spans="1:9">
      <c r="A12" s="171"/>
      <c r="B12" s="169"/>
      <c r="C12" s="170"/>
      <c r="D12" s="170"/>
      <c r="E12" s="170"/>
      <c r="F12" s="169"/>
      <c r="G12" s="169"/>
      <c r="H12" s="169"/>
    </row>
    <row r="13" spans="1:9">
      <c r="A13" s="169" t="s">
        <v>788</v>
      </c>
      <c r="B13" s="169"/>
      <c r="C13" s="169"/>
      <c r="D13" s="170"/>
      <c r="E13" s="170"/>
      <c r="F13" s="170"/>
      <c r="G13" s="169"/>
      <c r="H13" s="169"/>
    </row>
    <row r="14" spans="1:9">
      <c r="A14" s="1799" t="s">
        <v>787</v>
      </c>
      <c r="B14" s="1799"/>
      <c r="C14" s="1799"/>
      <c r="D14" s="1799"/>
      <c r="E14" s="1799"/>
      <c r="F14" s="1799"/>
      <c r="G14" s="1799"/>
      <c r="H14" s="1799"/>
    </row>
    <row r="15" spans="1:9">
      <c r="A15" s="1800" t="s">
        <v>786</v>
      </c>
      <c r="B15" s="1800"/>
      <c r="C15" s="1800"/>
      <c r="D15" s="1800"/>
      <c r="E15" s="1800"/>
      <c r="F15" s="1800"/>
      <c r="G15" s="1800"/>
      <c r="H15" s="1800"/>
    </row>
  </sheetData>
  <mergeCells count="8">
    <mergeCell ref="A14:H14"/>
    <mergeCell ref="A15:H15"/>
    <mergeCell ref="A3:H3"/>
    <mergeCell ref="A4:H4"/>
    <mergeCell ref="A5:A6"/>
    <mergeCell ref="B5:B6"/>
    <mergeCell ref="C5:E5"/>
    <mergeCell ref="F5:H5"/>
  </mergeCells>
  <phoneticPr fontId="1" type="noConversion"/>
  <hyperlinks>
    <hyperlink ref="I2" location="預告統計資料發布時間表!A1" display="回發布時間表" xr:uid="{00000000-0004-0000-3B00-000000000000}"/>
  </hyperlinks>
  <pageMargins left="0.70866141732283472" right="0.31496062992125984" top="0.74803149606299213" bottom="0.55118110236220474" header="0.31496062992125984" footer="0.31496062992125984"/>
  <pageSetup paperSize="9" orientation="landscape" horizontalDpi="4294967292" verticalDpi="4294967292"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I15"/>
  <sheetViews>
    <sheetView workbookViewId="0">
      <selection activeCell="I2" sqref="I2"/>
    </sheetView>
  </sheetViews>
  <sheetFormatPr defaultRowHeight="16.5"/>
  <cols>
    <col min="1" max="7" width="15.625" customWidth="1"/>
    <col min="8" max="8" width="21.125" customWidth="1"/>
  </cols>
  <sheetData>
    <row r="1" spans="1:9" ht="24" customHeight="1" thickBot="1">
      <c r="A1" s="218" t="s">
        <v>785</v>
      </c>
      <c r="B1" s="240"/>
      <c r="C1" s="239"/>
      <c r="D1" s="239"/>
      <c r="E1" s="238"/>
      <c r="F1" s="237"/>
      <c r="G1" s="236" t="s">
        <v>694</v>
      </c>
      <c r="H1" s="235" t="s">
        <v>727</v>
      </c>
    </row>
    <row r="2" spans="1:9" ht="24.75" customHeight="1" thickBot="1">
      <c r="A2" s="218" t="s">
        <v>726</v>
      </c>
      <c r="B2" s="222" t="s">
        <v>755</v>
      </c>
      <c r="C2" s="234"/>
      <c r="D2" s="234"/>
      <c r="E2" s="233"/>
      <c r="F2" s="232"/>
      <c r="G2" s="231" t="s">
        <v>754</v>
      </c>
      <c r="H2" s="230" t="s">
        <v>804</v>
      </c>
      <c r="I2" s="23" t="s">
        <v>150</v>
      </c>
    </row>
    <row r="3" spans="1:9" ht="39.950000000000003" customHeight="1">
      <c r="A3" s="1860" t="s">
        <v>803</v>
      </c>
      <c r="B3" s="1861"/>
      <c r="C3" s="1861"/>
      <c r="D3" s="1861"/>
      <c r="E3" s="1861"/>
      <c r="F3" s="1861"/>
      <c r="G3" s="1861"/>
      <c r="H3" s="1862"/>
    </row>
    <row r="4" spans="1:9" ht="39.950000000000003" customHeight="1" thickBot="1">
      <c r="A4" s="1863" t="s">
        <v>1430</v>
      </c>
      <c r="B4" s="1864"/>
      <c r="C4" s="1864"/>
      <c r="D4" s="1864"/>
      <c r="E4" s="1864"/>
      <c r="F4" s="1864"/>
      <c r="G4" s="1864"/>
      <c r="H4" s="1865"/>
    </row>
    <row r="5" spans="1:9" ht="39.950000000000003" customHeight="1">
      <c r="A5" s="1866" t="s">
        <v>776</v>
      </c>
      <c r="B5" s="1868" t="s">
        <v>747</v>
      </c>
      <c r="C5" s="1870" t="s">
        <v>801</v>
      </c>
      <c r="D5" s="1871"/>
      <c r="E5" s="1872"/>
      <c r="F5" s="1870" t="s">
        <v>800</v>
      </c>
      <c r="G5" s="1871"/>
      <c r="H5" s="1873"/>
    </row>
    <row r="6" spans="1:9" ht="39.950000000000003" customHeight="1" thickBot="1">
      <c r="A6" s="1867"/>
      <c r="B6" s="1869"/>
      <c r="C6" s="215" t="s">
        <v>711</v>
      </c>
      <c r="D6" s="215" t="s">
        <v>772</v>
      </c>
      <c r="E6" s="216" t="s">
        <v>745</v>
      </c>
      <c r="F6" s="217" t="s">
        <v>711</v>
      </c>
      <c r="G6" s="215" t="s">
        <v>772</v>
      </c>
      <c r="H6" s="214" t="s">
        <v>745</v>
      </c>
    </row>
    <row r="7" spans="1:9" ht="39.950000000000003" customHeight="1" thickBot="1">
      <c r="A7" s="213" t="s">
        <v>747</v>
      </c>
      <c r="B7" s="229">
        <v>4</v>
      </c>
      <c r="C7" s="229">
        <v>4</v>
      </c>
      <c r="D7" s="229">
        <v>0</v>
      </c>
      <c r="E7" s="229">
        <v>4</v>
      </c>
      <c r="F7" s="229">
        <v>0</v>
      </c>
      <c r="G7" s="229">
        <v>0</v>
      </c>
      <c r="H7" s="229">
        <v>0</v>
      </c>
    </row>
    <row r="8" spans="1:9" ht="39.950000000000003" customHeight="1" thickBot="1">
      <c r="A8" s="211" t="s">
        <v>769</v>
      </c>
      <c r="B8" s="229">
        <v>2</v>
      </c>
      <c r="C8" s="229">
        <v>2</v>
      </c>
      <c r="D8" s="229">
        <v>0</v>
      </c>
      <c r="E8" s="229">
        <v>2</v>
      </c>
      <c r="F8" s="229">
        <v>0</v>
      </c>
      <c r="G8" s="229">
        <v>0</v>
      </c>
      <c r="H8" s="229">
        <v>0</v>
      </c>
    </row>
    <row r="9" spans="1:9" ht="39.950000000000003" customHeight="1" thickBot="1">
      <c r="A9" s="209" t="s">
        <v>768</v>
      </c>
      <c r="B9" s="228">
        <v>2</v>
      </c>
      <c r="C9" s="228">
        <v>2</v>
      </c>
      <c r="D9" s="228">
        <v>0</v>
      </c>
      <c r="E9" s="228">
        <v>2</v>
      </c>
      <c r="F9" s="228">
        <v>0</v>
      </c>
      <c r="G9" s="228">
        <v>0</v>
      </c>
      <c r="H9" s="228">
        <v>0</v>
      </c>
    </row>
    <row r="10" spans="1:9" ht="39.950000000000003" customHeight="1">
      <c r="A10" s="171" t="s">
        <v>662</v>
      </c>
      <c r="B10" s="169"/>
      <c r="C10" s="169" t="s">
        <v>703</v>
      </c>
      <c r="D10" s="170"/>
      <c r="E10" s="171" t="s">
        <v>702</v>
      </c>
      <c r="F10" s="169"/>
      <c r="G10" s="173" t="s">
        <v>701</v>
      </c>
      <c r="H10" s="172"/>
    </row>
    <row r="11" spans="1:9" ht="39.950000000000003" customHeight="1">
      <c r="A11" s="169"/>
      <c r="B11" s="169"/>
      <c r="C11" s="170"/>
      <c r="D11" s="170"/>
      <c r="E11" s="169" t="s">
        <v>734</v>
      </c>
      <c r="F11" s="169"/>
      <c r="G11" s="169"/>
      <c r="H11" s="207"/>
    </row>
    <row r="12" spans="1:9">
      <c r="A12" s="171"/>
      <c r="B12" s="169"/>
      <c r="C12" s="170"/>
      <c r="D12" s="170"/>
      <c r="E12" s="170"/>
      <c r="F12" s="169"/>
      <c r="G12" s="169"/>
      <c r="H12" s="169"/>
    </row>
    <row r="13" spans="1:9">
      <c r="A13" s="169" t="s">
        <v>699</v>
      </c>
      <c r="B13" s="169"/>
      <c r="C13" s="169"/>
      <c r="D13" s="170"/>
      <c r="E13" s="170"/>
      <c r="F13" s="170"/>
      <c r="G13" s="169"/>
      <c r="H13" s="169"/>
    </row>
    <row r="14" spans="1:9">
      <c r="A14" s="1799" t="s">
        <v>787</v>
      </c>
      <c r="B14" s="1799"/>
      <c r="C14" s="1799"/>
      <c r="D14" s="1799"/>
      <c r="E14" s="1799"/>
      <c r="F14" s="1799"/>
      <c r="G14" s="1799"/>
      <c r="H14" s="1799"/>
    </row>
    <row r="15" spans="1:9">
      <c r="A15" s="1800" t="s">
        <v>760</v>
      </c>
      <c r="B15" s="1800"/>
      <c r="C15" s="1800"/>
      <c r="D15" s="1800"/>
      <c r="E15" s="1800"/>
      <c r="F15" s="1800"/>
      <c r="G15" s="1800"/>
      <c r="H15" s="1800"/>
    </row>
  </sheetData>
  <mergeCells count="8">
    <mergeCell ref="A14:H14"/>
    <mergeCell ref="A15:H15"/>
    <mergeCell ref="A3:H3"/>
    <mergeCell ref="A4:H4"/>
    <mergeCell ref="A5:A6"/>
    <mergeCell ref="B5:B6"/>
    <mergeCell ref="C5:E5"/>
    <mergeCell ref="F5:H5"/>
  </mergeCells>
  <phoneticPr fontId="1" type="noConversion"/>
  <hyperlinks>
    <hyperlink ref="I2" location="預告統計資料發布時間表!A1" display="回發布時間表" xr:uid="{00000000-0004-0000-3C00-000000000000}"/>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76B92-8638-448B-B499-F43D3D00104A}">
  <dimension ref="A1:I15"/>
  <sheetViews>
    <sheetView workbookViewId="0">
      <selection activeCell="I2" sqref="I2"/>
    </sheetView>
  </sheetViews>
  <sheetFormatPr defaultRowHeight="16.5"/>
  <cols>
    <col min="1" max="7" width="15.625" customWidth="1"/>
    <col min="8" max="8" width="21.125" customWidth="1"/>
  </cols>
  <sheetData>
    <row r="1" spans="1:9" ht="24" customHeight="1" thickBot="1">
      <c r="A1" s="218" t="s">
        <v>785</v>
      </c>
      <c r="B1" s="240"/>
      <c r="C1" s="239"/>
      <c r="D1" s="239"/>
      <c r="E1" s="238"/>
      <c r="F1" s="237"/>
      <c r="G1" s="236" t="s">
        <v>694</v>
      </c>
      <c r="H1" s="235" t="s">
        <v>727</v>
      </c>
    </row>
    <row r="2" spans="1:9" ht="24.75" customHeight="1" thickBot="1">
      <c r="A2" s="218" t="s">
        <v>726</v>
      </c>
      <c r="B2" s="222" t="s">
        <v>755</v>
      </c>
      <c r="C2" s="234"/>
      <c r="D2" s="234"/>
      <c r="E2" s="233"/>
      <c r="F2" s="232"/>
      <c r="G2" s="231" t="s">
        <v>754</v>
      </c>
      <c r="H2" s="230" t="s">
        <v>804</v>
      </c>
      <c r="I2" s="23" t="s">
        <v>150</v>
      </c>
    </row>
    <row r="3" spans="1:9" ht="39.950000000000003" customHeight="1">
      <c r="A3" s="1860" t="s">
        <v>803</v>
      </c>
      <c r="B3" s="1861"/>
      <c r="C3" s="1861"/>
      <c r="D3" s="1861"/>
      <c r="E3" s="1861"/>
      <c r="F3" s="1861"/>
      <c r="G3" s="1861"/>
      <c r="H3" s="1862"/>
    </row>
    <row r="4" spans="1:9" ht="39.950000000000003" customHeight="1" thickBot="1">
      <c r="A4" s="1863" t="s">
        <v>2063</v>
      </c>
      <c r="B4" s="1864"/>
      <c r="C4" s="1864"/>
      <c r="D4" s="1864"/>
      <c r="E4" s="1864"/>
      <c r="F4" s="1864"/>
      <c r="G4" s="1864"/>
      <c r="H4" s="1865"/>
    </row>
    <row r="5" spans="1:9" ht="39.950000000000003" customHeight="1">
      <c r="A5" s="1866" t="s">
        <v>776</v>
      </c>
      <c r="B5" s="1868" t="s">
        <v>747</v>
      </c>
      <c r="C5" s="1870" t="s">
        <v>801</v>
      </c>
      <c r="D5" s="1871"/>
      <c r="E5" s="1872"/>
      <c r="F5" s="1870" t="s">
        <v>800</v>
      </c>
      <c r="G5" s="1871"/>
      <c r="H5" s="1873"/>
    </row>
    <row r="6" spans="1:9" ht="39.950000000000003" customHeight="1" thickBot="1">
      <c r="A6" s="1867"/>
      <c r="B6" s="1869"/>
      <c r="C6" s="215" t="s">
        <v>711</v>
      </c>
      <c r="D6" s="215" t="s">
        <v>772</v>
      </c>
      <c r="E6" s="216" t="s">
        <v>745</v>
      </c>
      <c r="F6" s="217" t="s">
        <v>711</v>
      </c>
      <c r="G6" s="215" t="s">
        <v>772</v>
      </c>
      <c r="H6" s="214" t="s">
        <v>745</v>
      </c>
    </row>
    <row r="7" spans="1:9" ht="39.950000000000003" customHeight="1" thickBot="1">
      <c r="A7" s="213" t="s">
        <v>747</v>
      </c>
      <c r="B7" s="229">
        <v>4</v>
      </c>
      <c r="C7" s="229">
        <v>4</v>
      </c>
      <c r="D7" s="229">
        <v>0</v>
      </c>
      <c r="E7" s="229">
        <v>4</v>
      </c>
      <c r="F7" s="229">
        <v>0</v>
      </c>
      <c r="G7" s="229">
        <v>0</v>
      </c>
      <c r="H7" s="229">
        <v>0</v>
      </c>
    </row>
    <row r="8" spans="1:9" ht="39.950000000000003" customHeight="1" thickBot="1">
      <c r="A8" s="211" t="s">
        <v>769</v>
      </c>
      <c r="B8" s="229">
        <v>2</v>
      </c>
      <c r="C8" s="229">
        <v>2</v>
      </c>
      <c r="D8" s="229">
        <v>0</v>
      </c>
      <c r="E8" s="229">
        <v>2</v>
      </c>
      <c r="F8" s="229">
        <v>0</v>
      </c>
      <c r="G8" s="229">
        <v>0</v>
      </c>
      <c r="H8" s="229">
        <v>0</v>
      </c>
    </row>
    <row r="9" spans="1:9" ht="39.950000000000003" customHeight="1" thickBot="1">
      <c r="A9" s="209" t="s">
        <v>768</v>
      </c>
      <c r="B9" s="228">
        <v>2</v>
      </c>
      <c r="C9" s="228">
        <v>2</v>
      </c>
      <c r="D9" s="228">
        <v>0</v>
      </c>
      <c r="E9" s="228">
        <v>2</v>
      </c>
      <c r="F9" s="228">
        <v>0</v>
      </c>
      <c r="G9" s="228">
        <v>0</v>
      </c>
      <c r="H9" s="228">
        <v>0</v>
      </c>
    </row>
    <row r="10" spans="1:9" ht="39.950000000000003" customHeight="1">
      <c r="A10" s="171" t="s">
        <v>662</v>
      </c>
      <c r="B10" s="169"/>
      <c r="C10" s="169" t="s">
        <v>703</v>
      </c>
      <c r="D10" s="170"/>
      <c r="E10" s="171" t="s">
        <v>702</v>
      </c>
      <c r="F10" s="169"/>
      <c r="G10" s="173" t="s">
        <v>701</v>
      </c>
      <c r="H10" s="172"/>
    </row>
    <row r="11" spans="1:9" ht="39.950000000000003" customHeight="1">
      <c r="A11" s="169"/>
      <c r="B11" s="169"/>
      <c r="C11" s="170"/>
      <c r="D11" s="170"/>
      <c r="E11" s="169" t="s">
        <v>734</v>
      </c>
      <c r="F11" s="169"/>
      <c r="G11" s="169"/>
      <c r="H11" s="207"/>
    </row>
    <row r="12" spans="1:9">
      <c r="A12" s="171"/>
      <c r="B12" s="169"/>
      <c r="C12" s="170"/>
      <c r="D12" s="170"/>
      <c r="E12" s="170"/>
      <c r="F12" s="169"/>
      <c r="G12" s="169"/>
      <c r="H12" s="169"/>
    </row>
    <row r="13" spans="1:9">
      <c r="A13" s="169" t="s">
        <v>699</v>
      </c>
      <c r="B13" s="169"/>
      <c r="C13" s="169"/>
      <c r="D13" s="170"/>
      <c r="E13" s="170"/>
      <c r="F13" s="170"/>
      <c r="G13" s="169"/>
      <c r="H13" s="169"/>
    </row>
    <row r="14" spans="1:9">
      <c r="A14" s="1799" t="s">
        <v>787</v>
      </c>
      <c r="B14" s="1799"/>
      <c r="C14" s="1799"/>
      <c r="D14" s="1799"/>
      <c r="E14" s="1799"/>
      <c r="F14" s="1799"/>
      <c r="G14" s="1799"/>
      <c r="H14" s="1799"/>
    </row>
    <row r="15" spans="1:9">
      <c r="A15" s="1800" t="s">
        <v>760</v>
      </c>
      <c r="B15" s="1800"/>
      <c r="C15" s="1800"/>
      <c r="D15" s="1800"/>
      <c r="E15" s="1800"/>
      <c r="F15" s="1800"/>
      <c r="G15" s="1800"/>
      <c r="H15" s="1800"/>
    </row>
  </sheetData>
  <mergeCells count="8">
    <mergeCell ref="A14:H14"/>
    <mergeCell ref="A15:H15"/>
    <mergeCell ref="A3:H3"/>
    <mergeCell ref="A4:H4"/>
    <mergeCell ref="A5:A6"/>
    <mergeCell ref="B5:B6"/>
    <mergeCell ref="C5:E5"/>
    <mergeCell ref="F5:H5"/>
  </mergeCells>
  <phoneticPr fontId="1" type="noConversion"/>
  <hyperlinks>
    <hyperlink ref="I2" location="預告統計資料發布時間表!A1" display="回發布時間表" xr:uid="{B9FD2EEA-DE40-48A0-842B-3BBD856A65BA}"/>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BO34"/>
  <sheetViews>
    <sheetView workbookViewId="0">
      <selection sqref="A1:XFD1048576"/>
    </sheetView>
  </sheetViews>
  <sheetFormatPr defaultColWidth="9" defaultRowHeight="16.5"/>
  <cols>
    <col min="1" max="1" width="11.625" style="481" customWidth="1"/>
    <col min="2" max="2" width="10.5" style="481" customWidth="1"/>
    <col min="3" max="20" width="6.75" style="481" customWidth="1"/>
    <col min="21" max="21" width="6.25" style="481" customWidth="1"/>
    <col min="22" max="22" width="5.5" style="481" customWidth="1"/>
    <col min="23" max="23" width="5.375" style="481" customWidth="1"/>
    <col min="24" max="24" width="5.5" style="481" customWidth="1"/>
    <col min="25" max="25" width="5.75" style="481" customWidth="1"/>
    <col min="26" max="26" width="5.625" style="481" customWidth="1"/>
    <col min="27" max="28" width="7.25" style="481" customWidth="1"/>
    <col min="29" max="16384" width="9" style="481"/>
  </cols>
  <sheetData>
    <row r="1" spans="1:29">
      <c r="A1" s="478" t="s">
        <v>966</v>
      </c>
      <c r="B1" s="479"/>
      <c r="C1" s="480"/>
      <c r="D1" s="480"/>
      <c r="E1" s="480"/>
      <c r="F1" s="480"/>
      <c r="G1" s="480"/>
      <c r="H1" s="480"/>
      <c r="X1" s="1914" t="s">
        <v>1182</v>
      </c>
      <c r="Y1" s="1914"/>
      <c r="Z1" s="1914" t="s">
        <v>1183</v>
      </c>
      <c r="AA1" s="1914"/>
      <c r="AB1" s="1914"/>
    </row>
    <row r="2" spans="1:29">
      <c r="A2" s="482" t="s">
        <v>1184</v>
      </c>
      <c r="B2" s="483" t="s">
        <v>1185</v>
      </c>
      <c r="C2" s="484"/>
      <c r="D2" s="484"/>
      <c r="E2" s="480"/>
      <c r="F2" s="480"/>
      <c r="G2" s="480"/>
      <c r="H2" s="480"/>
      <c r="L2" s="485"/>
      <c r="M2" s="485"/>
      <c r="N2" s="485"/>
      <c r="O2" s="485"/>
      <c r="P2" s="485"/>
      <c r="Q2" s="485"/>
      <c r="X2" s="1914" t="s">
        <v>1186</v>
      </c>
      <c r="Y2" s="1914"/>
      <c r="Z2" s="1914" t="s">
        <v>1187</v>
      </c>
      <c r="AA2" s="1914"/>
      <c r="AB2" s="1914"/>
    </row>
    <row r="3" spans="1:29" s="489" customFormat="1" ht="27.75">
      <c r="A3" s="486" t="s">
        <v>1188</v>
      </c>
      <c r="B3" s="486"/>
      <c r="C3" s="487"/>
      <c r="D3" s="486"/>
      <c r="E3" s="486"/>
      <c r="F3" s="486"/>
      <c r="G3" s="486"/>
      <c r="H3" s="486"/>
      <c r="I3" s="486"/>
      <c r="J3" s="486"/>
      <c r="K3" s="486"/>
      <c r="L3" s="487"/>
      <c r="M3" s="487"/>
      <c r="N3" s="487"/>
      <c r="O3" s="487"/>
      <c r="P3" s="488"/>
      <c r="Q3" s="488"/>
      <c r="R3" s="486"/>
      <c r="S3" s="486"/>
      <c r="T3" s="486"/>
      <c r="U3" s="486"/>
      <c r="V3" s="486"/>
      <c r="W3" s="486"/>
      <c r="X3" s="486"/>
      <c r="Y3" s="487"/>
      <c r="Z3" s="488"/>
      <c r="AA3" s="488"/>
      <c r="AB3" s="488"/>
      <c r="AC3" s="23" t="s">
        <v>150</v>
      </c>
    </row>
    <row r="4" spans="1:29" ht="17.25" thickBot="1">
      <c r="C4" s="490"/>
      <c r="D4" s="490"/>
      <c r="E4" s="490"/>
      <c r="H4" s="491"/>
      <c r="J4" s="492" t="s">
        <v>1232</v>
      </c>
      <c r="K4" s="491"/>
      <c r="L4" s="493"/>
      <c r="M4" s="493"/>
      <c r="N4" s="493"/>
      <c r="O4" s="493"/>
      <c r="R4" s="491"/>
      <c r="S4" s="491"/>
      <c r="T4" s="491"/>
      <c r="U4" s="491"/>
      <c r="V4" s="491"/>
      <c r="W4" s="491"/>
      <c r="X4" s="491"/>
      <c r="Y4" s="491"/>
      <c r="Z4" s="494"/>
      <c r="AA4" s="494"/>
      <c r="AB4" s="495" t="s">
        <v>1189</v>
      </c>
    </row>
    <row r="5" spans="1:29">
      <c r="A5" s="1915" t="s">
        <v>1190</v>
      </c>
      <c r="B5" s="1916"/>
      <c r="C5" s="1921" t="s">
        <v>1191</v>
      </c>
      <c r="D5" s="1922"/>
      <c r="E5" s="1922"/>
      <c r="F5" s="1922"/>
      <c r="G5" s="1922"/>
      <c r="H5" s="1922"/>
      <c r="I5" s="1922"/>
      <c r="J5" s="1922"/>
      <c r="K5" s="1923"/>
      <c r="L5" s="1924" t="s">
        <v>1192</v>
      </c>
      <c r="M5" s="1915"/>
      <c r="N5" s="1916"/>
      <c r="O5" s="1924" t="s">
        <v>1193</v>
      </c>
      <c r="P5" s="1915"/>
      <c r="Q5" s="1916"/>
      <c r="R5" s="1928" t="s">
        <v>1194</v>
      </c>
      <c r="S5" s="1929"/>
      <c r="T5" s="1930"/>
      <c r="U5" s="496" t="s">
        <v>1195</v>
      </c>
      <c r="V5" s="497"/>
      <c r="W5" s="497"/>
      <c r="X5" s="497"/>
      <c r="Y5" s="497"/>
      <c r="Z5" s="497"/>
      <c r="AA5" s="1934" t="s">
        <v>1196</v>
      </c>
      <c r="AB5" s="1924" t="s">
        <v>1197</v>
      </c>
    </row>
    <row r="6" spans="1:29">
      <c r="A6" s="1917"/>
      <c r="B6" s="1918"/>
      <c r="C6" s="498" t="s">
        <v>1198</v>
      </c>
      <c r="D6" s="498"/>
      <c r="E6" s="498"/>
      <c r="F6" s="498" t="s">
        <v>1199</v>
      </c>
      <c r="G6" s="498"/>
      <c r="H6" s="498"/>
      <c r="I6" s="1939" t="s">
        <v>1200</v>
      </c>
      <c r="J6" s="1940"/>
      <c r="K6" s="1941"/>
      <c r="L6" s="1925"/>
      <c r="M6" s="1926"/>
      <c r="N6" s="1927"/>
      <c r="O6" s="1925"/>
      <c r="P6" s="1926"/>
      <c r="Q6" s="1927"/>
      <c r="R6" s="1931"/>
      <c r="S6" s="1932"/>
      <c r="T6" s="1933"/>
      <c r="U6" s="1941" t="s">
        <v>1201</v>
      </c>
      <c r="V6" s="1909" t="s">
        <v>1202</v>
      </c>
      <c r="W6" s="1909" t="s">
        <v>1203</v>
      </c>
      <c r="X6" s="1909" t="s">
        <v>1204</v>
      </c>
      <c r="Y6" s="1909" t="s">
        <v>1205</v>
      </c>
      <c r="Z6" s="1909" t="s">
        <v>1206</v>
      </c>
      <c r="AA6" s="1935"/>
      <c r="AB6" s="1937"/>
    </row>
    <row r="7" spans="1:29" ht="17.25" thickBot="1">
      <c r="A7" s="1919"/>
      <c r="B7" s="1920"/>
      <c r="C7" s="499" t="s">
        <v>1207</v>
      </c>
      <c r="D7" s="500" t="s">
        <v>1208</v>
      </c>
      <c r="E7" s="500" t="s">
        <v>1209</v>
      </c>
      <c r="F7" s="499" t="s">
        <v>1207</v>
      </c>
      <c r="G7" s="500" t="s">
        <v>1208</v>
      </c>
      <c r="H7" s="500" t="s">
        <v>1209</v>
      </c>
      <c r="I7" s="499" t="s">
        <v>1207</v>
      </c>
      <c r="J7" s="500" t="s">
        <v>1208</v>
      </c>
      <c r="K7" s="500" t="s">
        <v>1209</v>
      </c>
      <c r="L7" s="500" t="s">
        <v>1210</v>
      </c>
      <c r="M7" s="501" t="s">
        <v>1211</v>
      </c>
      <c r="N7" s="499" t="s">
        <v>1212</v>
      </c>
      <c r="O7" s="500" t="s">
        <v>1210</v>
      </c>
      <c r="P7" s="501" t="s">
        <v>1211</v>
      </c>
      <c r="Q7" s="499" t="s">
        <v>1212</v>
      </c>
      <c r="R7" s="500" t="s">
        <v>1210</v>
      </c>
      <c r="S7" s="500" t="s">
        <v>1208</v>
      </c>
      <c r="T7" s="502" t="s">
        <v>1209</v>
      </c>
      <c r="U7" s="1942"/>
      <c r="V7" s="1910"/>
      <c r="W7" s="1943"/>
      <c r="X7" s="1943"/>
      <c r="Y7" s="1910"/>
      <c r="Z7" s="1910"/>
      <c r="AA7" s="1936"/>
      <c r="AB7" s="1938"/>
    </row>
    <row r="8" spans="1:29" ht="21.95" customHeight="1">
      <c r="A8" s="1900" t="s">
        <v>961</v>
      </c>
      <c r="B8" s="503" t="s">
        <v>1213</v>
      </c>
      <c r="C8" s="504">
        <v>17</v>
      </c>
      <c r="D8" s="504">
        <v>9</v>
      </c>
      <c r="E8" s="504">
        <v>8</v>
      </c>
      <c r="F8" s="504">
        <v>5</v>
      </c>
      <c r="G8" s="504">
        <v>5</v>
      </c>
      <c r="H8" s="504">
        <v>0</v>
      </c>
      <c r="I8" s="504">
        <v>12</v>
      </c>
      <c r="J8" s="504">
        <v>4</v>
      </c>
      <c r="K8" s="504">
        <v>8</v>
      </c>
      <c r="L8" s="504">
        <v>2</v>
      </c>
      <c r="M8" s="504">
        <v>1</v>
      </c>
      <c r="N8" s="504">
        <v>1</v>
      </c>
      <c r="O8" s="504">
        <v>16</v>
      </c>
      <c r="P8" s="504">
        <v>8</v>
      </c>
      <c r="Q8" s="504">
        <v>8</v>
      </c>
      <c r="R8" s="504">
        <v>0</v>
      </c>
      <c r="S8" s="504">
        <v>0</v>
      </c>
      <c r="T8" s="504">
        <v>0</v>
      </c>
      <c r="U8" s="1896">
        <v>31</v>
      </c>
      <c r="V8" s="1903">
        <v>0</v>
      </c>
      <c r="W8" s="1896">
        <v>34</v>
      </c>
      <c r="X8" s="1906"/>
      <c r="Y8" s="1903"/>
      <c r="Z8" s="1903"/>
      <c r="AA8" s="1906"/>
      <c r="AB8" s="1911"/>
    </row>
    <row r="9" spans="1:29" ht="21.95" customHeight="1">
      <c r="A9" s="1901"/>
      <c r="B9" s="505" t="s">
        <v>1214</v>
      </c>
      <c r="C9" s="504">
        <v>5</v>
      </c>
      <c r="D9" s="504">
        <v>3</v>
      </c>
      <c r="E9" s="504">
        <v>2</v>
      </c>
      <c r="F9" s="504">
        <v>1</v>
      </c>
      <c r="G9" s="504">
        <v>1</v>
      </c>
      <c r="H9" s="504">
        <v>0</v>
      </c>
      <c r="I9" s="504">
        <v>4</v>
      </c>
      <c r="J9" s="504">
        <v>2</v>
      </c>
      <c r="K9" s="504">
        <v>2</v>
      </c>
      <c r="L9" s="504">
        <v>0</v>
      </c>
      <c r="M9" s="504">
        <v>0</v>
      </c>
      <c r="N9" s="504">
        <v>0</v>
      </c>
      <c r="O9" s="504">
        <v>5</v>
      </c>
      <c r="P9" s="504">
        <v>3</v>
      </c>
      <c r="Q9" s="504">
        <v>2</v>
      </c>
      <c r="R9" s="504">
        <v>0</v>
      </c>
      <c r="S9" s="504">
        <v>0</v>
      </c>
      <c r="T9" s="504">
        <v>0</v>
      </c>
      <c r="U9" s="1897"/>
      <c r="V9" s="1904"/>
      <c r="W9" s="1897"/>
      <c r="X9" s="1907"/>
      <c r="Y9" s="1904"/>
      <c r="Z9" s="1904"/>
      <c r="AA9" s="1907"/>
      <c r="AB9" s="1912"/>
    </row>
    <row r="10" spans="1:29" ht="21.95" customHeight="1">
      <c r="A10" s="1901"/>
      <c r="B10" s="506" t="s">
        <v>1215</v>
      </c>
      <c r="C10" s="504">
        <v>6</v>
      </c>
      <c r="D10" s="504">
        <v>3</v>
      </c>
      <c r="E10" s="504">
        <v>3</v>
      </c>
      <c r="F10" s="504">
        <v>3</v>
      </c>
      <c r="G10" s="504">
        <v>3</v>
      </c>
      <c r="H10" s="504">
        <v>0</v>
      </c>
      <c r="I10" s="504">
        <v>3</v>
      </c>
      <c r="J10" s="504">
        <v>0</v>
      </c>
      <c r="K10" s="504">
        <v>3</v>
      </c>
      <c r="L10" s="504">
        <v>1</v>
      </c>
      <c r="M10" s="504">
        <v>0</v>
      </c>
      <c r="N10" s="504">
        <v>1</v>
      </c>
      <c r="O10" s="504">
        <v>6</v>
      </c>
      <c r="P10" s="504">
        <v>3</v>
      </c>
      <c r="Q10" s="504">
        <v>3</v>
      </c>
      <c r="R10" s="504">
        <v>0</v>
      </c>
      <c r="S10" s="504">
        <v>0</v>
      </c>
      <c r="T10" s="504">
        <v>0</v>
      </c>
      <c r="U10" s="1897"/>
      <c r="V10" s="1904"/>
      <c r="W10" s="1897"/>
      <c r="X10" s="1907"/>
      <c r="Y10" s="1904"/>
      <c r="Z10" s="1904"/>
      <c r="AA10" s="1907"/>
      <c r="AB10" s="1912"/>
    </row>
    <row r="11" spans="1:29" ht="21.95" customHeight="1">
      <c r="A11" s="1901"/>
      <c r="B11" s="506" t="s">
        <v>1216</v>
      </c>
      <c r="C11" s="504">
        <v>0</v>
      </c>
      <c r="D11" s="504">
        <v>0</v>
      </c>
      <c r="E11" s="504">
        <v>0</v>
      </c>
      <c r="F11" s="504">
        <v>0</v>
      </c>
      <c r="G11" s="504">
        <v>0</v>
      </c>
      <c r="H11" s="504">
        <v>0</v>
      </c>
      <c r="I11" s="504">
        <v>0</v>
      </c>
      <c r="J11" s="504">
        <v>0</v>
      </c>
      <c r="K11" s="504">
        <v>0</v>
      </c>
      <c r="L11" s="504">
        <v>0</v>
      </c>
      <c r="M11" s="504">
        <v>0</v>
      </c>
      <c r="N11" s="504">
        <v>0</v>
      </c>
      <c r="O11" s="504">
        <v>0</v>
      </c>
      <c r="P11" s="504">
        <v>0</v>
      </c>
      <c r="Q11" s="504">
        <v>0</v>
      </c>
      <c r="R11" s="504">
        <v>0</v>
      </c>
      <c r="S11" s="504">
        <v>0</v>
      </c>
      <c r="T11" s="504">
        <v>0</v>
      </c>
      <c r="U11" s="1897"/>
      <c r="V11" s="1904"/>
      <c r="W11" s="1897"/>
      <c r="X11" s="1907"/>
      <c r="Y11" s="1904"/>
      <c r="Z11" s="1904"/>
      <c r="AA11" s="1907"/>
      <c r="AB11" s="1912"/>
      <c r="AC11" s="507"/>
    </row>
    <row r="12" spans="1:29" ht="21.95" customHeight="1">
      <c r="A12" s="1901"/>
      <c r="B12" s="506" t="s">
        <v>1217</v>
      </c>
      <c r="C12" s="504">
        <v>4</v>
      </c>
      <c r="D12" s="504">
        <v>2</v>
      </c>
      <c r="E12" s="504">
        <v>2</v>
      </c>
      <c r="F12" s="504">
        <v>1</v>
      </c>
      <c r="G12" s="504">
        <v>1</v>
      </c>
      <c r="H12" s="504">
        <v>0</v>
      </c>
      <c r="I12" s="504">
        <v>3</v>
      </c>
      <c r="J12" s="504">
        <v>1</v>
      </c>
      <c r="K12" s="504">
        <v>2</v>
      </c>
      <c r="L12" s="504">
        <v>0</v>
      </c>
      <c r="M12" s="504">
        <v>0</v>
      </c>
      <c r="N12" s="504">
        <v>0</v>
      </c>
      <c r="O12" s="504">
        <v>4</v>
      </c>
      <c r="P12" s="504">
        <v>2</v>
      </c>
      <c r="Q12" s="504">
        <v>2</v>
      </c>
      <c r="R12" s="504">
        <v>0</v>
      </c>
      <c r="S12" s="504">
        <v>0</v>
      </c>
      <c r="T12" s="504">
        <v>0</v>
      </c>
      <c r="U12" s="1897"/>
      <c r="V12" s="1904"/>
      <c r="W12" s="1897"/>
      <c r="X12" s="1907"/>
      <c r="Y12" s="1904"/>
      <c r="Z12" s="1904"/>
      <c r="AA12" s="1907"/>
      <c r="AB12" s="1912"/>
    </row>
    <row r="13" spans="1:29" ht="21.95" customHeight="1" thickBot="1">
      <c r="A13" s="1902"/>
      <c r="B13" s="506" t="s">
        <v>1218</v>
      </c>
      <c r="C13" s="504">
        <v>2</v>
      </c>
      <c r="D13" s="504">
        <v>1</v>
      </c>
      <c r="E13" s="504">
        <v>1</v>
      </c>
      <c r="F13" s="504">
        <v>0</v>
      </c>
      <c r="G13" s="504">
        <v>0</v>
      </c>
      <c r="H13" s="504">
        <v>0</v>
      </c>
      <c r="I13" s="504">
        <v>2</v>
      </c>
      <c r="J13" s="504">
        <v>1</v>
      </c>
      <c r="K13" s="504">
        <v>1</v>
      </c>
      <c r="L13" s="504">
        <v>1</v>
      </c>
      <c r="M13" s="504">
        <v>1</v>
      </c>
      <c r="N13" s="504">
        <v>0</v>
      </c>
      <c r="O13" s="504">
        <v>1</v>
      </c>
      <c r="P13" s="504">
        <v>0</v>
      </c>
      <c r="Q13" s="504">
        <v>1</v>
      </c>
      <c r="R13" s="504">
        <v>0</v>
      </c>
      <c r="S13" s="504">
        <v>0</v>
      </c>
      <c r="T13" s="504">
        <v>0</v>
      </c>
      <c r="U13" s="1898"/>
      <c r="V13" s="1905"/>
      <c r="W13" s="1898"/>
      <c r="X13" s="1908"/>
      <c r="Y13" s="1905"/>
      <c r="Z13" s="1905"/>
      <c r="AA13" s="1908"/>
      <c r="AB13" s="1913"/>
    </row>
    <row r="14" spans="1:29" ht="21.95" customHeight="1">
      <c r="A14" s="1887" t="s">
        <v>1219</v>
      </c>
      <c r="B14" s="503" t="s">
        <v>1220</v>
      </c>
      <c r="C14" s="504">
        <v>17</v>
      </c>
      <c r="D14" s="504">
        <v>9</v>
      </c>
      <c r="E14" s="504">
        <v>8</v>
      </c>
      <c r="F14" s="504">
        <v>5</v>
      </c>
      <c r="G14" s="504">
        <v>5</v>
      </c>
      <c r="H14" s="504">
        <v>0</v>
      </c>
      <c r="I14" s="504">
        <v>12</v>
      </c>
      <c r="J14" s="504">
        <v>4</v>
      </c>
      <c r="K14" s="504">
        <v>8</v>
      </c>
      <c r="L14" s="504">
        <v>2</v>
      </c>
      <c r="M14" s="504">
        <v>1</v>
      </c>
      <c r="N14" s="504">
        <v>1</v>
      </c>
      <c r="O14" s="504">
        <v>16</v>
      </c>
      <c r="P14" s="504">
        <v>8</v>
      </c>
      <c r="Q14" s="504">
        <v>8</v>
      </c>
      <c r="R14" s="504">
        <v>0</v>
      </c>
      <c r="S14" s="504">
        <v>0</v>
      </c>
      <c r="T14" s="504">
        <v>0</v>
      </c>
      <c r="U14" s="1890">
        <v>31</v>
      </c>
      <c r="V14" s="1893">
        <v>0</v>
      </c>
      <c r="W14" s="1896">
        <v>34</v>
      </c>
      <c r="X14" s="1874"/>
      <c r="Y14" s="1874"/>
      <c r="Z14" s="1874"/>
      <c r="AA14" s="1874"/>
      <c r="AB14" s="1877"/>
    </row>
    <row r="15" spans="1:29" ht="21.95" customHeight="1">
      <c r="A15" s="1888"/>
      <c r="B15" s="505" t="s">
        <v>1221</v>
      </c>
      <c r="C15" s="504">
        <v>5</v>
      </c>
      <c r="D15" s="504">
        <v>3</v>
      </c>
      <c r="E15" s="504">
        <v>2</v>
      </c>
      <c r="F15" s="504">
        <v>1</v>
      </c>
      <c r="G15" s="504">
        <v>1</v>
      </c>
      <c r="H15" s="504">
        <v>0</v>
      </c>
      <c r="I15" s="504">
        <v>4</v>
      </c>
      <c r="J15" s="504">
        <v>2</v>
      </c>
      <c r="K15" s="504">
        <v>2</v>
      </c>
      <c r="L15" s="504">
        <v>0</v>
      </c>
      <c r="M15" s="504">
        <v>0</v>
      </c>
      <c r="N15" s="504">
        <v>0</v>
      </c>
      <c r="O15" s="504">
        <v>5</v>
      </c>
      <c r="P15" s="504">
        <v>3</v>
      </c>
      <c r="Q15" s="504">
        <v>2</v>
      </c>
      <c r="R15" s="504">
        <v>0</v>
      </c>
      <c r="S15" s="504">
        <v>0</v>
      </c>
      <c r="T15" s="504">
        <v>0</v>
      </c>
      <c r="U15" s="1891"/>
      <c r="V15" s="1894"/>
      <c r="W15" s="1897"/>
      <c r="X15" s="1875"/>
      <c r="Y15" s="1875"/>
      <c r="Z15" s="1875"/>
      <c r="AA15" s="1875"/>
      <c r="AB15" s="1878"/>
    </row>
    <row r="16" spans="1:29" ht="21.95" customHeight="1">
      <c r="A16" s="1888"/>
      <c r="B16" s="506" t="s">
        <v>1222</v>
      </c>
      <c r="C16" s="504">
        <v>6</v>
      </c>
      <c r="D16" s="504">
        <v>3</v>
      </c>
      <c r="E16" s="504">
        <v>3</v>
      </c>
      <c r="F16" s="504">
        <v>3</v>
      </c>
      <c r="G16" s="504">
        <v>3</v>
      </c>
      <c r="H16" s="504">
        <v>0</v>
      </c>
      <c r="I16" s="504">
        <v>3</v>
      </c>
      <c r="J16" s="504">
        <v>0</v>
      </c>
      <c r="K16" s="504">
        <v>3</v>
      </c>
      <c r="L16" s="504">
        <v>1</v>
      </c>
      <c r="M16" s="504">
        <v>0</v>
      </c>
      <c r="N16" s="504">
        <v>1</v>
      </c>
      <c r="O16" s="504">
        <v>6</v>
      </c>
      <c r="P16" s="504">
        <v>3</v>
      </c>
      <c r="Q16" s="504">
        <v>3</v>
      </c>
      <c r="R16" s="504">
        <v>0</v>
      </c>
      <c r="S16" s="504">
        <v>0</v>
      </c>
      <c r="T16" s="504">
        <v>0</v>
      </c>
      <c r="U16" s="1891"/>
      <c r="V16" s="1894"/>
      <c r="W16" s="1897"/>
      <c r="X16" s="1875"/>
      <c r="Y16" s="1875"/>
      <c r="Z16" s="1875"/>
      <c r="AA16" s="1875"/>
      <c r="AB16" s="1878"/>
    </row>
    <row r="17" spans="1:67" ht="21.95" customHeight="1">
      <c r="A17" s="1888"/>
      <c r="B17" s="506" t="s">
        <v>1223</v>
      </c>
      <c r="C17" s="504">
        <v>0</v>
      </c>
      <c r="D17" s="504">
        <v>0</v>
      </c>
      <c r="E17" s="504">
        <v>0</v>
      </c>
      <c r="F17" s="504">
        <v>0</v>
      </c>
      <c r="G17" s="504">
        <v>0</v>
      </c>
      <c r="H17" s="504">
        <v>0</v>
      </c>
      <c r="I17" s="504">
        <v>0</v>
      </c>
      <c r="J17" s="504">
        <v>0</v>
      </c>
      <c r="K17" s="504">
        <v>0</v>
      </c>
      <c r="L17" s="504">
        <v>0</v>
      </c>
      <c r="M17" s="504">
        <v>0</v>
      </c>
      <c r="N17" s="504">
        <v>0</v>
      </c>
      <c r="O17" s="504">
        <v>0</v>
      </c>
      <c r="P17" s="504">
        <v>0</v>
      </c>
      <c r="Q17" s="504">
        <v>0</v>
      </c>
      <c r="R17" s="504">
        <v>0</v>
      </c>
      <c r="S17" s="504">
        <v>0</v>
      </c>
      <c r="T17" s="504">
        <v>0</v>
      </c>
      <c r="U17" s="1891"/>
      <c r="V17" s="1894"/>
      <c r="W17" s="1897"/>
      <c r="X17" s="1875"/>
      <c r="Y17" s="1875"/>
      <c r="Z17" s="1875"/>
      <c r="AA17" s="1875"/>
      <c r="AB17" s="1878"/>
    </row>
    <row r="18" spans="1:67" ht="21.95" customHeight="1">
      <c r="A18" s="1888"/>
      <c r="B18" s="506" t="s">
        <v>1224</v>
      </c>
      <c r="C18" s="504">
        <v>4</v>
      </c>
      <c r="D18" s="504">
        <v>2</v>
      </c>
      <c r="E18" s="504">
        <v>2</v>
      </c>
      <c r="F18" s="504">
        <v>1</v>
      </c>
      <c r="G18" s="504">
        <v>1</v>
      </c>
      <c r="H18" s="504">
        <v>0</v>
      </c>
      <c r="I18" s="504">
        <v>3</v>
      </c>
      <c r="J18" s="504">
        <v>1</v>
      </c>
      <c r="K18" s="504">
        <v>2</v>
      </c>
      <c r="L18" s="504">
        <v>0</v>
      </c>
      <c r="M18" s="504">
        <v>0</v>
      </c>
      <c r="N18" s="504">
        <v>0</v>
      </c>
      <c r="O18" s="504">
        <v>4</v>
      </c>
      <c r="P18" s="504">
        <v>2</v>
      </c>
      <c r="Q18" s="504">
        <v>2</v>
      </c>
      <c r="R18" s="504">
        <v>0</v>
      </c>
      <c r="S18" s="504">
        <v>0</v>
      </c>
      <c r="T18" s="504">
        <v>0</v>
      </c>
      <c r="U18" s="1891"/>
      <c r="V18" s="1894"/>
      <c r="W18" s="1897"/>
      <c r="X18" s="1875"/>
      <c r="Y18" s="1875"/>
      <c r="Z18" s="1875"/>
      <c r="AA18" s="1875"/>
      <c r="AB18" s="1878"/>
    </row>
    <row r="19" spans="1:67" ht="21.95" customHeight="1" thickBot="1">
      <c r="A19" s="1889"/>
      <c r="B19" s="506" t="s">
        <v>1225</v>
      </c>
      <c r="C19" s="504">
        <v>2</v>
      </c>
      <c r="D19" s="504">
        <v>1</v>
      </c>
      <c r="E19" s="504">
        <v>1</v>
      </c>
      <c r="F19" s="504">
        <v>0</v>
      </c>
      <c r="G19" s="504">
        <v>0</v>
      </c>
      <c r="H19" s="504">
        <v>0</v>
      </c>
      <c r="I19" s="504">
        <v>2</v>
      </c>
      <c r="J19" s="504">
        <v>1</v>
      </c>
      <c r="K19" s="504">
        <v>1</v>
      </c>
      <c r="L19" s="504">
        <v>1</v>
      </c>
      <c r="M19" s="504">
        <v>1</v>
      </c>
      <c r="N19" s="504">
        <v>0</v>
      </c>
      <c r="O19" s="504">
        <v>1</v>
      </c>
      <c r="P19" s="504">
        <v>0</v>
      </c>
      <c r="Q19" s="504">
        <v>1</v>
      </c>
      <c r="R19" s="504">
        <v>0</v>
      </c>
      <c r="S19" s="504">
        <v>0</v>
      </c>
      <c r="T19" s="504">
        <v>0</v>
      </c>
      <c r="U19" s="1892"/>
      <c r="V19" s="1895"/>
      <c r="W19" s="1898"/>
      <c r="X19" s="1899"/>
      <c r="Y19" s="1876"/>
      <c r="Z19" s="1876"/>
      <c r="AA19" s="1876"/>
      <c r="AB19" s="1879"/>
    </row>
    <row r="20" spans="1:67">
      <c r="A20" s="1880" t="s">
        <v>820</v>
      </c>
      <c r="B20" s="508"/>
      <c r="C20" s="480"/>
      <c r="D20" s="480"/>
      <c r="F20" s="1881" t="s">
        <v>819</v>
      </c>
      <c r="H20" s="480"/>
      <c r="K20" s="480"/>
      <c r="L20" s="509" t="s">
        <v>1226</v>
      </c>
      <c r="M20" s="480"/>
      <c r="N20" s="480"/>
      <c r="O20" s="480"/>
      <c r="R20" s="480"/>
      <c r="S20" s="1883" t="s">
        <v>1227</v>
      </c>
      <c r="T20" s="1884"/>
      <c r="U20" s="480"/>
      <c r="Y20" s="1885" t="s">
        <v>1233</v>
      </c>
      <c r="Z20" s="1886"/>
      <c r="AA20" s="1886"/>
      <c r="AB20" s="1886"/>
    </row>
    <row r="21" spans="1:67">
      <c r="A21" s="1880"/>
      <c r="B21" s="508"/>
      <c r="C21" s="480"/>
      <c r="D21" s="480"/>
      <c r="F21" s="1882"/>
      <c r="H21" s="480"/>
      <c r="K21" s="480"/>
      <c r="L21" s="509" t="s">
        <v>1228</v>
      </c>
      <c r="M21" s="480"/>
      <c r="N21" s="480"/>
      <c r="O21" s="480"/>
      <c r="R21" s="480"/>
      <c r="S21" s="1884"/>
      <c r="T21" s="1884"/>
      <c r="U21" s="480"/>
    </row>
    <row r="22" spans="1:67">
      <c r="A22" s="510"/>
      <c r="B22" s="510"/>
      <c r="C22" s="510"/>
      <c r="D22" s="510"/>
      <c r="E22" s="510"/>
      <c r="F22" s="510"/>
      <c r="G22" s="510"/>
      <c r="H22" s="510"/>
      <c r="I22" s="510"/>
      <c r="J22" s="510"/>
    </row>
    <row r="23" spans="1:67" s="480" customFormat="1">
      <c r="A23" s="511" t="s">
        <v>1229</v>
      </c>
      <c r="B23" s="511"/>
      <c r="C23" s="512"/>
      <c r="D23" s="512"/>
    </row>
    <row r="24" spans="1:67" ht="16.5" customHeight="1">
      <c r="A24" s="480" t="s">
        <v>1230</v>
      </c>
      <c r="B24" s="513"/>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row>
    <row r="25" spans="1:67" ht="16.5" customHeight="1">
      <c r="A25" s="510" t="s">
        <v>1231</v>
      </c>
      <c r="B25" s="514"/>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0"/>
      <c r="BJ25" s="480"/>
      <c r="BK25" s="480"/>
      <c r="BL25" s="480"/>
      <c r="BM25" s="480"/>
      <c r="BN25" s="480"/>
      <c r="BO25" s="480"/>
    </row>
    <row r="26" spans="1:67">
      <c r="A26" s="480"/>
      <c r="B26" s="480"/>
      <c r="C26" s="512"/>
      <c r="D26" s="512"/>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BG26" s="480"/>
      <c r="BH26" s="480"/>
      <c r="BI26" s="480"/>
      <c r="BJ26" s="480"/>
      <c r="BK26" s="480"/>
      <c r="BL26" s="480"/>
      <c r="BM26" s="480"/>
      <c r="BN26" s="480"/>
      <c r="BO26" s="480"/>
    </row>
    <row r="27" spans="1:67">
      <c r="A27" s="511"/>
      <c r="B27" s="511"/>
      <c r="C27" s="480"/>
      <c r="E27" s="480"/>
      <c r="F27" s="480"/>
      <c r="H27" s="480"/>
      <c r="I27" s="480"/>
      <c r="J27" s="480"/>
      <c r="P27" s="480"/>
      <c r="Q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row>
    <row r="28" spans="1:67">
      <c r="A28" s="480"/>
      <c r="B28" s="480"/>
      <c r="C28" s="480"/>
      <c r="E28" s="480"/>
      <c r="F28" s="480"/>
      <c r="G28" s="480"/>
      <c r="H28" s="480"/>
      <c r="I28" s="480"/>
      <c r="J28" s="480"/>
      <c r="P28" s="480"/>
      <c r="Q28" s="480"/>
      <c r="W28" s="480"/>
      <c r="X28" s="480"/>
      <c r="Y28" s="480"/>
      <c r="Z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row>
    <row r="29" spans="1:67">
      <c r="A29" s="480"/>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BG29" s="480"/>
      <c r="BH29" s="480"/>
      <c r="BI29" s="480"/>
      <c r="BJ29" s="480"/>
      <c r="BK29" s="480"/>
      <c r="BL29" s="480"/>
      <c r="BM29" s="480"/>
      <c r="BN29" s="480"/>
      <c r="BO29" s="480"/>
    </row>
    <row r="30" spans="1:67">
      <c r="A30" s="480"/>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c r="BL30" s="480"/>
      <c r="BM30" s="480"/>
      <c r="BN30" s="480"/>
      <c r="BO30" s="480"/>
    </row>
    <row r="31" spans="1:67">
      <c r="A31" s="480"/>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row>
    <row r="32" spans="1:67">
      <c r="A32" s="480"/>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G32" s="480"/>
      <c r="BH32" s="480"/>
      <c r="BI32" s="480"/>
      <c r="BJ32" s="480"/>
      <c r="BK32" s="480"/>
      <c r="BL32" s="480"/>
      <c r="BM32" s="480"/>
      <c r="BN32" s="480"/>
      <c r="BO32" s="480"/>
    </row>
    <row r="33" spans="1:67">
      <c r="A33" s="480"/>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BG33" s="480"/>
      <c r="BH33" s="480"/>
      <c r="BI33" s="480"/>
      <c r="BJ33" s="480"/>
      <c r="BK33" s="480"/>
      <c r="BL33" s="480"/>
      <c r="BM33" s="480"/>
      <c r="BN33" s="480"/>
      <c r="BO33" s="480"/>
    </row>
    <row r="34" spans="1:67">
      <c r="A34" s="480"/>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c r="BC34" s="480"/>
      <c r="BD34" s="480"/>
      <c r="BE34" s="480"/>
      <c r="BF34" s="480"/>
      <c r="BG34" s="480"/>
      <c r="BH34" s="480"/>
      <c r="BI34" s="480"/>
      <c r="BJ34" s="480"/>
      <c r="BK34" s="480"/>
      <c r="BL34" s="480"/>
      <c r="BM34" s="480"/>
      <c r="BN34" s="480"/>
      <c r="BO34" s="480"/>
    </row>
  </sheetData>
  <mergeCells count="40">
    <mergeCell ref="X1:Y1"/>
    <mergeCell ref="Z1:AB1"/>
    <mergeCell ref="X2:Y2"/>
    <mergeCell ref="Z2:AB2"/>
    <mergeCell ref="A5:B7"/>
    <mergeCell ref="C5:K5"/>
    <mergeCell ref="L5:N6"/>
    <mergeCell ref="O5:Q6"/>
    <mergeCell ref="R5:T6"/>
    <mergeCell ref="AA5:AA7"/>
    <mergeCell ref="AB5:AB7"/>
    <mergeCell ref="I6:K6"/>
    <mergeCell ref="U6:U7"/>
    <mergeCell ref="V6:V7"/>
    <mergeCell ref="W6:W7"/>
    <mergeCell ref="X6:X7"/>
    <mergeCell ref="Y6:Y7"/>
    <mergeCell ref="Z6:Z7"/>
    <mergeCell ref="Z8:Z13"/>
    <mergeCell ref="AA8:AA13"/>
    <mergeCell ref="AB8:AB13"/>
    <mergeCell ref="Y8:Y13"/>
    <mergeCell ref="A8:A13"/>
    <mergeCell ref="U8:U13"/>
    <mergeCell ref="V8:V13"/>
    <mergeCell ref="W8:W13"/>
    <mergeCell ref="X8:X13"/>
    <mergeCell ref="AA14:AA19"/>
    <mergeCell ref="AB14:AB19"/>
    <mergeCell ref="A20:A21"/>
    <mergeCell ref="F20:F21"/>
    <mergeCell ref="S20:T21"/>
    <mergeCell ref="Y20:AB20"/>
    <mergeCell ref="Y14:Y19"/>
    <mergeCell ref="Z14:Z19"/>
    <mergeCell ref="A14:A19"/>
    <mergeCell ref="U14:U19"/>
    <mergeCell ref="V14:V19"/>
    <mergeCell ref="W14:W19"/>
    <mergeCell ref="X14:X19"/>
  </mergeCells>
  <phoneticPr fontId="1" type="noConversion"/>
  <hyperlinks>
    <hyperlink ref="AC3" location="預告統計資料發布時間表!A1" display="回發布時間表" xr:uid="{00000000-0004-0000-3D00-000000000000}"/>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BO34"/>
  <sheetViews>
    <sheetView workbookViewId="0"/>
  </sheetViews>
  <sheetFormatPr defaultColWidth="9" defaultRowHeight="16.5"/>
  <cols>
    <col min="1" max="1" width="11.625" style="481" customWidth="1"/>
    <col min="2" max="2" width="10.5" style="481" customWidth="1"/>
    <col min="3" max="20" width="6.75" style="481" customWidth="1"/>
    <col min="21" max="21" width="6.25" style="481" customWidth="1"/>
    <col min="22" max="22" width="5.5" style="481" customWidth="1"/>
    <col min="23" max="23" width="5.375" style="481" customWidth="1"/>
    <col min="24" max="24" width="5.5" style="481" customWidth="1"/>
    <col min="25" max="25" width="5.75" style="481" customWidth="1"/>
    <col min="26" max="26" width="5.625" style="481" customWidth="1"/>
    <col min="27" max="28" width="7.25" style="481" customWidth="1"/>
    <col min="29" max="16384" width="9" style="481"/>
  </cols>
  <sheetData>
    <row r="1" spans="1:29">
      <c r="A1" s="478" t="s">
        <v>614</v>
      </c>
      <c r="B1" s="479"/>
      <c r="C1" s="480"/>
      <c r="D1" s="480"/>
      <c r="E1" s="480"/>
      <c r="F1" s="480"/>
      <c r="G1" s="480"/>
      <c r="H1" s="480"/>
      <c r="X1" s="1914" t="s">
        <v>1182</v>
      </c>
      <c r="Y1" s="1914"/>
      <c r="Z1" s="1914" t="s">
        <v>1183</v>
      </c>
      <c r="AA1" s="1914"/>
      <c r="AB1" s="1914"/>
    </row>
    <row r="2" spans="1:29">
      <c r="A2" s="482" t="s">
        <v>1184</v>
      </c>
      <c r="B2" s="483" t="s">
        <v>1185</v>
      </c>
      <c r="C2" s="484"/>
      <c r="D2" s="484"/>
      <c r="E2" s="480"/>
      <c r="F2" s="480"/>
      <c r="G2" s="480"/>
      <c r="H2" s="480"/>
      <c r="L2" s="485"/>
      <c r="M2" s="485"/>
      <c r="N2" s="485"/>
      <c r="O2" s="485"/>
      <c r="P2" s="485"/>
      <c r="Q2" s="485"/>
      <c r="X2" s="1914" t="s">
        <v>619</v>
      </c>
      <c r="Y2" s="1914"/>
      <c r="Z2" s="1914" t="s">
        <v>1187</v>
      </c>
      <c r="AA2" s="1914"/>
      <c r="AB2" s="1914"/>
    </row>
    <row r="3" spans="1:29" s="489" customFormat="1" ht="27.75">
      <c r="A3" s="486" t="s">
        <v>1188</v>
      </c>
      <c r="B3" s="486"/>
      <c r="C3" s="487"/>
      <c r="D3" s="486"/>
      <c r="E3" s="486"/>
      <c r="F3" s="486"/>
      <c r="G3" s="486"/>
      <c r="H3" s="486"/>
      <c r="I3" s="486"/>
      <c r="J3" s="486"/>
      <c r="K3" s="486"/>
      <c r="L3" s="487"/>
      <c r="M3" s="487"/>
      <c r="N3" s="487"/>
      <c r="O3" s="487"/>
      <c r="P3" s="488"/>
      <c r="Q3" s="488"/>
      <c r="R3" s="486"/>
      <c r="S3" s="486"/>
      <c r="T3" s="486"/>
      <c r="U3" s="486"/>
      <c r="V3" s="486"/>
      <c r="W3" s="486"/>
      <c r="X3" s="486"/>
      <c r="Y3" s="487"/>
      <c r="Z3" s="488"/>
      <c r="AA3" s="488"/>
      <c r="AB3" s="488"/>
      <c r="AC3" s="23" t="s">
        <v>150</v>
      </c>
    </row>
    <row r="4" spans="1:29" ht="17.25" thickBot="1">
      <c r="C4" s="490"/>
      <c r="D4" s="490"/>
      <c r="E4" s="490"/>
      <c r="H4" s="491"/>
      <c r="J4" s="492" t="s">
        <v>1424</v>
      </c>
      <c r="K4" s="491"/>
      <c r="L4" s="493"/>
      <c r="M4" s="493"/>
      <c r="N4" s="493"/>
      <c r="O4" s="493"/>
      <c r="R4" s="491"/>
      <c r="S4" s="491"/>
      <c r="T4" s="491"/>
      <c r="U4" s="491"/>
      <c r="V4" s="491"/>
      <c r="W4" s="491"/>
      <c r="X4" s="491"/>
      <c r="Y4" s="491"/>
      <c r="Z4" s="494"/>
      <c r="AA4" s="494"/>
      <c r="AB4" s="495" t="s">
        <v>1189</v>
      </c>
    </row>
    <row r="5" spans="1:29">
      <c r="A5" s="1915" t="s">
        <v>776</v>
      </c>
      <c r="B5" s="1916"/>
      <c r="C5" s="1921" t="s">
        <v>1191</v>
      </c>
      <c r="D5" s="1922"/>
      <c r="E5" s="1922"/>
      <c r="F5" s="1922"/>
      <c r="G5" s="1922"/>
      <c r="H5" s="1922"/>
      <c r="I5" s="1922"/>
      <c r="J5" s="1922"/>
      <c r="K5" s="1923"/>
      <c r="L5" s="1924" t="s">
        <v>1192</v>
      </c>
      <c r="M5" s="1915"/>
      <c r="N5" s="1916"/>
      <c r="O5" s="1924" t="s">
        <v>1193</v>
      </c>
      <c r="P5" s="1915"/>
      <c r="Q5" s="1916"/>
      <c r="R5" s="1928" t="s">
        <v>1194</v>
      </c>
      <c r="S5" s="1929"/>
      <c r="T5" s="1930"/>
      <c r="U5" s="496" t="s">
        <v>1195</v>
      </c>
      <c r="V5" s="497"/>
      <c r="W5" s="497"/>
      <c r="X5" s="497"/>
      <c r="Y5" s="497"/>
      <c r="Z5" s="497"/>
      <c r="AA5" s="1934" t="s">
        <v>1196</v>
      </c>
      <c r="AB5" s="1924" t="s">
        <v>1197</v>
      </c>
    </row>
    <row r="6" spans="1:29">
      <c r="A6" s="1917"/>
      <c r="B6" s="1918"/>
      <c r="C6" s="498" t="s">
        <v>1198</v>
      </c>
      <c r="D6" s="498"/>
      <c r="E6" s="498"/>
      <c r="F6" s="498" t="s">
        <v>1199</v>
      </c>
      <c r="G6" s="498"/>
      <c r="H6" s="498"/>
      <c r="I6" s="1939" t="s">
        <v>1200</v>
      </c>
      <c r="J6" s="1940"/>
      <c r="K6" s="1941"/>
      <c r="L6" s="1925"/>
      <c r="M6" s="1926"/>
      <c r="N6" s="1927"/>
      <c r="O6" s="1925"/>
      <c r="P6" s="1926"/>
      <c r="Q6" s="1927"/>
      <c r="R6" s="1931"/>
      <c r="S6" s="1932"/>
      <c r="T6" s="1933"/>
      <c r="U6" s="1941" t="s">
        <v>1201</v>
      </c>
      <c r="V6" s="1909" t="s">
        <v>1202</v>
      </c>
      <c r="W6" s="1909" t="s">
        <v>1203</v>
      </c>
      <c r="X6" s="1909" t="s">
        <v>1204</v>
      </c>
      <c r="Y6" s="1909" t="s">
        <v>1205</v>
      </c>
      <c r="Z6" s="1909" t="s">
        <v>1206</v>
      </c>
      <c r="AA6" s="1935"/>
      <c r="AB6" s="1937"/>
    </row>
    <row r="7" spans="1:29" ht="17.25" thickBot="1">
      <c r="A7" s="1919"/>
      <c r="B7" s="1920"/>
      <c r="C7" s="499" t="s">
        <v>1207</v>
      </c>
      <c r="D7" s="500" t="s">
        <v>1208</v>
      </c>
      <c r="E7" s="500" t="s">
        <v>1209</v>
      </c>
      <c r="F7" s="499" t="s">
        <v>1207</v>
      </c>
      <c r="G7" s="500" t="s">
        <v>1208</v>
      </c>
      <c r="H7" s="500" t="s">
        <v>1209</v>
      </c>
      <c r="I7" s="499" t="s">
        <v>1207</v>
      </c>
      <c r="J7" s="500" t="s">
        <v>1208</v>
      </c>
      <c r="K7" s="500" t="s">
        <v>1209</v>
      </c>
      <c r="L7" s="500" t="s">
        <v>1210</v>
      </c>
      <c r="M7" s="501" t="s">
        <v>882</v>
      </c>
      <c r="N7" s="499" t="s">
        <v>881</v>
      </c>
      <c r="O7" s="500" t="s">
        <v>1210</v>
      </c>
      <c r="P7" s="501" t="s">
        <v>882</v>
      </c>
      <c r="Q7" s="499" t="s">
        <v>881</v>
      </c>
      <c r="R7" s="500" t="s">
        <v>1210</v>
      </c>
      <c r="S7" s="500" t="s">
        <v>1208</v>
      </c>
      <c r="T7" s="502" t="s">
        <v>1209</v>
      </c>
      <c r="U7" s="1942"/>
      <c r="V7" s="1910"/>
      <c r="W7" s="1943"/>
      <c r="X7" s="1943"/>
      <c r="Y7" s="1910"/>
      <c r="Z7" s="1910"/>
      <c r="AA7" s="1936"/>
      <c r="AB7" s="1938"/>
    </row>
    <row r="8" spans="1:29" ht="21.95" customHeight="1">
      <c r="A8" s="1900" t="s">
        <v>961</v>
      </c>
      <c r="B8" s="503" t="s">
        <v>747</v>
      </c>
      <c r="C8" s="504">
        <f>SUM(D8:E8)</f>
        <v>16</v>
      </c>
      <c r="D8" s="504">
        <f>G8+J8</f>
        <v>8</v>
      </c>
      <c r="E8" s="504">
        <f>H8+K8</f>
        <v>8</v>
      </c>
      <c r="F8" s="504">
        <f>SUM(G8:H8)</f>
        <v>4</v>
      </c>
      <c r="G8" s="504">
        <f>SUM(G9:G13)</f>
        <v>4</v>
      </c>
      <c r="H8" s="504">
        <f>SUM(H9:H13)</f>
        <v>0</v>
      </c>
      <c r="I8" s="504">
        <f>SUM(J8:K8)</f>
        <v>12</v>
      </c>
      <c r="J8" s="504">
        <f>SUM(J9:J13)</f>
        <v>4</v>
      </c>
      <c r="K8" s="504">
        <f>SUM(K9:K13)</f>
        <v>8</v>
      </c>
      <c r="L8" s="504">
        <f>SUM(M8:N8)</f>
        <v>2</v>
      </c>
      <c r="M8" s="504">
        <f>SUM(M9:M13)</f>
        <v>1</v>
      </c>
      <c r="N8" s="504">
        <f>SUM(N9:N13)</f>
        <v>1</v>
      </c>
      <c r="O8" s="504">
        <f>SUM(P8:Q8)</f>
        <v>16</v>
      </c>
      <c r="P8" s="504">
        <f>SUM(P9:P13)</f>
        <v>8</v>
      </c>
      <c r="Q8" s="504">
        <f>SUM(Q9:Q13)</f>
        <v>8</v>
      </c>
      <c r="R8" s="504">
        <f>SUM(S8:T8)</f>
        <v>1</v>
      </c>
      <c r="S8" s="504">
        <f>SUM(S9:S13)</f>
        <v>1</v>
      </c>
      <c r="T8" s="504">
        <f>SUM(T9:T13)</f>
        <v>0</v>
      </c>
      <c r="U8" s="1896">
        <f>SUM(V8:Z13)</f>
        <v>34</v>
      </c>
      <c r="V8" s="1903">
        <v>2</v>
      </c>
      <c r="W8" s="1896">
        <v>16</v>
      </c>
      <c r="X8" s="1906">
        <v>16</v>
      </c>
      <c r="Y8" s="1903">
        <v>0</v>
      </c>
      <c r="Z8" s="1903">
        <v>0</v>
      </c>
      <c r="AA8" s="1906">
        <v>0</v>
      </c>
      <c r="AB8" s="1911">
        <v>0</v>
      </c>
    </row>
    <row r="9" spans="1:29" ht="21.95" customHeight="1">
      <c r="A9" s="1901"/>
      <c r="B9" s="505" t="s">
        <v>1214</v>
      </c>
      <c r="C9" s="504">
        <f t="shared" ref="C9:C13" si="0">SUM(D9:E9)</f>
        <v>5</v>
      </c>
      <c r="D9" s="504">
        <f t="shared" ref="D9:D13" si="1">G9+J9</f>
        <v>3</v>
      </c>
      <c r="E9" s="504">
        <f t="shared" ref="E9:E13" si="2">H9+K9</f>
        <v>2</v>
      </c>
      <c r="F9" s="504">
        <f t="shared" ref="F9:F13" si="3">SUM(G9:H9)</f>
        <v>1</v>
      </c>
      <c r="G9" s="504">
        <v>1</v>
      </c>
      <c r="H9" s="504">
        <v>0</v>
      </c>
      <c r="I9" s="504">
        <f t="shared" ref="I9:I13" si="4">SUM(J9:K9)</f>
        <v>4</v>
      </c>
      <c r="J9" s="504">
        <v>2</v>
      </c>
      <c r="K9" s="504">
        <v>2</v>
      </c>
      <c r="L9" s="504">
        <f t="shared" ref="L9:L13" si="5">SUM(M9:N9)</f>
        <v>0</v>
      </c>
      <c r="M9" s="504">
        <v>0</v>
      </c>
      <c r="N9" s="504">
        <v>0</v>
      </c>
      <c r="O9" s="504">
        <f t="shared" ref="O9:O13" si="6">SUM(P9:Q9)</f>
        <v>5</v>
      </c>
      <c r="P9" s="504">
        <v>3</v>
      </c>
      <c r="Q9" s="504">
        <v>2</v>
      </c>
      <c r="R9" s="504">
        <f t="shared" ref="R9:R13" si="7">SUM(S9:T9)</f>
        <v>0</v>
      </c>
      <c r="S9" s="504">
        <v>0</v>
      </c>
      <c r="T9" s="504">
        <v>0</v>
      </c>
      <c r="U9" s="1897"/>
      <c r="V9" s="1904"/>
      <c r="W9" s="1897"/>
      <c r="X9" s="1907"/>
      <c r="Y9" s="1904"/>
      <c r="Z9" s="1904"/>
      <c r="AA9" s="1907"/>
      <c r="AB9" s="1912"/>
    </row>
    <row r="10" spans="1:29" ht="21.95" customHeight="1">
      <c r="A10" s="1901"/>
      <c r="B10" s="506" t="s">
        <v>1215</v>
      </c>
      <c r="C10" s="504">
        <f t="shared" si="0"/>
        <v>5</v>
      </c>
      <c r="D10" s="504">
        <f t="shared" si="1"/>
        <v>2</v>
      </c>
      <c r="E10" s="504">
        <f t="shared" si="2"/>
        <v>3</v>
      </c>
      <c r="F10" s="504">
        <f t="shared" si="3"/>
        <v>2</v>
      </c>
      <c r="G10" s="504">
        <v>2</v>
      </c>
      <c r="H10" s="504">
        <v>0</v>
      </c>
      <c r="I10" s="504">
        <f t="shared" si="4"/>
        <v>3</v>
      </c>
      <c r="J10" s="504">
        <v>0</v>
      </c>
      <c r="K10" s="504">
        <v>3</v>
      </c>
      <c r="L10" s="504">
        <f t="shared" si="5"/>
        <v>1</v>
      </c>
      <c r="M10" s="504">
        <v>0</v>
      </c>
      <c r="N10" s="504">
        <v>1</v>
      </c>
      <c r="O10" s="504">
        <f t="shared" si="6"/>
        <v>6</v>
      </c>
      <c r="P10" s="504">
        <v>3</v>
      </c>
      <c r="Q10" s="504">
        <v>3</v>
      </c>
      <c r="R10" s="504">
        <f t="shared" si="7"/>
        <v>1</v>
      </c>
      <c r="S10" s="504">
        <v>1</v>
      </c>
      <c r="T10" s="504">
        <v>0</v>
      </c>
      <c r="U10" s="1897"/>
      <c r="V10" s="1904"/>
      <c r="W10" s="1897"/>
      <c r="X10" s="1907"/>
      <c r="Y10" s="1904"/>
      <c r="Z10" s="1904"/>
      <c r="AA10" s="1907"/>
      <c r="AB10" s="1912"/>
    </row>
    <row r="11" spans="1:29" ht="21.95" customHeight="1">
      <c r="A11" s="1901"/>
      <c r="B11" s="506" t="s">
        <v>1216</v>
      </c>
      <c r="C11" s="504">
        <f t="shared" si="0"/>
        <v>0</v>
      </c>
      <c r="D11" s="504">
        <f t="shared" si="1"/>
        <v>0</v>
      </c>
      <c r="E11" s="504">
        <f t="shared" si="2"/>
        <v>0</v>
      </c>
      <c r="F11" s="504">
        <f t="shared" si="3"/>
        <v>0</v>
      </c>
      <c r="G11" s="504">
        <v>0</v>
      </c>
      <c r="H11" s="504">
        <v>0</v>
      </c>
      <c r="I11" s="504">
        <f t="shared" si="4"/>
        <v>0</v>
      </c>
      <c r="J11" s="504">
        <v>0</v>
      </c>
      <c r="K11" s="504">
        <v>0</v>
      </c>
      <c r="L11" s="504">
        <f t="shared" si="5"/>
        <v>0</v>
      </c>
      <c r="M11" s="504">
        <v>0</v>
      </c>
      <c r="N11" s="504">
        <v>0</v>
      </c>
      <c r="O11" s="504">
        <f t="shared" si="6"/>
        <v>0</v>
      </c>
      <c r="P11" s="504">
        <v>0</v>
      </c>
      <c r="Q11" s="504">
        <v>0</v>
      </c>
      <c r="R11" s="504">
        <f t="shared" si="7"/>
        <v>0</v>
      </c>
      <c r="S11" s="504">
        <v>0</v>
      </c>
      <c r="T11" s="504">
        <v>0</v>
      </c>
      <c r="U11" s="1897"/>
      <c r="V11" s="1904"/>
      <c r="W11" s="1897"/>
      <c r="X11" s="1907"/>
      <c r="Y11" s="1904"/>
      <c r="Z11" s="1904"/>
      <c r="AA11" s="1907"/>
      <c r="AB11" s="1912"/>
      <c r="AC11" s="507"/>
    </row>
    <row r="12" spans="1:29" ht="21.95" customHeight="1">
      <c r="A12" s="1901"/>
      <c r="B12" s="506" t="s">
        <v>1217</v>
      </c>
      <c r="C12" s="504">
        <f t="shared" si="0"/>
        <v>4</v>
      </c>
      <c r="D12" s="504">
        <f t="shared" si="1"/>
        <v>2</v>
      </c>
      <c r="E12" s="504">
        <f t="shared" si="2"/>
        <v>2</v>
      </c>
      <c r="F12" s="504">
        <f t="shared" si="3"/>
        <v>1</v>
      </c>
      <c r="G12" s="504">
        <v>1</v>
      </c>
      <c r="H12" s="504">
        <v>0</v>
      </c>
      <c r="I12" s="504">
        <f t="shared" si="4"/>
        <v>3</v>
      </c>
      <c r="J12" s="504">
        <v>1</v>
      </c>
      <c r="K12" s="504">
        <v>2</v>
      </c>
      <c r="L12" s="504">
        <f t="shared" si="5"/>
        <v>0</v>
      </c>
      <c r="M12" s="504">
        <v>0</v>
      </c>
      <c r="N12" s="504">
        <v>0</v>
      </c>
      <c r="O12" s="504">
        <f t="shared" si="6"/>
        <v>4</v>
      </c>
      <c r="P12" s="504">
        <v>2</v>
      </c>
      <c r="Q12" s="504">
        <v>2</v>
      </c>
      <c r="R12" s="504">
        <f t="shared" si="7"/>
        <v>0</v>
      </c>
      <c r="S12" s="504">
        <v>0</v>
      </c>
      <c r="T12" s="504">
        <v>0</v>
      </c>
      <c r="U12" s="1897"/>
      <c r="V12" s="1904"/>
      <c r="W12" s="1897"/>
      <c r="X12" s="1907"/>
      <c r="Y12" s="1904"/>
      <c r="Z12" s="1904"/>
      <c r="AA12" s="1907"/>
      <c r="AB12" s="1912"/>
    </row>
    <row r="13" spans="1:29" ht="21.95" customHeight="1" thickBot="1">
      <c r="A13" s="1902"/>
      <c r="B13" s="506" t="s">
        <v>1218</v>
      </c>
      <c r="C13" s="504">
        <f t="shared" si="0"/>
        <v>2</v>
      </c>
      <c r="D13" s="504">
        <f t="shared" si="1"/>
        <v>1</v>
      </c>
      <c r="E13" s="504">
        <f t="shared" si="2"/>
        <v>1</v>
      </c>
      <c r="F13" s="504">
        <f t="shared" si="3"/>
        <v>0</v>
      </c>
      <c r="G13" s="504">
        <v>0</v>
      </c>
      <c r="H13" s="504">
        <v>0</v>
      </c>
      <c r="I13" s="504">
        <f t="shared" si="4"/>
        <v>2</v>
      </c>
      <c r="J13" s="504">
        <v>1</v>
      </c>
      <c r="K13" s="504">
        <v>1</v>
      </c>
      <c r="L13" s="504">
        <f t="shared" si="5"/>
        <v>1</v>
      </c>
      <c r="M13" s="504">
        <v>1</v>
      </c>
      <c r="N13" s="504">
        <v>0</v>
      </c>
      <c r="O13" s="504">
        <f t="shared" si="6"/>
        <v>1</v>
      </c>
      <c r="P13" s="504">
        <v>0</v>
      </c>
      <c r="Q13" s="504">
        <v>1</v>
      </c>
      <c r="R13" s="504">
        <f t="shared" si="7"/>
        <v>0</v>
      </c>
      <c r="S13" s="504">
        <v>0</v>
      </c>
      <c r="T13" s="504">
        <v>0</v>
      </c>
      <c r="U13" s="1898"/>
      <c r="V13" s="1905"/>
      <c r="W13" s="1898"/>
      <c r="X13" s="1908"/>
      <c r="Y13" s="1905"/>
      <c r="Z13" s="1905"/>
      <c r="AA13" s="1908"/>
      <c r="AB13" s="1913"/>
    </row>
    <row r="14" spans="1:29" ht="21.95" customHeight="1">
      <c r="A14" s="1887" t="s">
        <v>821</v>
      </c>
      <c r="B14" s="503" t="s">
        <v>747</v>
      </c>
      <c r="C14" s="504">
        <f>SUM(D14:E14)</f>
        <v>16</v>
      </c>
      <c r="D14" s="504">
        <f>G14+J14</f>
        <v>8</v>
      </c>
      <c r="E14" s="504">
        <f>H14+K14</f>
        <v>8</v>
      </c>
      <c r="F14" s="504">
        <f>SUM(G14:H14)</f>
        <v>4</v>
      </c>
      <c r="G14" s="504">
        <f>SUM(G15:G19)</f>
        <v>4</v>
      </c>
      <c r="H14" s="504">
        <f>SUM(H15:H19)</f>
        <v>0</v>
      </c>
      <c r="I14" s="504">
        <f>SUM(J14:K14)</f>
        <v>12</v>
      </c>
      <c r="J14" s="504">
        <f>SUM(J15:J19)</f>
        <v>4</v>
      </c>
      <c r="K14" s="504">
        <f>SUM(K15:K19)</f>
        <v>8</v>
      </c>
      <c r="L14" s="504">
        <f>SUM(M14:N14)</f>
        <v>2</v>
      </c>
      <c r="M14" s="504">
        <f>SUM(M15:M19)</f>
        <v>1</v>
      </c>
      <c r="N14" s="504">
        <f>SUM(N15:N19)</f>
        <v>1</v>
      </c>
      <c r="O14" s="504">
        <f>SUM(P14:Q14)</f>
        <v>16</v>
      </c>
      <c r="P14" s="504">
        <f>SUM(P15:P19)</f>
        <v>8</v>
      </c>
      <c r="Q14" s="504">
        <f>SUM(Q15:Q19)</f>
        <v>8</v>
      </c>
      <c r="R14" s="504">
        <f>SUM(S14:T14)</f>
        <v>1</v>
      </c>
      <c r="S14" s="504">
        <f>SUM(S15:S19)</f>
        <v>1</v>
      </c>
      <c r="T14" s="504">
        <f>SUM(T15:T19)</f>
        <v>0</v>
      </c>
      <c r="U14" s="1890">
        <f>SUM(V14:Z19)</f>
        <v>34</v>
      </c>
      <c r="V14" s="1893">
        <v>2</v>
      </c>
      <c r="W14" s="1896">
        <v>16</v>
      </c>
      <c r="X14" s="1893">
        <v>16</v>
      </c>
      <c r="Y14" s="1893">
        <v>0</v>
      </c>
      <c r="Z14" s="1893">
        <v>0</v>
      </c>
      <c r="AA14" s="1893">
        <v>0</v>
      </c>
      <c r="AB14" s="1945">
        <v>0</v>
      </c>
    </row>
    <row r="15" spans="1:29" ht="21.95" customHeight="1">
      <c r="A15" s="1888"/>
      <c r="B15" s="505" t="s">
        <v>1221</v>
      </c>
      <c r="C15" s="504">
        <f t="shared" ref="C15:C19" si="8">SUM(D15:E15)</f>
        <v>5</v>
      </c>
      <c r="D15" s="504">
        <f t="shared" ref="D15:D19" si="9">G15+J15</f>
        <v>3</v>
      </c>
      <c r="E15" s="504">
        <f t="shared" ref="E15:E19" si="10">H15+K15</f>
        <v>2</v>
      </c>
      <c r="F15" s="504">
        <f t="shared" ref="F15:F19" si="11">SUM(G15:H15)</f>
        <v>1</v>
      </c>
      <c r="G15" s="504">
        <v>1</v>
      </c>
      <c r="H15" s="504">
        <v>0</v>
      </c>
      <c r="I15" s="504">
        <f t="shared" ref="I15:I19" si="12">SUM(J15:K15)</f>
        <v>4</v>
      </c>
      <c r="J15" s="504">
        <v>2</v>
      </c>
      <c r="K15" s="504">
        <v>2</v>
      </c>
      <c r="L15" s="504">
        <f t="shared" ref="L15:L19" si="13">SUM(M15:N15)</f>
        <v>0</v>
      </c>
      <c r="M15" s="504">
        <v>0</v>
      </c>
      <c r="N15" s="504">
        <v>0</v>
      </c>
      <c r="O15" s="504">
        <f t="shared" ref="O15:O19" si="14">SUM(P15:Q15)</f>
        <v>5</v>
      </c>
      <c r="P15" s="504">
        <v>3</v>
      </c>
      <c r="Q15" s="504">
        <v>2</v>
      </c>
      <c r="R15" s="504">
        <f t="shared" ref="R15:R19" si="15">SUM(S15:T15)</f>
        <v>0</v>
      </c>
      <c r="S15" s="504">
        <v>0</v>
      </c>
      <c r="T15" s="504">
        <v>0</v>
      </c>
      <c r="U15" s="1891"/>
      <c r="V15" s="1894"/>
      <c r="W15" s="1897"/>
      <c r="X15" s="1894"/>
      <c r="Y15" s="1894"/>
      <c r="Z15" s="1894"/>
      <c r="AA15" s="1894"/>
      <c r="AB15" s="1946"/>
    </row>
    <row r="16" spans="1:29" ht="21.95" customHeight="1">
      <c r="A16" s="1888"/>
      <c r="B16" s="506" t="s">
        <v>1222</v>
      </c>
      <c r="C16" s="504">
        <f t="shared" si="8"/>
        <v>5</v>
      </c>
      <c r="D16" s="504">
        <f t="shared" si="9"/>
        <v>2</v>
      </c>
      <c r="E16" s="504">
        <f t="shared" si="10"/>
        <v>3</v>
      </c>
      <c r="F16" s="504">
        <f t="shared" si="11"/>
        <v>2</v>
      </c>
      <c r="G16" s="504">
        <v>2</v>
      </c>
      <c r="H16" s="504">
        <v>0</v>
      </c>
      <c r="I16" s="504">
        <f t="shared" si="12"/>
        <v>3</v>
      </c>
      <c r="J16" s="504">
        <v>0</v>
      </c>
      <c r="K16" s="504">
        <v>3</v>
      </c>
      <c r="L16" s="504">
        <f t="shared" si="13"/>
        <v>1</v>
      </c>
      <c r="M16" s="504">
        <v>0</v>
      </c>
      <c r="N16" s="504">
        <v>1</v>
      </c>
      <c r="O16" s="504">
        <f t="shared" si="14"/>
        <v>6</v>
      </c>
      <c r="P16" s="504">
        <v>3</v>
      </c>
      <c r="Q16" s="504">
        <v>3</v>
      </c>
      <c r="R16" s="504">
        <f t="shared" si="15"/>
        <v>1</v>
      </c>
      <c r="S16" s="504">
        <v>1</v>
      </c>
      <c r="T16" s="504">
        <v>0</v>
      </c>
      <c r="U16" s="1891"/>
      <c r="V16" s="1894"/>
      <c r="W16" s="1897"/>
      <c r="X16" s="1894"/>
      <c r="Y16" s="1894"/>
      <c r="Z16" s="1894"/>
      <c r="AA16" s="1894"/>
      <c r="AB16" s="1946"/>
    </row>
    <row r="17" spans="1:67" ht="21.95" customHeight="1">
      <c r="A17" s="1888"/>
      <c r="B17" s="506" t="s">
        <v>1223</v>
      </c>
      <c r="C17" s="504">
        <f t="shared" si="8"/>
        <v>0</v>
      </c>
      <c r="D17" s="504">
        <f t="shared" si="9"/>
        <v>0</v>
      </c>
      <c r="E17" s="504">
        <f t="shared" si="10"/>
        <v>0</v>
      </c>
      <c r="F17" s="504">
        <f t="shared" si="11"/>
        <v>0</v>
      </c>
      <c r="G17" s="504">
        <v>0</v>
      </c>
      <c r="H17" s="504">
        <v>0</v>
      </c>
      <c r="I17" s="504">
        <f t="shared" si="12"/>
        <v>0</v>
      </c>
      <c r="J17" s="504">
        <v>0</v>
      </c>
      <c r="K17" s="504">
        <v>0</v>
      </c>
      <c r="L17" s="504">
        <f t="shared" si="13"/>
        <v>0</v>
      </c>
      <c r="M17" s="504">
        <v>0</v>
      </c>
      <c r="N17" s="504">
        <v>0</v>
      </c>
      <c r="O17" s="504">
        <f t="shared" si="14"/>
        <v>0</v>
      </c>
      <c r="P17" s="504">
        <v>0</v>
      </c>
      <c r="Q17" s="504">
        <v>0</v>
      </c>
      <c r="R17" s="504">
        <f t="shared" si="15"/>
        <v>0</v>
      </c>
      <c r="S17" s="504">
        <v>0</v>
      </c>
      <c r="T17" s="504">
        <v>0</v>
      </c>
      <c r="U17" s="1891"/>
      <c r="V17" s="1894"/>
      <c r="W17" s="1897"/>
      <c r="X17" s="1894"/>
      <c r="Y17" s="1894"/>
      <c r="Z17" s="1894"/>
      <c r="AA17" s="1894"/>
      <c r="AB17" s="1946"/>
    </row>
    <row r="18" spans="1:67" ht="21.95" customHeight="1">
      <c r="A18" s="1888"/>
      <c r="B18" s="506" t="s">
        <v>1224</v>
      </c>
      <c r="C18" s="504">
        <f t="shared" si="8"/>
        <v>4</v>
      </c>
      <c r="D18" s="504">
        <f t="shared" si="9"/>
        <v>2</v>
      </c>
      <c r="E18" s="504">
        <f t="shared" si="10"/>
        <v>2</v>
      </c>
      <c r="F18" s="504">
        <f t="shared" si="11"/>
        <v>1</v>
      </c>
      <c r="G18" s="504">
        <v>1</v>
      </c>
      <c r="H18" s="504">
        <v>0</v>
      </c>
      <c r="I18" s="504">
        <f t="shared" si="12"/>
        <v>3</v>
      </c>
      <c r="J18" s="504">
        <v>1</v>
      </c>
      <c r="K18" s="504">
        <v>2</v>
      </c>
      <c r="L18" s="504">
        <f t="shared" si="13"/>
        <v>0</v>
      </c>
      <c r="M18" s="504">
        <v>0</v>
      </c>
      <c r="N18" s="504">
        <v>0</v>
      </c>
      <c r="O18" s="504">
        <f t="shared" si="14"/>
        <v>4</v>
      </c>
      <c r="P18" s="504">
        <v>2</v>
      </c>
      <c r="Q18" s="504">
        <v>2</v>
      </c>
      <c r="R18" s="504">
        <f t="shared" si="15"/>
        <v>0</v>
      </c>
      <c r="S18" s="504">
        <v>0</v>
      </c>
      <c r="T18" s="504">
        <v>0</v>
      </c>
      <c r="U18" s="1891"/>
      <c r="V18" s="1894"/>
      <c r="W18" s="1897"/>
      <c r="X18" s="1894"/>
      <c r="Y18" s="1894"/>
      <c r="Z18" s="1894"/>
      <c r="AA18" s="1894"/>
      <c r="AB18" s="1946"/>
    </row>
    <row r="19" spans="1:67" ht="21.95" customHeight="1" thickBot="1">
      <c r="A19" s="1889"/>
      <c r="B19" s="506" t="s">
        <v>1225</v>
      </c>
      <c r="C19" s="504">
        <f t="shared" si="8"/>
        <v>2</v>
      </c>
      <c r="D19" s="504">
        <f t="shared" si="9"/>
        <v>1</v>
      </c>
      <c r="E19" s="504">
        <f t="shared" si="10"/>
        <v>1</v>
      </c>
      <c r="F19" s="504">
        <f t="shared" si="11"/>
        <v>0</v>
      </c>
      <c r="G19" s="504">
        <v>0</v>
      </c>
      <c r="H19" s="504">
        <v>0</v>
      </c>
      <c r="I19" s="504">
        <f t="shared" si="12"/>
        <v>2</v>
      </c>
      <c r="J19" s="504">
        <v>1</v>
      </c>
      <c r="K19" s="504">
        <v>1</v>
      </c>
      <c r="L19" s="504">
        <f t="shared" si="13"/>
        <v>1</v>
      </c>
      <c r="M19" s="504">
        <v>1</v>
      </c>
      <c r="N19" s="504">
        <v>0</v>
      </c>
      <c r="O19" s="504">
        <f t="shared" si="14"/>
        <v>1</v>
      </c>
      <c r="P19" s="504">
        <v>0</v>
      </c>
      <c r="Q19" s="504">
        <v>1</v>
      </c>
      <c r="R19" s="504">
        <f t="shared" si="15"/>
        <v>0</v>
      </c>
      <c r="S19" s="504">
        <v>0</v>
      </c>
      <c r="T19" s="504">
        <v>0</v>
      </c>
      <c r="U19" s="1892"/>
      <c r="V19" s="1895"/>
      <c r="W19" s="1898"/>
      <c r="X19" s="1895"/>
      <c r="Y19" s="1944"/>
      <c r="Z19" s="1944"/>
      <c r="AA19" s="1944"/>
      <c r="AB19" s="1947"/>
    </row>
    <row r="20" spans="1:67">
      <c r="A20" s="1880" t="s">
        <v>820</v>
      </c>
      <c r="B20" s="508"/>
      <c r="C20" s="480"/>
      <c r="D20" s="480"/>
      <c r="F20" s="1881" t="s">
        <v>819</v>
      </c>
      <c r="H20" s="480"/>
      <c r="K20" s="480"/>
      <c r="L20" s="509" t="s">
        <v>1226</v>
      </c>
      <c r="M20" s="480"/>
      <c r="N20" s="480"/>
      <c r="O20" s="480"/>
      <c r="R20" s="480"/>
      <c r="S20" s="1883" t="s">
        <v>930</v>
      </c>
      <c r="T20" s="1884"/>
      <c r="U20" s="480"/>
      <c r="Y20" s="1885" t="s">
        <v>1425</v>
      </c>
      <c r="Z20" s="1886"/>
      <c r="AA20" s="1886"/>
      <c r="AB20" s="1886"/>
    </row>
    <row r="21" spans="1:67">
      <c r="A21" s="1880"/>
      <c r="B21" s="508"/>
      <c r="C21" s="480"/>
      <c r="D21" s="480"/>
      <c r="F21" s="1882"/>
      <c r="H21" s="480"/>
      <c r="K21" s="480"/>
      <c r="L21" s="509" t="s">
        <v>1228</v>
      </c>
      <c r="M21" s="480"/>
      <c r="N21" s="480"/>
      <c r="O21" s="480"/>
      <c r="R21" s="480"/>
      <c r="S21" s="1884"/>
      <c r="T21" s="1884"/>
      <c r="U21" s="480"/>
    </row>
    <row r="22" spans="1:67">
      <c r="A22" s="510"/>
      <c r="B22" s="510"/>
      <c r="C22" s="510"/>
      <c r="D22" s="510"/>
      <c r="E22" s="510"/>
      <c r="F22" s="510"/>
      <c r="G22" s="510"/>
      <c r="H22" s="510"/>
      <c r="I22" s="510"/>
      <c r="J22" s="510"/>
    </row>
    <row r="23" spans="1:67" s="480" customFormat="1">
      <c r="A23" s="511" t="s">
        <v>1229</v>
      </c>
      <c r="B23" s="511"/>
      <c r="C23" s="512"/>
      <c r="D23" s="512"/>
    </row>
    <row r="24" spans="1:67" ht="16.5" customHeight="1">
      <c r="A24" s="480" t="s">
        <v>1230</v>
      </c>
      <c r="B24" s="513"/>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row>
    <row r="25" spans="1:67" ht="16.5" customHeight="1">
      <c r="A25" s="510" t="s">
        <v>1231</v>
      </c>
      <c r="B25" s="514"/>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0"/>
      <c r="BJ25" s="480"/>
      <c r="BK25" s="480"/>
      <c r="BL25" s="480"/>
      <c r="BM25" s="480"/>
      <c r="BN25" s="480"/>
      <c r="BO25" s="480"/>
    </row>
    <row r="26" spans="1:67">
      <c r="A26" s="480"/>
      <c r="B26" s="480"/>
      <c r="C26" s="512"/>
      <c r="D26" s="512"/>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BG26" s="480"/>
      <c r="BH26" s="480"/>
      <c r="BI26" s="480"/>
      <c r="BJ26" s="480"/>
      <c r="BK26" s="480"/>
      <c r="BL26" s="480"/>
      <c r="BM26" s="480"/>
      <c r="BN26" s="480"/>
      <c r="BO26" s="480"/>
    </row>
    <row r="27" spans="1:67">
      <c r="A27" s="511"/>
      <c r="B27" s="511"/>
      <c r="C27" s="480"/>
      <c r="E27" s="480"/>
      <c r="F27" s="480"/>
      <c r="H27" s="480"/>
      <c r="I27" s="480"/>
      <c r="J27" s="480"/>
      <c r="P27" s="480"/>
      <c r="Q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row>
    <row r="28" spans="1:67">
      <c r="A28" s="480"/>
      <c r="B28" s="480"/>
      <c r="C28" s="480"/>
      <c r="E28" s="480"/>
      <c r="F28" s="480"/>
      <c r="G28" s="480"/>
      <c r="H28" s="480"/>
      <c r="I28" s="480"/>
      <c r="J28" s="480"/>
      <c r="P28" s="480"/>
      <c r="Q28" s="480"/>
      <c r="W28" s="480"/>
      <c r="X28" s="480"/>
      <c r="Y28" s="480"/>
      <c r="Z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row>
    <row r="29" spans="1:67">
      <c r="A29" s="480"/>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BG29" s="480"/>
      <c r="BH29" s="480"/>
      <c r="BI29" s="480"/>
      <c r="BJ29" s="480"/>
      <c r="BK29" s="480"/>
      <c r="BL29" s="480"/>
      <c r="BM29" s="480"/>
      <c r="BN29" s="480"/>
      <c r="BO29" s="480"/>
    </row>
    <row r="30" spans="1:67">
      <c r="A30" s="480"/>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c r="BL30" s="480"/>
      <c r="BM30" s="480"/>
      <c r="BN30" s="480"/>
      <c r="BO30" s="480"/>
    </row>
    <row r="31" spans="1:67">
      <c r="A31" s="480"/>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row>
    <row r="32" spans="1:67">
      <c r="A32" s="480"/>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G32" s="480"/>
      <c r="BH32" s="480"/>
      <c r="BI32" s="480"/>
      <c r="BJ32" s="480"/>
      <c r="BK32" s="480"/>
      <c r="BL32" s="480"/>
      <c r="BM32" s="480"/>
      <c r="BN32" s="480"/>
      <c r="BO32" s="480"/>
    </row>
    <row r="33" spans="1:67">
      <c r="A33" s="480"/>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BG33" s="480"/>
      <c r="BH33" s="480"/>
      <c r="BI33" s="480"/>
      <c r="BJ33" s="480"/>
      <c r="BK33" s="480"/>
      <c r="BL33" s="480"/>
      <c r="BM33" s="480"/>
      <c r="BN33" s="480"/>
      <c r="BO33" s="480"/>
    </row>
    <row r="34" spans="1:67">
      <c r="A34" s="480"/>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c r="BC34" s="480"/>
      <c r="BD34" s="480"/>
      <c r="BE34" s="480"/>
      <c r="BF34" s="480"/>
      <c r="BG34" s="480"/>
      <c r="BH34" s="480"/>
      <c r="BI34" s="480"/>
      <c r="BJ34" s="480"/>
      <c r="BK34" s="480"/>
      <c r="BL34" s="480"/>
      <c r="BM34" s="480"/>
      <c r="BN34" s="480"/>
      <c r="BO34" s="480"/>
    </row>
  </sheetData>
  <mergeCells count="40">
    <mergeCell ref="X1:Y1"/>
    <mergeCell ref="Z1:AB1"/>
    <mergeCell ref="X2:Y2"/>
    <mergeCell ref="Z2:AB2"/>
    <mergeCell ref="A5:B7"/>
    <mergeCell ref="C5:K5"/>
    <mergeCell ref="L5:N6"/>
    <mergeCell ref="O5:Q6"/>
    <mergeCell ref="R5:T6"/>
    <mergeCell ref="AA5:AA7"/>
    <mergeCell ref="AB5:AB7"/>
    <mergeCell ref="I6:K6"/>
    <mergeCell ref="U6:U7"/>
    <mergeCell ref="V6:V7"/>
    <mergeCell ref="W6:W7"/>
    <mergeCell ref="X6:X7"/>
    <mergeCell ref="Y6:Y7"/>
    <mergeCell ref="Z6:Z7"/>
    <mergeCell ref="Z8:Z13"/>
    <mergeCell ref="AA8:AA13"/>
    <mergeCell ref="AB8:AB13"/>
    <mergeCell ref="Y8:Y13"/>
    <mergeCell ref="A8:A13"/>
    <mergeCell ref="U8:U13"/>
    <mergeCell ref="V8:V13"/>
    <mergeCell ref="W8:W13"/>
    <mergeCell ref="X8:X13"/>
    <mergeCell ref="AA14:AA19"/>
    <mergeCell ref="AB14:AB19"/>
    <mergeCell ref="A20:A21"/>
    <mergeCell ref="F20:F21"/>
    <mergeCell ref="S20:T21"/>
    <mergeCell ref="Y20:AB20"/>
    <mergeCell ref="Y14:Y19"/>
    <mergeCell ref="Z14:Z19"/>
    <mergeCell ref="A14:A19"/>
    <mergeCell ref="U14:U19"/>
    <mergeCell ref="V14:V19"/>
    <mergeCell ref="W14:W19"/>
    <mergeCell ref="X14:X19"/>
  </mergeCells>
  <phoneticPr fontId="1" type="noConversion"/>
  <hyperlinks>
    <hyperlink ref="AC3" location="預告統計資料發布時間表!A1" display="回發布時間表" xr:uid="{00000000-0004-0000-3E00-000000000000}"/>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74198-1FFF-4AFC-B1D3-C0FAD36AADF0}">
  <dimension ref="A1:BO34"/>
  <sheetViews>
    <sheetView workbookViewId="0">
      <selection activeCell="AC3" sqref="AC3"/>
    </sheetView>
  </sheetViews>
  <sheetFormatPr defaultColWidth="9" defaultRowHeight="16.5"/>
  <cols>
    <col min="1" max="1" width="11.625" style="481" customWidth="1"/>
    <col min="2" max="2" width="10.5" style="481" customWidth="1"/>
    <col min="3" max="20" width="6.75" style="481" customWidth="1"/>
    <col min="21" max="21" width="6.25" style="481" customWidth="1"/>
    <col min="22" max="22" width="5.5" style="481" customWidth="1"/>
    <col min="23" max="23" width="5.375" style="481" customWidth="1"/>
    <col min="24" max="24" width="5.5" style="481" customWidth="1"/>
    <col min="25" max="25" width="5.75" style="481" customWidth="1"/>
    <col min="26" max="26" width="5.625" style="481" customWidth="1"/>
    <col min="27" max="28" width="7.25" style="481" customWidth="1"/>
    <col min="29" max="16384" width="9" style="481"/>
  </cols>
  <sheetData>
    <row r="1" spans="1:29">
      <c r="A1" s="478" t="s">
        <v>614</v>
      </c>
      <c r="B1" s="479"/>
      <c r="C1" s="480"/>
      <c r="D1" s="480"/>
      <c r="E1" s="480"/>
      <c r="F1" s="480"/>
      <c r="G1" s="480"/>
      <c r="H1" s="480"/>
      <c r="X1" s="1914" t="s">
        <v>1182</v>
      </c>
      <c r="Y1" s="1914"/>
      <c r="Z1" s="1914" t="s">
        <v>1183</v>
      </c>
      <c r="AA1" s="1914"/>
      <c r="AB1" s="1914"/>
    </row>
    <row r="2" spans="1:29">
      <c r="A2" s="482" t="s">
        <v>1184</v>
      </c>
      <c r="B2" s="483" t="s">
        <v>1185</v>
      </c>
      <c r="C2" s="484"/>
      <c r="D2" s="484"/>
      <c r="E2" s="480"/>
      <c r="F2" s="480"/>
      <c r="G2" s="480"/>
      <c r="H2" s="480"/>
      <c r="L2" s="485"/>
      <c r="M2" s="485"/>
      <c r="N2" s="485"/>
      <c r="O2" s="485"/>
      <c r="P2" s="485"/>
      <c r="Q2" s="485"/>
      <c r="X2" s="1914" t="s">
        <v>619</v>
      </c>
      <c r="Y2" s="1914"/>
      <c r="Z2" s="1914" t="s">
        <v>1187</v>
      </c>
      <c r="AA2" s="1914"/>
      <c r="AB2" s="1914"/>
    </row>
    <row r="3" spans="1:29" s="489" customFormat="1" ht="27.75">
      <c r="A3" s="486" t="s">
        <v>1188</v>
      </c>
      <c r="B3" s="486"/>
      <c r="C3" s="487"/>
      <c r="D3" s="486"/>
      <c r="E3" s="486"/>
      <c r="F3" s="486"/>
      <c r="G3" s="486"/>
      <c r="H3" s="486"/>
      <c r="I3" s="486"/>
      <c r="J3" s="486"/>
      <c r="K3" s="486"/>
      <c r="L3" s="487"/>
      <c r="M3" s="487"/>
      <c r="N3" s="487"/>
      <c r="O3" s="487"/>
      <c r="P3" s="488"/>
      <c r="Q3" s="488"/>
      <c r="R3" s="486"/>
      <c r="S3" s="486"/>
      <c r="T3" s="486"/>
      <c r="U3" s="486"/>
      <c r="V3" s="486"/>
      <c r="W3" s="486"/>
      <c r="X3" s="486"/>
      <c r="Y3" s="487"/>
      <c r="Z3" s="488"/>
      <c r="AA3" s="488"/>
      <c r="AB3" s="488"/>
      <c r="AC3" s="23" t="s">
        <v>150</v>
      </c>
    </row>
    <row r="4" spans="1:29" ht="17.25" thickBot="1">
      <c r="C4" s="490"/>
      <c r="D4" s="490"/>
      <c r="E4" s="490"/>
      <c r="H4" s="491"/>
      <c r="J4" s="492" t="s">
        <v>2077</v>
      </c>
      <c r="K4" s="491"/>
      <c r="L4" s="493"/>
      <c r="M4" s="493"/>
      <c r="N4" s="493"/>
      <c r="O4" s="493"/>
      <c r="R4" s="491"/>
      <c r="S4" s="491"/>
      <c r="T4" s="491"/>
      <c r="U4" s="491"/>
      <c r="V4" s="491"/>
      <c r="W4" s="491"/>
      <c r="X4" s="491"/>
      <c r="Y4" s="491"/>
      <c r="Z4" s="494"/>
      <c r="AA4" s="494"/>
      <c r="AB4" s="495" t="s">
        <v>1189</v>
      </c>
    </row>
    <row r="5" spans="1:29">
      <c r="A5" s="1915" t="s">
        <v>776</v>
      </c>
      <c r="B5" s="1916"/>
      <c r="C5" s="1921" t="s">
        <v>1191</v>
      </c>
      <c r="D5" s="1922"/>
      <c r="E5" s="1922"/>
      <c r="F5" s="1922"/>
      <c r="G5" s="1922"/>
      <c r="H5" s="1922"/>
      <c r="I5" s="1922"/>
      <c r="J5" s="1922"/>
      <c r="K5" s="1923"/>
      <c r="L5" s="1924" t="s">
        <v>1192</v>
      </c>
      <c r="M5" s="1915"/>
      <c r="N5" s="1916"/>
      <c r="O5" s="1924" t="s">
        <v>1193</v>
      </c>
      <c r="P5" s="1915"/>
      <c r="Q5" s="1916"/>
      <c r="R5" s="1928" t="s">
        <v>1194</v>
      </c>
      <c r="S5" s="1929"/>
      <c r="T5" s="1929"/>
      <c r="U5" s="497" t="s">
        <v>1195</v>
      </c>
      <c r="V5" s="497"/>
      <c r="W5" s="497"/>
      <c r="X5" s="497"/>
      <c r="Y5" s="497"/>
      <c r="Z5" s="497"/>
      <c r="AA5" s="1934" t="s">
        <v>1196</v>
      </c>
      <c r="AB5" s="1924" t="s">
        <v>1197</v>
      </c>
    </row>
    <row r="6" spans="1:29">
      <c r="A6" s="1917"/>
      <c r="B6" s="1918"/>
      <c r="C6" s="498" t="s">
        <v>1198</v>
      </c>
      <c r="D6" s="498"/>
      <c r="E6" s="498"/>
      <c r="F6" s="498" t="s">
        <v>1199</v>
      </c>
      <c r="G6" s="498"/>
      <c r="H6" s="498"/>
      <c r="I6" s="1939" t="s">
        <v>1200</v>
      </c>
      <c r="J6" s="1940"/>
      <c r="K6" s="1941"/>
      <c r="L6" s="1925"/>
      <c r="M6" s="1926"/>
      <c r="N6" s="1927"/>
      <c r="O6" s="1925"/>
      <c r="P6" s="1926"/>
      <c r="Q6" s="1927"/>
      <c r="R6" s="1931"/>
      <c r="S6" s="1932"/>
      <c r="T6" s="1932"/>
      <c r="U6" s="1950" t="s">
        <v>1201</v>
      </c>
      <c r="V6" s="1909" t="s">
        <v>1202</v>
      </c>
      <c r="W6" s="1909" t="s">
        <v>1203</v>
      </c>
      <c r="X6" s="1909" t="s">
        <v>1204</v>
      </c>
      <c r="Y6" s="1909" t="s">
        <v>1205</v>
      </c>
      <c r="Z6" s="1909" t="s">
        <v>1206</v>
      </c>
      <c r="AA6" s="1935"/>
      <c r="AB6" s="1937"/>
    </row>
    <row r="7" spans="1:29" ht="17.25" thickBot="1">
      <c r="A7" s="1919"/>
      <c r="B7" s="1920"/>
      <c r="C7" s="499" t="s">
        <v>1207</v>
      </c>
      <c r="D7" s="500" t="s">
        <v>1208</v>
      </c>
      <c r="E7" s="500" t="s">
        <v>1209</v>
      </c>
      <c r="F7" s="499" t="s">
        <v>1207</v>
      </c>
      <c r="G7" s="500" t="s">
        <v>1208</v>
      </c>
      <c r="H7" s="500" t="s">
        <v>1209</v>
      </c>
      <c r="I7" s="499" t="s">
        <v>1207</v>
      </c>
      <c r="J7" s="500" t="s">
        <v>1208</v>
      </c>
      <c r="K7" s="500" t="s">
        <v>1209</v>
      </c>
      <c r="L7" s="500" t="s">
        <v>1210</v>
      </c>
      <c r="M7" s="501" t="s">
        <v>882</v>
      </c>
      <c r="N7" s="499" t="s">
        <v>881</v>
      </c>
      <c r="O7" s="500" t="s">
        <v>1210</v>
      </c>
      <c r="P7" s="501" t="s">
        <v>882</v>
      </c>
      <c r="Q7" s="499" t="s">
        <v>881</v>
      </c>
      <c r="R7" s="500" t="s">
        <v>1210</v>
      </c>
      <c r="S7" s="500" t="s">
        <v>1208</v>
      </c>
      <c r="T7" s="1237" t="s">
        <v>1209</v>
      </c>
      <c r="U7" s="1950"/>
      <c r="V7" s="1950"/>
      <c r="W7" s="1909"/>
      <c r="X7" s="1943"/>
      <c r="Y7" s="1910"/>
      <c r="Z7" s="1910"/>
      <c r="AA7" s="1936"/>
      <c r="AB7" s="1938"/>
    </row>
    <row r="8" spans="1:29" ht="21.95" customHeight="1">
      <c r="A8" s="1900" t="s">
        <v>961</v>
      </c>
      <c r="B8" s="503" t="s">
        <v>747</v>
      </c>
      <c r="C8" s="1235">
        <f>SUM(D8:E8)</f>
        <v>16</v>
      </c>
      <c r="D8" s="1235">
        <f>G8+J8</f>
        <v>8</v>
      </c>
      <c r="E8" s="1235">
        <f>H8+K8</f>
        <v>8</v>
      </c>
      <c r="F8" s="1235">
        <f>SUM(G8:H8)</f>
        <v>4</v>
      </c>
      <c r="G8" s="1235">
        <f>SUM(G9:G13)</f>
        <v>4</v>
      </c>
      <c r="H8" s="1235">
        <f>SUM(H9:H13)</f>
        <v>0</v>
      </c>
      <c r="I8" s="1235">
        <f>SUM(J8:K8)</f>
        <v>12</v>
      </c>
      <c r="J8" s="1235">
        <f>SUM(J9:J13)</f>
        <v>4</v>
      </c>
      <c r="K8" s="1235">
        <f>SUM(K9:K13)</f>
        <v>8</v>
      </c>
      <c r="L8" s="1235">
        <f>SUM(M8:N8)</f>
        <v>2</v>
      </c>
      <c r="M8" s="1235">
        <f>SUM(M9:M13)</f>
        <v>1</v>
      </c>
      <c r="N8" s="1235">
        <f>SUM(N9:N13)</f>
        <v>1</v>
      </c>
      <c r="O8" s="1235">
        <f>SUM(P8:Q8)</f>
        <v>16</v>
      </c>
      <c r="P8" s="1235">
        <f>SUM(P9:P13)</f>
        <v>8</v>
      </c>
      <c r="Q8" s="1235">
        <f>SUM(Q9:Q13)</f>
        <v>8</v>
      </c>
      <c r="R8" s="1235">
        <f>SUM(S8:T8)</f>
        <v>0</v>
      </c>
      <c r="S8" s="1235">
        <f>SUM(S9:S13)</f>
        <v>0</v>
      </c>
      <c r="T8" s="1238">
        <f>SUM(T9:T13)</f>
        <v>0</v>
      </c>
      <c r="U8" s="1949">
        <v>22</v>
      </c>
      <c r="V8" s="1949">
        <v>2</v>
      </c>
      <c r="W8" s="1949">
        <v>10</v>
      </c>
      <c r="X8" s="1906">
        <v>10</v>
      </c>
      <c r="Y8" s="1903">
        <v>0</v>
      </c>
      <c r="Z8" s="1903">
        <v>0</v>
      </c>
      <c r="AA8" s="1906">
        <v>0</v>
      </c>
      <c r="AB8" s="1911">
        <v>0</v>
      </c>
    </row>
    <row r="9" spans="1:29" ht="21.95" customHeight="1">
      <c r="A9" s="1901"/>
      <c r="B9" s="505" t="s">
        <v>1214</v>
      </c>
      <c r="C9" s="1236">
        <f t="shared" ref="C9:C13" si="0">SUM(D9:E9)</f>
        <v>5</v>
      </c>
      <c r="D9" s="1236">
        <f t="shared" ref="D9:E13" si="1">G9+J9</f>
        <v>3</v>
      </c>
      <c r="E9" s="1236">
        <f t="shared" si="1"/>
        <v>2</v>
      </c>
      <c r="F9" s="1236">
        <f t="shared" ref="F9:F13" si="2">SUM(G9:H9)</f>
        <v>1</v>
      </c>
      <c r="G9" s="1236">
        <v>1</v>
      </c>
      <c r="H9" s="1236">
        <v>0</v>
      </c>
      <c r="I9" s="1236">
        <f t="shared" ref="I9:I13" si="3">SUM(J9:K9)</f>
        <v>4</v>
      </c>
      <c r="J9" s="1236">
        <v>2</v>
      </c>
      <c r="K9" s="1236">
        <v>2</v>
      </c>
      <c r="L9" s="1236">
        <f t="shared" ref="L9:L13" si="4">SUM(M9:N9)</f>
        <v>0</v>
      </c>
      <c r="M9" s="1236">
        <v>0</v>
      </c>
      <c r="N9" s="1236">
        <v>0</v>
      </c>
      <c r="O9" s="1236">
        <f t="shared" ref="O9:O13" si="5">SUM(P9:Q9)</f>
        <v>5</v>
      </c>
      <c r="P9" s="1236">
        <v>3</v>
      </c>
      <c r="Q9" s="1236">
        <v>2</v>
      </c>
      <c r="R9" s="1236">
        <f t="shared" ref="R9:R13" si="6">SUM(S9:T9)</f>
        <v>0</v>
      </c>
      <c r="S9" s="1236">
        <v>0</v>
      </c>
      <c r="T9" s="1238">
        <v>0</v>
      </c>
      <c r="U9" s="1949"/>
      <c r="V9" s="1949"/>
      <c r="W9" s="1949"/>
      <c r="X9" s="1907"/>
      <c r="Y9" s="1904"/>
      <c r="Z9" s="1904"/>
      <c r="AA9" s="1907"/>
      <c r="AB9" s="1912"/>
    </row>
    <row r="10" spans="1:29" ht="21.95" customHeight="1">
      <c r="A10" s="1901"/>
      <c r="B10" s="506" t="s">
        <v>1215</v>
      </c>
      <c r="C10" s="1236">
        <f t="shared" si="0"/>
        <v>5</v>
      </c>
      <c r="D10" s="1236">
        <f t="shared" si="1"/>
        <v>2</v>
      </c>
      <c r="E10" s="1236">
        <f t="shared" si="1"/>
        <v>3</v>
      </c>
      <c r="F10" s="1236">
        <f t="shared" si="2"/>
        <v>2</v>
      </c>
      <c r="G10" s="1236">
        <v>2</v>
      </c>
      <c r="H10" s="1236">
        <v>0</v>
      </c>
      <c r="I10" s="1236">
        <f t="shared" si="3"/>
        <v>3</v>
      </c>
      <c r="J10" s="1236">
        <v>0</v>
      </c>
      <c r="K10" s="1236">
        <v>3</v>
      </c>
      <c r="L10" s="1236">
        <f t="shared" si="4"/>
        <v>1</v>
      </c>
      <c r="M10" s="1236">
        <v>0</v>
      </c>
      <c r="N10" s="1236">
        <v>1</v>
      </c>
      <c r="O10" s="1236">
        <f t="shared" si="5"/>
        <v>6</v>
      </c>
      <c r="P10" s="1236">
        <v>3</v>
      </c>
      <c r="Q10" s="1236">
        <v>3</v>
      </c>
      <c r="R10" s="1236">
        <f t="shared" si="6"/>
        <v>0</v>
      </c>
      <c r="S10" s="1236">
        <v>0</v>
      </c>
      <c r="T10" s="1238">
        <v>0</v>
      </c>
      <c r="U10" s="1949"/>
      <c r="V10" s="1949"/>
      <c r="W10" s="1949"/>
      <c r="X10" s="1907"/>
      <c r="Y10" s="1904"/>
      <c r="Z10" s="1904"/>
      <c r="AA10" s="1907"/>
      <c r="AB10" s="1912"/>
    </row>
    <row r="11" spans="1:29" ht="21.95" customHeight="1">
      <c r="A11" s="1901"/>
      <c r="B11" s="506" t="s">
        <v>1216</v>
      </c>
      <c r="C11" s="1236">
        <f t="shared" si="0"/>
        <v>0</v>
      </c>
      <c r="D11" s="1236">
        <f t="shared" si="1"/>
        <v>0</v>
      </c>
      <c r="E11" s="1236">
        <f t="shared" si="1"/>
        <v>0</v>
      </c>
      <c r="F11" s="1236">
        <f t="shared" si="2"/>
        <v>0</v>
      </c>
      <c r="G11" s="1236">
        <v>0</v>
      </c>
      <c r="H11" s="1236">
        <v>0</v>
      </c>
      <c r="I11" s="1236">
        <f t="shared" si="3"/>
        <v>0</v>
      </c>
      <c r="J11" s="1236">
        <v>0</v>
      </c>
      <c r="K11" s="1236">
        <v>0</v>
      </c>
      <c r="L11" s="1236">
        <f t="shared" si="4"/>
        <v>0</v>
      </c>
      <c r="M11" s="1236">
        <v>0</v>
      </c>
      <c r="N11" s="1236">
        <v>0</v>
      </c>
      <c r="O11" s="1236">
        <f t="shared" si="5"/>
        <v>0</v>
      </c>
      <c r="P11" s="1236">
        <v>0</v>
      </c>
      <c r="Q11" s="1236">
        <v>0</v>
      </c>
      <c r="R11" s="1236">
        <f t="shared" si="6"/>
        <v>0</v>
      </c>
      <c r="S11" s="1236">
        <v>0</v>
      </c>
      <c r="T11" s="1238">
        <v>0</v>
      </c>
      <c r="U11" s="1949"/>
      <c r="V11" s="1949"/>
      <c r="W11" s="1949"/>
      <c r="X11" s="1907"/>
      <c r="Y11" s="1904"/>
      <c r="Z11" s="1904"/>
      <c r="AA11" s="1907"/>
      <c r="AB11" s="1912"/>
      <c r="AC11" s="507"/>
    </row>
    <row r="12" spans="1:29" ht="21.95" customHeight="1">
      <c r="A12" s="1901"/>
      <c r="B12" s="506" t="s">
        <v>1217</v>
      </c>
      <c r="C12" s="1236">
        <f t="shared" si="0"/>
        <v>4</v>
      </c>
      <c r="D12" s="1236">
        <f t="shared" si="1"/>
        <v>2</v>
      </c>
      <c r="E12" s="1236">
        <f t="shared" si="1"/>
        <v>2</v>
      </c>
      <c r="F12" s="1236">
        <f t="shared" si="2"/>
        <v>1</v>
      </c>
      <c r="G12" s="1236">
        <v>1</v>
      </c>
      <c r="H12" s="1236">
        <v>0</v>
      </c>
      <c r="I12" s="1236">
        <f t="shared" si="3"/>
        <v>3</v>
      </c>
      <c r="J12" s="1236">
        <v>1</v>
      </c>
      <c r="K12" s="1236">
        <v>2</v>
      </c>
      <c r="L12" s="1236">
        <f t="shared" si="4"/>
        <v>0</v>
      </c>
      <c r="M12" s="1236">
        <v>0</v>
      </c>
      <c r="N12" s="1236">
        <v>0</v>
      </c>
      <c r="O12" s="1236">
        <f t="shared" si="5"/>
        <v>4</v>
      </c>
      <c r="P12" s="1236">
        <v>2</v>
      </c>
      <c r="Q12" s="1236">
        <v>2</v>
      </c>
      <c r="R12" s="1236">
        <f t="shared" si="6"/>
        <v>0</v>
      </c>
      <c r="S12" s="1236">
        <v>0</v>
      </c>
      <c r="T12" s="1238">
        <v>0</v>
      </c>
      <c r="U12" s="1949"/>
      <c r="V12" s="1949"/>
      <c r="W12" s="1949"/>
      <c r="X12" s="1907"/>
      <c r="Y12" s="1904"/>
      <c r="Z12" s="1904"/>
      <c r="AA12" s="1907"/>
      <c r="AB12" s="1912"/>
    </row>
    <row r="13" spans="1:29" ht="21.95" customHeight="1">
      <c r="A13" s="1902"/>
      <c r="B13" s="506" t="s">
        <v>1218</v>
      </c>
      <c r="C13" s="1236">
        <f t="shared" si="0"/>
        <v>2</v>
      </c>
      <c r="D13" s="1236">
        <f t="shared" si="1"/>
        <v>1</v>
      </c>
      <c r="E13" s="1236">
        <f t="shared" si="1"/>
        <v>1</v>
      </c>
      <c r="F13" s="1236">
        <f t="shared" si="2"/>
        <v>0</v>
      </c>
      <c r="G13" s="1236">
        <v>0</v>
      </c>
      <c r="H13" s="1236">
        <v>0</v>
      </c>
      <c r="I13" s="1236">
        <f t="shared" si="3"/>
        <v>2</v>
      </c>
      <c r="J13" s="1236">
        <v>1</v>
      </c>
      <c r="K13" s="1236">
        <v>1</v>
      </c>
      <c r="L13" s="1236">
        <f t="shared" si="4"/>
        <v>1</v>
      </c>
      <c r="M13" s="1236">
        <v>1</v>
      </c>
      <c r="N13" s="1236">
        <v>0</v>
      </c>
      <c r="O13" s="1236">
        <f t="shared" si="5"/>
        <v>1</v>
      </c>
      <c r="P13" s="1236">
        <v>0</v>
      </c>
      <c r="Q13" s="1236">
        <v>1</v>
      </c>
      <c r="R13" s="1236">
        <f t="shared" si="6"/>
        <v>0</v>
      </c>
      <c r="S13" s="1236">
        <v>0</v>
      </c>
      <c r="T13" s="1238">
        <v>0</v>
      </c>
      <c r="U13" s="1949"/>
      <c r="V13" s="1949"/>
      <c r="W13" s="1949"/>
      <c r="X13" s="1908"/>
      <c r="Y13" s="1905"/>
      <c r="Z13" s="1905"/>
      <c r="AA13" s="1908"/>
      <c r="AB13" s="1913"/>
    </row>
    <row r="14" spans="1:29" ht="21.95" customHeight="1">
      <c r="A14" s="1887" t="s">
        <v>821</v>
      </c>
      <c r="B14" s="503" t="s">
        <v>747</v>
      </c>
      <c r="C14" s="1236">
        <f>SUM(D14:E14)</f>
        <v>16</v>
      </c>
      <c r="D14" s="1236">
        <f>G14+J14</f>
        <v>8</v>
      </c>
      <c r="E14" s="1236">
        <f>H14+K14</f>
        <v>8</v>
      </c>
      <c r="F14" s="1236">
        <f>SUM(G14:H14)</f>
        <v>4</v>
      </c>
      <c r="G14" s="1236">
        <f>SUM(G15:G19)</f>
        <v>4</v>
      </c>
      <c r="H14" s="1236">
        <f>SUM(H15:H19)</f>
        <v>0</v>
      </c>
      <c r="I14" s="1236">
        <f>SUM(J14:K14)</f>
        <v>12</v>
      </c>
      <c r="J14" s="1236">
        <f>SUM(J15:J19)</f>
        <v>4</v>
      </c>
      <c r="K14" s="1236">
        <f>SUM(K15:K19)</f>
        <v>8</v>
      </c>
      <c r="L14" s="1236">
        <f>SUM(M14:N14)</f>
        <v>2</v>
      </c>
      <c r="M14" s="1236">
        <f>SUM(M15:M19)</f>
        <v>1</v>
      </c>
      <c r="N14" s="1236">
        <f>SUM(N15:N19)</f>
        <v>1</v>
      </c>
      <c r="O14" s="1236">
        <f>SUM(P14:Q14)</f>
        <v>16</v>
      </c>
      <c r="P14" s="1236">
        <f>SUM(P15:P19)</f>
        <v>8</v>
      </c>
      <c r="Q14" s="1236">
        <f>SUM(Q15:Q19)</f>
        <v>8</v>
      </c>
      <c r="R14" s="1236">
        <f>SUM(S14:T14)</f>
        <v>0</v>
      </c>
      <c r="S14" s="1236">
        <f>SUM(S15:S19)</f>
        <v>0</v>
      </c>
      <c r="T14" s="1238">
        <f>SUM(T15:T19)</f>
        <v>0</v>
      </c>
      <c r="U14" s="1948">
        <v>22</v>
      </c>
      <c r="V14" s="1948">
        <v>2</v>
      </c>
      <c r="W14" s="1949">
        <v>10</v>
      </c>
      <c r="X14" s="1893">
        <v>10</v>
      </c>
      <c r="Y14" s="1893">
        <v>0</v>
      </c>
      <c r="Z14" s="1893">
        <v>0</v>
      </c>
      <c r="AA14" s="1893">
        <v>0</v>
      </c>
      <c r="AB14" s="1945">
        <v>0</v>
      </c>
    </row>
    <row r="15" spans="1:29" ht="21.95" customHeight="1">
      <c r="A15" s="1888"/>
      <c r="B15" s="505" t="s">
        <v>1221</v>
      </c>
      <c r="C15" s="1236">
        <f t="shared" ref="C15:C19" si="7">SUM(D15:E15)</f>
        <v>5</v>
      </c>
      <c r="D15" s="1236">
        <f t="shared" ref="D15:E19" si="8">G15+J15</f>
        <v>3</v>
      </c>
      <c r="E15" s="1236">
        <f t="shared" si="8"/>
        <v>2</v>
      </c>
      <c r="F15" s="1236">
        <f t="shared" ref="F15:F19" si="9">SUM(G15:H15)</f>
        <v>1</v>
      </c>
      <c r="G15" s="1236">
        <v>1</v>
      </c>
      <c r="H15" s="1236">
        <v>0</v>
      </c>
      <c r="I15" s="1236">
        <f t="shared" ref="I15:I19" si="10">SUM(J15:K15)</f>
        <v>4</v>
      </c>
      <c r="J15" s="1236">
        <v>2</v>
      </c>
      <c r="K15" s="1236">
        <v>2</v>
      </c>
      <c r="L15" s="1236">
        <f t="shared" ref="L15:L19" si="11">SUM(M15:N15)</f>
        <v>0</v>
      </c>
      <c r="M15" s="1236">
        <v>0</v>
      </c>
      <c r="N15" s="1236">
        <v>0</v>
      </c>
      <c r="O15" s="1236">
        <f t="shared" ref="O15:O19" si="12">SUM(P15:Q15)</f>
        <v>5</v>
      </c>
      <c r="P15" s="1236">
        <v>3</v>
      </c>
      <c r="Q15" s="1236">
        <v>2</v>
      </c>
      <c r="R15" s="1236">
        <f t="shared" ref="R15:R19" si="13">SUM(S15:T15)</f>
        <v>0</v>
      </c>
      <c r="S15" s="1236">
        <v>0</v>
      </c>
      <c r="T15" s="1238">
        <v>0</v>
      </c>
      <c r="U15" s="1948"/>
      <c r="V15" s="1948"/>
      <c r="W15" s="1949"/>
      <c r="X15" s="1894"/>
      <c r="Y15" s="1894"/>
      <c r="Z15" s="1894"/>
      <c r="AA15" s="1894"/>
      <c r="AB15" s="1946"/>
    </row>
    <row r="16" spans="1:29" ht="21.95" customHeight="1">
      <c r="A16" s="1888"/>
      <c r="B16" s="506" t="s">
        <v>1222</v>
      </c>
      <c r="C16" s="1236">
        <f t="shared" si="7"/>
        <v>5</v>
      </c>
      <c r="D16" s="1236">
        <f t="shared" si="8"/>
        <v>2</v>
      </c>
      <c r="E16" s="1236">
        <f t="shared" si="8"/>
        <v>3</v>
      </c>
      <c r="F16" s="1236">
        <f t="shared" si="9"/>
        <v>2</v>
      </c>
      <c r="G16" s="1236">
        <v>2</v>
      </c>
      <c r="H16" s="1236">
        <v>0</v>
      </c>
      <c r="I16" s="1236">
        <f t="shared" si="10"/>
        <v>3</v>
      </c>
      <c r="J16" s="1236">
        <v>0</v>
      </c>
      <c r="K16" s="1236">
        <v>3</v>
      </c>
      <c r="L16" s="1236">
        <f t="shared" si="11"/>
        <v>1</v>
      </c>
      <c r="M16" s="1236">
        <v>0</v>
      </c>
      <c r="N16" s="1236">
        <v>1</v>
      </c>
      <c r="O16" s="1236">
        <f t="shared" si="12"/>
        <v>6</v>
      </c>
      <c r="P16" s="1236">
        <v>3</v>
      </c>
      <c r="Q16" s="1236">
        <v>3</v>
      </c>
      <c r="R16" s="1236">
        <f t="shared" si="13"/>
        <v>0</v>
      </c>
      <c r="S16" s="1236">
        <v>0</v>
      </c>
      <c r="T16" s="1238">
        <v>0</v>
      </c>
      <c r="U16" s="1948"/>
      <c r="V16" s="1948"/>
      <c r="W16" s="1949"/>
      <c r="X16" s="1894"/>
      <c r="Y16" s="1894"/>
      <c r="Z16" s="1894"/>
      <c r="AA16" s="1894"/>
      <c r="AB16" s="1946"/>
    </row>
    <row r="17" spans="1:67" ht="21.95" customHeight="1">
      <c r="A17" s="1888"/>
      <c r="B17" s="506" t="s">
        <v>1223</v>
      </c>
      <c r="C17" s="1236">
        <f t="shared" si="7"/>
        <v>0</v>
      </c>
      <c r="D17" s="1236">
        <f t="shared" si="8"/>
        <v>0</v>
      </c>
      <c r="E17" s="1236">
        <f t="shared" si="8"/>
        <v>0</v>
      </c>
      <c r="F17" s="1236">
        <f t="shared" si="9"/>
        <v>0</v>
      </c>
      <c r="G17" s="1236">
        <v>0</v>
      </c>
      <c r="H17" s="1236">
        <v>0</v>
      </c>
      <c r="I17" s="1236">
        <f t="shared" si="10"/>
        <v>0</v>
      </c>
      <c r="J17" s="1236">
        <v>0</v>
      </c>
      <c r="K17" s="1236">
        <v>0</v>
      </c>
      <c r="L17" s="1236">
        <f t="shared" si="11"/>
        <v>0</v>
      </c>
      <c r="M17" s="1236">
        <v>0</v>
      </c>
      <c r="N17" s="1236">
        <v>0</v>
      </c>
      <c r="O17" s="1236">
        <f t="shared" si="12"/>
        <v>0</v>
      </c>
      <c r="P17" s="1236">
        <v>0</v>
      </c>
      <c r="Q17" s="1236">
        <v>0</v>
      </c>
      <c r="R17" s="1236">
        <f t="shared" si="13"/>
        <v>0</v>
      </c>
      <c r="S17" s="1236">
        <v>0</v>
      </c>
      <c r="T17" s="1238">
        <v>0</v>
      </c>
      <c r="U17" s="1948"/>
      <c r="V17" s="1948"/>
      <c r="W17" s="1949"/>
      <c r="X17" s="1894"/>
      <c r="Y17" s="1894"/>
      <c r="Z17" s="1894"/>
      <c r="AA17" s="1894"/>
      <c r="AB17" s="1946"/>
    </row>
    <row r="18" spans="1:67" ht="21.95" customHeight="1">
      <c r="A18" s="1888"/>
      <c r="B18" s="506" t="s">
        <v>1224</v>
      </c>
      <c r="C18" s="1236">
        <f t="shared" si="7"/>
        <v>4</v>
      </c>
      <c r="D18" s="1236">
        <f t="shared" si="8"/>
        <v>2</v>
      </c>
      <c r="E18" s="1236">
        <f t="shared" si="8"/>
        <v>2</v>
      </c>
      <c r="F18" s="1236">
        <f t="shared" si="9"/>
        <v>1</v>
      </c>
      <c r="G18" s="1236">
        <v>1</v>
      </c>
      <c r="H18" s="1236">
        <v>0</v>
      </c>
      <c r="I18" s="1236">
        <f t="shared" si="10"/>
        <v>3</v>
      </c>
      <c r="J18" s="1236">
        <v>1</v>
      </c>
      <c r="K18" s="1236">
        <v>2</v>
      </c>
      <c r="L18" s="1236">
        <f t="shared" si="11"/>
        <v>0</v>
      </c>
      <c r="M18" s="1236">
        <v>0</v>
      </c>
      <c r="N18" s="1236">
        <v>0</v>
      </c>
      <c r="O18" s="1236">
        <f t="shared" si="12"/>
        <v>4</v>
      </c>
      <c r="P18" s="1236">
        <v>2</v>
      </c>
      <c r="Q18" s="1236">
        <v>2</v>
      </c>
      <c r="R18" s="1236">
        <f t="shared" si="13"/>
        <v>0</v>
      </c>
      <c r="S18" s="1236">
        <v>0</v>
      </c>
      <c r="T18" s="1238">
        <v>0</v>
      </c>
      <c r="U18" s="1948"/>
      <c r="V18" s="1948"/>
      <c r="W18" s="1949"/>
      <c r="X18" s="1894"/>
      <c r="Y18" s="1894"/>
      <c r="Z18" s="1894"/>
      <c r="AA18" s="1894"/>
      <c r="AB18" s="1946"/>
    </row>
    <row r="19" spans="1:67" ht="21.95" customHeight="1" thickBot="1">
      <c r="A19" s="1889"/>
      <c r="B19" s="506" t="s">
        <v>1225</v>
      </c>
      <c r="C19" s="1236">
        <f t="shared" si="7"/>
        <v>2</v>
      </c>
      <c r="D19" s="1236">
        <f t="shared" si="8"/>
        <v>1</v>
      </c>
      <c r="E19" s="1236">
        <f t="shared" si="8"/>
        <v>1</v>
      </c>
      <c r="F19" s="1236">
        <f t="shared" si="9"/>
        <v>0</v>
      </c>
      <c r="G19" s="1236">
        <v>0</v>
      </c>
      <c r="H19" s="1236">
        <v>0</v>
      </c>
      <c r="I19" s="1236">
        <f t="shared" si="10"/>
        <v>2</v>
      </c>
      <c r="J19" s="1236">
        <v>1</v>
      </c>
      <c r="K19" s="1236">
        <v>1</v>
      </c>
      <c r="L19" s="1236">
        <f t="shared" si="11"/>
        <v>1</v>
      </c>
      <c r="M19" s="1236">
        <v>1</v>
      </c>
      <c r="N19" s="1236">
        <v>0</v>
      </c>
      <c r="O19" s="1236">
        <f t="shared" si="12"/>
        <v>1</v>
      </c>
      <c r="P19" s="1236">
        <v>0</v>
      </c>
      <c r="Q19" s="1236">
        <v>1</v>
      </c>
      <c r="R19" s="1236">
        <f t="shared" si="13"/>
        <v>0</v>
      </c>
      <c r="S19" s="1236">
        <v>0</v>
      </c>
      <c r="T19" s="1238">
        <v>0</v>
      </c>
      <c r="U19" s="1948"/>
      <c r="V19" s="1948"/>
      <c r="W19" s="1949"/>
      <c r="X19" s="1895"/>
      <c r="Y19" s="1944"/>
      <c r="Z19" s="1944"/>
      <c r="AA19" s="1944"/>
      <c r="AB19" s="1947"/>
    </row>
    <row r="20" spans="1:67">
      <c r="A20" s="1880" t="s">
        <v>820</v>
      </c>
      <c r="B20" s="508"/>
      <c r="C20" s="480"/>
      <c r="D20" s="480"/>
      <c r="F20" s="1881" t="s">
        <v>819</v>
      </c>
      <c r="H20" s="480"/>
      <c r="K20" s="480"/>
      <c r="L20" s="509" t="s">
        <v>1226</v>
      </c>
      <c r="M20" s="480"/>
      <c r="N20" s="480"/>
      <c r="O20" s="480"/>
      <c r="R20" s="480"/>
      <c r="S20" s="1883" t="s">
        <v>930</v>
      </c>
      <c r="T20" s="1884"/>
      <c r="U20" s="480"/>
      <c r="Y20" s="1885" t="s">
        <v>2078</v>
      </c>
      <c r="Z20" s="1886"/>
      <c r="AA20" s="1886"/>
      <c r="AB20" s="1886"/>
    </row>
    <row r="21" spans="1:67">
      <c r="A21" s="1880"/>
      <c r="B21" s="508"/>
      <c r="C21" s="480"/>
      <c r="D21" s="480"/>
      <c r="F21" s="1882"/>
      <c r="H21" s="480"/>
      <c r="K21" s="480"/>
      <c r="L21" s="509" t="s">
        <v>1228</v>
      </c>
      <c r="M21" s="480"/>
      <c r="N21" s="480"/>
      <c r="O21" s="480"/>
      <c r="R21" s="480"/>
      <c r="S21" s="1884"/>
      <c r="T21" s="1884"/>
      <c r="U21" s="480"/>
    </row>
    <row r="22" spans="1:67">
      <c r="A22" s="510"/>
      <c r="B22" s="510"/>
      <c r="C22" s="510"/>
      <c r="D22" s="510"/>
      <c r="E22" s="510"/>
      <c r="F22" s="510"/>
      <c r="G22" s="510"/>
      <c r="H22" s="510"/>
      <c r="I22" s="510"/>
      <c r="J22" s="510"/>
    </row>
    <row r="23" spans="1:67" s="480" customFormat="1">
      <c r="A23" s="511" t="s">
        <v>1229</v>
      </c>
      <c r="B23" s="511"/>
      <c r="C23" s="512"/>
      <c r="D23" s="512"/>
    </row>
    <row r="24" spans="1:67" ht="16.5" customHeight="1">
      <c r="A24" s="480" t="s">
        <v>1230</v>
      </c>
      <c r="B24" s="513"/>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row>
    <row r="25" spans="1:67" ht="16.5" customHeight="1">
      <c r="A25" s="510" t="s">
        <v>1231</v>
      </c>
      <c r="B25" s="514"/>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0"/>
      <c r="BJ25" s="480"/>
      <c r="BK25" s="480"/>
      <c r="BL25" s="480"/>
      <c r="BM25" s="480"/>
      <c r="BN25" s="480"/>
      <c r="BO25" s="480"/>
    </row>
    <row r="26" spans="1:67">
      <c r="A26" s="480"/>
      <c r="B26" s="480"/>
      <c r="C26" s="512"/>
      <c r="D26" s="512"/>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BG26" s="480"/>
      <c r="BH26" s="480"/>
      <c r="BI26" s="480"/>
      <c r="BJ26" s="480"/>
      <c r="BK26" s="480"/>
      <c r="BL26" s="480"/>
      <c r="BM26" s="480"/>
      <c r="BN26" s="480"/>
      <c r="BO26" s="480"/>
    </row>
    <row r="27" spans="1:67">
      <c r="A27" s="511"/>
      <c r="B27" s="511"/>
      <c r="C27" s="480"/>
      <c r="E27" s="480"/>
      <c r="F27" s="480"/>
      <c r="H27" s="480"/>
      <c r="I27" s="480"/>
      <c r="J27" s="480"/>
      <c r="P27" s="480"/>
      <c r="Q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row>
    <row r="28" spans="1:67">
      <c r="A28" s="480"/>
      <c r="B28" s="480"/>
      <c r="C28" s="480"/>
      <c r="E28" s="480"/>
      <c r="F28" s="480"/>
      <c r="G28" s="480"/>
      <c r="H28" s="480"/>
      <c r="I28" s="480"/>
      <c r="J28" s="480"/>
      <c r="P28" s="480"/>
      <c r="Q28" s="480"/>
      <c r="W28" s="480"/>
      <c r="X28" s="480"/>
      <c r="Y28" s="480"/>
      <c r="Z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row>
    <row r="29" spans="1:67">
      <c r="A29" s="480"/>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BG29" s="480"/>
      <c r="BH29" s="480"/>
      <c r="BI29" s="480"/>
      <c r="BJ29" s="480"/>
      <c r="BK29" s="480"/>
      <c r="BL29" s="480"/>
      <c r="BM29" s="480"/>
      <c r="BN29" s="480"/>
      <c r="BO29" s="480"/>
    </row>
    <row r="30" spans="1:67">
      <c r="A30" s="480"/>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c r="BL30" s="480"/>
      <c r="BM30" s="480"/>
      <c r="BN30" s="480"/>
      <c r="BO30" s="480"/>
    </row>
    <row r="31" spans="1:67">
      <c r="A31" s="480"/>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row>
    <row r="32" spans="1:67">
      <c r="A32" s="480"/>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G32" s="480"/>
      <c r="BH32" s="480"/>
      <c r="BI32" s="480"/>
      <c r="BJ32" s="480"/>
      <c r="BK32" s="480"/>
      <c r="BL32" s="480"/>
      <c r="BM32" s="480"/>
      <c r="BN32" s="480"/>
      <c r="BO32" s="480"/>
    </row>
    <row r="33" spans="1:67">
      <c r="A33" s="480"/>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BG33" s="480"/>
      <c r="BH33" s="480"/>
      <c r="BI33" s="480"/>
      <c r="BJ33" s="480"/>
      <c r="BK33" s="480"/>
      <c r="BL33" s="480"/>
      <c r="BM33" s="480"/>
      <c r="BN33" s="480"/>
      <c r="BO33" s="480"/>
    </row>
    <row r="34" spans="1:67">
      <c r="A34" s="480"/>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c r="BC34" s="480"/>
      <c r="BD34" s="480"/>
      <c r="BE34" s="480"/>
      <c r="BF34" s="480"/>
      <c r="BG34" s="480"/>
      <c r="BH34" s="480"/>
      <c r="BI34" s="480"/>
      <c r="BJ34" s="480"/>
      <c r="BK34" s="480"/>
      <c r="BL34" s="480"/>
      <c r="BM34" s="480"/>
      <c r="BN34" s="480"/>
      <c r="BO34" s="480"/>
    </row>
  </sheetData>
  <mergeCells count="40">
    <mergeCell ref="X1:Y1"/>
    <mergeCell ref="Z1:AB1"/>
    <mergeCell ref="X2:Y2"/>
    <mergeCell ref="Z2:AB2"/>
    <mergeCell ref="A5:B7"/>
    <mergeCell ref="C5:K5"/>
    <mergeCell ref="L5:N6"/>
    <mergeCell ref="O5:Q6"/>
    <mergeCell ref="R5:T6"/>
    <mergeCell ref="AA5:AA7"/>
    <mergeCell ref="AB5:AB7"/>
    <mergeCell ref="I6:K6"/>
    <mergeCell ref="U6:U7"/>
    <mergeCell ref="V6:V7"/>
    <mergeCell ref="W6:W7"/>
    <mergeCell ref="X6:X7"/>
    <mergeCell ref="Y6:Y7"/>
    <mergeCell ref="Z6:Z7"/>
    <mergeCell ref="Z8:Z13"/>
    <mergeCell ref="AA8:AA13"/>
    <mergeCell ref="AB8:AB13"/>
    <mergeCell ref="Y8:Y13"/>
    <mergeCell ref="A8:A13"/>
    <mergeCell ref="U8:U13"/>
    <mergeCell ref="V8:V13"/>
    <mergeCell ref="W8:W13"/>
    <mergeCell ref="X8:X13"/>
    <mergeCell ref="AA14:AA19"/>
    <mergeCell ref="AB14:AB19"/>
    <mergeCell ref="A20:A21"/>
    <mergeCell ref="F20:F21"/>
    <mergeCell ref="S20:T21"/>
    <mergeCell ref="Y20:AB20"/>
    <mergeCell ref="Y14:Y19"/>
    <mergeCell ref="Z14:Z19"/>
    <mergeCell ref="A14:A19"/>
    <mergeCell ref="U14:U19"/>
    <mergeCell ref="V14:V19"/>
    <mergeCell ref="W14:W19"/>
    <mergeCell ref="X14:X19"/>
  </mergeCells>
  <phoneticPr fontId="1" type="noConversion"/>
  <hyperlinks>
    <hyperlink ref="AC3" location="預告統計資料發布時間表!A1" display="回發布時間表" xr:uid="{FBD059E2-8048-42EC-BE4A-F80456BB5761}"/>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D385-9BC8-4763-ADE3-2C12EA8AE2C8}">
  <dimension ref="A1:AC31"/>
  <sheetViews>
    <sheetView workbookViewId="0">
      <selection activeCell="AA5" sqref="AA5"/>
    </sheetView>
  </sheetViews>
  <sheetFormatPr defaultRowHeight="16.5"/>
  <cols>
    <col min="1" max="1" width="2.25" style="1111" customWidth="1"/>
    <col min="2" max="2" width="10.375" style="1111" customWidth="1"/>
    <col min="3" max="4" width="5.5" style="1111" customWidth="1"/>
    <col min="5" max="5" width="7.25" style="1111" customWidth="1"/>
    <col min="6" max="15" width="5.5" style="1111" customWidth="1"/>
    <col min="16" max="16" width="8.125" style="1111" customWidth="1"/>
    <col min="17" max="17" width="5.5" style="1111" customWidth="1"/>
    <col min="18" max="18" width="8.375" style="1111" customWidth="1"/>
    <col min="19" max="19" width="5.75" style="1111" customWidth="1"/>
    <col min="20" max="20" width="7.875" style="1111" customWidth="1"/>
    <col min="21" max="21" width="5" style="1111" customWidth="1"/>
    <col min="22" max="22" width="6.625" style="1111" customWidth="1"/>
    <col min="23" max="23" width="5.625" style="1111" customWidth="1"/>
    <col min="24" max="24" width="7.875" style="1111" customWidth="1"/>
    <col min="25" max="25" width="5.875" style="1111" customWidth="1"/>
    <col min="26" max="26" width="6.625" style="1111" customWidth="1"/>
    <col min="27" max="27" width="5.75" style="1111" customWidth="1"/>
    <col min="28" max="28" width="9.125" style="1111" customWidth="1"/>
    <col min="29" max="29" width="2.75" style="1111" customWidth="1"/>
    <col min="30" max="256" width="9" style="1111"/>
    <col min="257" max="257" width="2.25" style="1111" customWidth="1"/>
    <col min="258" max="258" width="10.375" style="1111" customWidth="1"/>
    <col min="259" max="260" width="5.5" style="1111" customWidth="1"/>
    <col min="261" max="261" width="7.25" style="1111" customWidth="1"/>
    <col min="262" max="271" width="5.5" style="1111" customWidth="1"/>
    <col min="272" max="272" width="8.125" style="1111" customWidth="1"/>
    <col min="273" max="273" width="5.5" style="1111" customWidth="1"/>
    <col min="274" max="274" width="8.375" style="1111" customWidth="1"/>
    <col min="275" max="275" width="5.75" style="1111" customWidth="1"/>
    <col min="276" max="276" width="7.875" style="1111" customWidth="1"/>
    <col min="277" max="277" width="5" style="1111" customWidth="1"/>
    <col min="278" max="278" width="6.625" style="1111" customWidth="1"/>
    <col min="279" max="279" width="5.625" style="1111" customWidth="1"/>
    <col min="280" max="280" width="7.875" style="1111" customWidth="1"/>
    <col min="281" max="281" width="5.875" style="1111" customWidth="1"/>
    <col min="282" max="282" width="6.625" style="1111" customWidth="1"/>
    <col min="283" max="283" width="5.75" style="1111" customWidth="1"/>
    <col min="284" max="284" width="9.125" style="1111" customWidth="1"/>
    <col min="285" max="285" width="2.75" style="1111" customWidth="1"/>
    <col min="286" max="512" width="9" style="1111"/>
    <col min="513" max="513" width="2.25" style="1111" customWidth="1"/>
    <col min="514" max="514" width="10.375" style="1111" customWidth="1"/>
    <col min="515" max="516" width="5.5" style="1111" customWidth="1"/>
    <col min="517" max="517" width="7.25" style="1111" customWidth="1"/>
    <col min="518" max="527" width="5.5" style="1111" customWidth="1"/>
    <col min="528" max="528" width="8.125" style="1111" customWidth="1"/>
    <col min="529" max="529" width="5.5" style="1111" customWidth="1"/>
    <col min="530" max="530" width="8.375" style="1111" customWidth="1"/>
    <col min="531" max="531" width="5.75" style="1111" customWidth="1"/>
    <col min="532" max="532" width="7.875" style="1111" customWidth="1"/>
    <col min="533" max="533" width="5" style="1111" customWidth="1"/>
    <col min="534" max="534" width="6.625" style="1111" customWidth="1"/>
    <col min="535" max="535" width="5.625" style="1111" customWidth="1"/>
    <col min="536" max="536" width="7.875" style="1111" customWidth="1"/>
    <col min="537" max="537" width="5.875" style="1111" customWidth="1"/>
    <col min="538" max="538" width="6.625" style="1111" customWidth="1"/>
    <col min="539" max="539" width="5.75" style="1111" customWidth="1"/>
    <col min="540" max="540" width="9.125" style="1111" customWidth="1"/>
    <col min="541" max="541" width="2.75" style="1111" customWidth="1"/>
    <col min="542" max="768" width="9" style="1111"/>
    <col min="769" max="769" width="2.25" style="1111" customWidth="1"/>
    <col min="770" max="770" width="10.375" style="1111" customWidth="1"/>
    <col min="771" max="772" width="5.5" style="1111" customWidth="1"/>
    <col min="773" max="773" width="7.25" style="1111" customWidth="1"/>
    <col min="774" max="783" width="5.5" style="1111" customWidth="1"/>
    <col min="784" max="784" width="8.125" style="1111" customWidth="1"/>
    <col min="785" max="785" width="5.5" style="1111" customWidth="1"/>
    <col min="786" max="786" width="8.375" style="1111" customWidth="1"/>
    <col min="787" max="787" width="5.75" style="1111" customWidth="1"/>
    <col min="788" max="788" width="7.875" style="1111" customWidth="1"/>
    <col min="789" max="789" width="5" style="1111" customWidth="1"/>
    <col min="790" max="790" width="6.625" style="1111" customWidth="1"/>
    <col min="791" max="791" width="5.625" style="1111" customWidth="1"/>
    <col min="792" max="792" width="7.875" style="1111" customWidth="1"/>
    <col min="793" max="793" width="5.875" style="1111" customWidth="1"/>
    <col min="794" max="794" width="6.625" style="1111" customWidth="1"/>
    <col min="795" max="795" width="5.75" style="1111" customWidth="1"/>
    <col min="796" max="796" width="9.125" style="1111" customWidth="1"/>
    <col min="797" max="797" width="2.75" style="1111" customWidth="1"/>
    <col min="798" max="1024" width="9" style="1111"/>
    <col min="1025" max="1025" width="2.25" style="1111" customWidth="1"/>
    <col min="1026" max="1026" width="10.375" style="1111" customWidth="1"/>
    <col min="1027" max="1028" width="5.5" style="1111" customWidth="1"/>
    <col min="1029" max="1029" width="7.25" style="1111" customWidth="1"/>
    <col min="1030" max="1039" width="5.5" style="1111" customWidth="1"/>
    <col min="1040" max="1040" width="8.125" style="1111" customWidth="1"/>
    <col min="1041" max="1041" width="5.5" style="1111" customWidth="1"/>
    <col min="1042" max="1042" width="8.375" style="1111" customWidth="1"/>
    <col min="1043" max="1043" width="5.75" style="1111" customWidth="1"/>
    <col min="1044" max="1044" width="7.875" style="1111" customWidth="1"/>
    <col min="1045" max="1045" width="5" style="1111" customWidth="1"/>
    <col min="1046" max="1046" width="6.625" style="1111" customWidth="1"/>
    <col min="1047" max="1047" width="5.625" style="1111" customWidth="1"/>
    <col min="1048" max="1048" width="7.875" style="1111" customWidth="1"/>
    <col min="1049" max="1049" width="5.875" style="1111" customWidth="1"/>
    <col min="1050" max="1050" width="6.625" style="1111" customWidth="1"/>
    <col min="1051" max="1051" width="5.75" style="1111" customWidth="1"/>
    <col min="1052" max="1052" width="9.125" style="1111" customWidth="1"/>
    <col min="1053" max="1053" width="2.75" style="1111" customWidth="1"/>
    <col min="1054" max="1280" width="9" style="1111"/>
    <col min="1281" max="1281" width="2.25" style="1111" customWidth="1"/>
    <col min="1282" max="1282" width="10.375" style="1111" customWidth="1"/>
    <col min="1283" max="1284" width="5.5" style="1111" customWidth="1"/>
    <col min="1285" max="1285" width="7.25" style="1111" customWidth="1"/>
    <col min="1286" max="1295" width="5.5" style="1111" customWidth="1"/>
    <col min="1296" max="1296" width="8.125" style="1111" customWidth="1"/>
    <col min="1297" max="1297" width="5.5" style="1111" customWidth="1"/>
    <col min="1298" max="1298" width="8.375" style="1111" customWidth="1"/>
    <col min="1299" max="1299" width="5.75" style="1111" customWidth="1"/>
    <col min="1300" max="1300" width="7.875" style="1111" customWidth="1"/>
    <col min="1301" max="1301" width="5" style="1111" customWidth="1"/>
    <col min="1302" max="1302" width="6.625" style="1111" customWidth="1"/>
    <col min="1303" max="1303" width="5.625" style="1111" customWidth="1"/>
    <col min="1304" max="1304" width="7.875" style="1111" customWidth="1"/>
    <col min="1305" max="1305" width="5.875" style="1111" customWidth="1"/>
    <col min="1306" max="1306" width="6.625" style="1111" customWidth="1"/>
    <col min="1307" max="1307" width="5.75" style="1111" customWidth="1"/>
    <col min="1308" max="1308" width="9.125" style="1111" customWidth="1"/>
    <col min="1309" max="1309" width="2.75" style="1111" customWidth="1"/>
    <col min="1310" max="1536" width="9" style="1111"/>
    <col min="1537" max="1537" width="2.25" style="1111" customWidth="1"/>
    <col min="1538" max="1538" width="10.375" style="1111" customWidth="1"/>
    <col min="1539" max="1540" width="5.5" style="1111" customWidth="1"/>
    <col min="1541" max="1541" width="7.25" style="1111" customWidth="1"/>
    <col min="1542" max="1551" width="5.5" style="1111" customWidth="1"/>
    <col min="1552" max="1552" width="8.125" style="1111" customWidth="1"/>
    <col min="1553" max="1553" width="5.5" style="1111" customWidth="1"/>
    <col min="1554" max="1554" width="8.375" style="1111" customWidth="1"/>
    <col min="1555" max="1555" width="5.75" style="1111" customWidth="1"/>
    <col min="1556" max="1556" width="7.875" style="1111" customWidth="1"/>
    <col min="1557" max="1557" width="5" style="1111" customWidth="1"/>
    <col min="1558" max="1558" width="6.625" style="1111" customWidth="1"/>
    <col min="1559" max="1559" width="5.625" style="1111" customWidth="1"/>
    <col min="1560" max="1560" width="7.875" style="1111" customWidth="1"/>
    <col min="1561" max="1561" width="5.875" style="1111" customWidth="1"/>
    <col min="1562" max="1562" width="6.625" style="1111" customWidth="1"/>
    <col min="1563" max="1563" width="5.75" style="1111" customWidth="1"/>
    <col min="1564" max="1564" width="9.125" style="1111" customWidth="1"/>
    <col min="1565" max="1565" width="2.75" style="1111" customWidth="1"/>
    <col min="1566" max="1792" width="9" style="1111"/>
    <col min="1793" max="1793" width="2.25" style="1111" customWidth="1"/>
    <col min="1794" max="1794" width="10.375" style="1111" customWidth="1"/>
    <col min="1795" max="1796" width="5.5" style="1111" customWidth="1"/>
    <col min="1797" max="1797" width="7.25" style="1111" customWidth="1"/>
    <col min="1798" max="1807" width="5.5" style="1111" customWidth="1"/>
    <col min="1808" max="1808" width="8.125" style="1111" customWidth="1"/>
    <col min="1809" max="1809" width="5.5" style="1111" customWidth="1"/>
    <col min="1810" max="1810" width="8.375" style="1111" customWidth="1"/>
    <col min="1811" max="1811" width="5.75" style="1111" customWidth="1"/>
    <col min="1812" max="1812" width="7.875" style="1111" customWidth="1"/>
    <col min="1813" max="1813" width="5" style="1111" customWidth="1"/>
    <col min="1814" max="1814" width="6.625" style="1111" customWidth="1"/>
    <col min="1815" max="1815" width="5.625" style="1111" customWidth="1"/>
    <col min="1816" max="1816" width="7.875" style="1111" customWidth="1"/>
    <col min="1817" max="1817" width="5.875" style="1111" customWidth="1"/>
    <col min="1818" max="1818" width="6.625" style="1111" customWidth="1"/>
    <col min="1819" max="1819" width="5.75" style="1111" customWidth="1"/>
    <col min="1820" max="1820" width="9.125" style="1111" customWidth="1"/>
    <col min="1821" max="1821" width="2.75" style="1111" customWidth="1"/>
    <col min="1822" max="2048" width="9" style="1111"/>
    <col min="2049" max="2049" width="2.25" style="1111" customWidth="1"/>
    <col min="2050" max="2050" width="10.375" style="1111" customWidth="1"/>
    <col min="2051" max="2052" width="5.5" style="1111" customWidth="1"/>
    <col min="2053" max="2053" width="7.25" style="1111" customWidth="1"/>
    <col min="2054" max="2063" width="5.5" style="1111" customWidth="1"/>
    <col min="2064" max="2064" width="8.125" style="1111" customWidth="1"/>
    <col min="2065" max="2065" width="5.5" style="1111" customWidth="1"/>
    <col min="2066" max="2066" width="8.375" style="1111" customWidth="1"/>
    <col min="2067" max="2067" width="5.75" style="1111" customWidth="1"/>
    <col min="2068" max="2068" width="7.875" style="1111" customWidth="1"/>
    <col min="2069" max="2069" width="5" style="1111" customWidth="1"/>
    <col min="2070" max="2070" width="6.625" style="1111" customWidth="1"/>
    <col min="2071" max="2071" width="5.625" style="1111" customWidth="1"/>
    <col min="2072" max="2072" width="7.875" style="1111" customWidth="1"/>
    <col min="2073" max="2073" width="5.875" style="1111" customWidth="1"/>
    <col min="2074" max="2074" width="6.625" style="1111" customWidth="1"/>
    <col min="2075" max="2075" width="5.75" style="1111" customWidth="1"/>
    <col min="2076" max="2076" width="9.125" style="1111" customWidth="1"/>
    <col min="2077" max="2077" width="2.75" style="1111" customWidth="1"/>
    <col min="2078" max="2304" width="9" style="1111"/>
    <col min="2305" max="2305" width="2.25" style="1111" customWidth="1"/>
    <col min="2306" max="2306" width="10.375" style="1111" customWidth="1"/>
    <col min="2307" max="2308" width="5.5" style="1111" customWidth="1"/>
    <col min="2309" max="2309" width="7.25" style="1111" customWidth="1"/>
    <col min="2310" max="2319" width="5.5" style="1111" customWidth="1"/>
    <col min="2320" max="2320" width="8.125" style="1111" customWidth="1"/>
    <col min="2321" max="2321" width="5.5" style="1111" customWidth="1"/>
    <col min="2322" max="2322" width="8.375" style="1111" customWidth="1"/>
    <col min="2323" max="2323" width="5.75" style="1111" customWidth="1"/>
    <col min="2324" max="2324" width="7.875" style="1111" customWidth="1"/>
    <col min="2325" max="2325" width="5" style="1111" customWidth="1"/>
    <col min="2326" max="2326" width="6.625" style="1111" customWidth="1"/>
    <col min="2327" max="2327" width="5.625" style="1111" customWidth="1"/>
    <col min="2328" max="2328" width="7.875" style="1111" customWidth="1"/>
    <col min="2329" max="2329" width="5.875" style="1111" customWidth="1"/>
    <col min="2330" max="2330" width="6.625" style="1111" customWidth="1"/>
    <col min="2331" max="2331" width="5.75" style="1111" customWidth="1"/>
    <col min="2332" max="2332" width="9.125" style="1111" customWidth="1"/>
    <col min="2333" max="2333" width="2.75" style="1111" customWidth="1"/>
    <col min="2334" max="2560" width="9" style="1111"/>
    <col min="2561" max="2561" width="2.25" style="1111" customWidth="1"/>
    <col min="2562" max="2562" width="10.375" style="1111" customWidth="1"/>
    <col min="2563" max="2564" width="5.5" style="1111" customWidth="1"/>
    <col min="2565" max="2565" width="7.25" style="1111" customWidth="1"/>
    <col min="2566" max="2575" width="5.5" style="1111" customWidth="1"/>
    <col min="2576" max="2576" width="8.125" style="1111" customWidth="1"/>
    <col min="2577" max="2577" width="5.5" style="1111" customWidth="1"/>
    <col min="2578" max="2578" width="8.375" style="1111" customWidth="1"/>
    <col min="2579" max="2579" width="5.75" style="1111" customWidth="1"/>
    <col min="2580" max="2580" width="7.875" style="1111" customWidth="1"/>
    <col min="2581" max="2581" width="5" style="1111" customWidth="1"/>
    <col min="2582" max="2582" width="6.625" style="1111" customWidth="1"/>
    <col min="2583" max="2583" width="5.625" style="1111" customWidth="1"/>
    <col min="2584" max="2584" width="7.875" style="1111" customWidth="1"/>
    <col min="2585" max="2585" width="5.875" style="1111" customWidth="1"/>
    <col min="2586" max="2586" width="6.625" style="1111" customWidth="1"/>
    <col min="2587" max="2587" width="5.75" style="1111" customWidth="1"/>
    <col min="2588" max="2588" width="9.125" style="1111" customWidth="1"/>
    <col min="2589" max="2589" width="2.75" style="1111" customWidth="1"/>
    <col min="2590" max="2816" width="9" style="1111"/>
    <col min="2817" max="2817" width="2.25" style="1111" customWidth="1"/>
    <col min="2818" max="2818" width="10.375" style="1111" customWidth="1"/>
    <col min="2819" max="2820" width="5.5" style="1111" customWidth="1"/>
    <col min="2821" max="2821" width="7.25" style="1111" customWidth="1"/>
    <col min="2822" max="2831" width="5.5" style="1111" customWidth="1"/>
    <col min="2832" max="2832" width="8.125" style="1111" customWidth="1"/>
    <col min="2833" max="2833" width="5.5" style="1111" customWidth="1"/>
    <col min="2834" max="2834" width="8.375" style="1111" customWidth="1"/>
    <col min="2835" max="2835" width="5.75" style="1111" customWidth="1"/>
    <col min="2836" max="2836" width="7.875" style="1111" customWidth="1"/>
    <col min="2837" max="2837" width="5" style="1111" customWidth="1"/>
    <col min="2838" max="2838" width="6.625" style="1111" customWidth="1"/>
    <col min="2839" max="2839" width="5.625" style="1111" customWidth="1"/>
    <col min="2840" max="2840" width="7.875" style="1111" customWidth="1"/>
    <col min="2841" max="2841" width="5.875" style="1111" customWidth="1"/>
    <col min="2842" max="2842" width="6.625" style="1111" customWidth="1"/>
    <col min="2843" max="2843" width="5.75" style="1111" customWidth="1"/>
    <col min="2844" max="2844" width="9.125" style="1111" customWidth="1"/>
    <col min="2845" max="2845" width="2.75" style="1111" customWidth="1"/>
    <col min="2846" max="3072" width="9" style="1111"/>
    <col min="3073" max="3073" width="2.25" style="1111" customWidth="1"/>
    <col min="3074" max="3074" width="10.375" style="1111" customWidth="1"/>
    <col min="3075" max="3076" width="5.5" style="1111" customWidth="1"/>
    <col min="3077" max="3077" width="7.25" style="1111" customWidth="1"/>
    <col min="3078" max="3087" width="5.5" style="1111" customWidth="1"/>
    <col min="3088" max="3088" width="8.125" style="1111" customWidth="1"/>
    <col min="3089" max="3089" width="5.5" style="1111" customWidth="1"/>
    <col min="3090" max="3090" width="8.375" style="1111" customWidth="1"/>
    <col min="3091" max="3091" width="5.75" style="1111" customWidth="1"/>
    <col min="3092" max="3092" width="7.875" style="1111" customWidth="1"/>
    <col min="3093" max="3093" width="5" style="1111" customWidth="1"/>
    <col min="3094" max="3094" width="6.625" style="1111" customWidth="1"/>
    <col min="3095" max="3095" width="5.625" style="1111" customWidth="1"/>
    <col min="3096" max="3096" width="7.875" style="1111" customWidth="1"/>
    <col min="3097" max="3097" width="5.875" style="1111" customWidth="1"/>
    <col min="3098" max="3098" width="6.625" style="1111" customWidth="1"/>
    <col min="3099" max="3099" width="5.75" style="1111" customWidth="1"/>
    <col min="3100" max="3100" width="9.125" style="1111" customWidth="1"/>
    <col min="3101" max="3101" width="2.75" style="1111" customWidth="1"/>
    <col min="3102" max="3328" width="9" style="1111"/>
    <col min="3329" max="3329" width="2.25" style="1111" customWidth="1"/>
    <col min="3330" max="3330" width="10.375" style="1111" customWidth="1"/>
    <col min="3331" max="3332" width="5.5" style="1111" customWidth="1"/>
    <col min="3333" max="3333" width="7.25" style="1111" customWidth="1"/>
    <col min="3334" max="3343" width="5.5" style="1111" customWidth="1"/>
    <col min="3344" max="3344" width="8.125" style="1111" customWidth="1"/>
    <col min="3345" max="3345" width="5.5" style="1111" customWidth="1"/>
    <col min="3346" max="3346" width="8.375" style="1111" customWidth="1"/>
    <col min="3347" max="3347" width="5.75" style="1111" customWidth="1"/>
    <col min="3348" max="3348" width="7.875" style="1111" customWidth="1"/>
    <col min="3349" max="3349" width="5" style="1111" customWidth="1"/>
    <col min="3350" max="3350" width="6.625" style="1111" customWidth="1"/>
    <col min="3351" max="3351" width="5.625" style="1111" customWidth="1"/>
    <col min="3352" max="3352" width="7.875" style="1111" customWidth="1"/>
    <col min="3353" max="3353" width="5.875" style="1111" customWidth="1"/>
    <col min="3354" max="3354" width="6.625" style="1111" customWidth="1"/>
    <col min="3355" max="3355" width="5.75" style="1111" customWidth="1"/>
    <col min="3356" max="3356" width="9.125" style="1111" customWidth="1"/>
    <col min="3357" max="3357" width="2.75" style="1111" customWidth="1"/>
    <col min="3358" max="3584" width="9" style="1111"/>
    <col min="3585" max="3585" width="2.25" style="1111" customWidth="1"/>
    <col min="3586" max="3586" width="10.375" style="1111" customWidth="1"/>
    <col min="3587" max="3588" width="5.5" style="1111" customWidth="1"/>
    <col min="3589" max="3589" width="7.25" style="1111" customWidth="1"/>
    <col min="3590" max="3599" width="5.5" style="1111" customWidth="1"/>
    <col min="3600" max="3600" width="8.125" style="1111" customWidth="1"/>
    <col min="3601" max="3601" width="5.5" style="1111" customWidth="1"/>
    <col min="3602" max="3602" width="8.375" style="1111" customWidth="1"/>
    <col min="3603" max="3603" width="5.75" style="1111" customWidth="1"/>
    <col min="3604" max="3604" width="7.875" style="1111" customWidth="1"/>
    <col min="3605" max="3605" width="5" style="1111" customWidth="1"/>
    <col min="3606" max="3606" width="6.625" style="1111" customWidth="1"/>
    <col min="3607" max="3607" width="5.625" style="1111" customWidth="1"/>
    <col min="3608" max="3608" width="7.875" style="1111" customWidth="1"/>
    <col min="3609" max="3609" width="5.875" style="1111" customWidth="1"/>
    <col min="3610" max="3610" width="6.625" style="1111" customWidth="1"/>
    <col min="3611" max="3611" width="5.75" style="1111" customWidth="1"/>
    <col min="3612" max="3612" width="9.125" style="1111" customWidth="1"/>
    <col min="3613" max="3613" width="2.75" style="1111" customWidth="1"/>
    <col min="3614" max="3840" width="9" style="1111"/>
    <col min="3841" max="3841" width="2.25" style="1111" customWidth="1"/>
    <col min="3842" max="3842" width="10.375" style="1111" customWidth="1"/>
    <col min="3843" max="3844" width="5.5" style="1111" customWidth="1"/>
    <col min="3845" max="3845" width="7.25" style="1111" customWidth="1"/>
    <col min="3846" max="3855" width="5.5" style="1111" customWidth="1"/>
    <col min="3856" max="3856" width="8.125" style="1111" customWidth="1"/>
    <col min="3857" max="3857" width="5.5" style="1111" customWidth="1"/>
    <col min="3858" max="3858" width="8.375" style="1111" customWidth="1"/>
    <col min="3859" max="3859" width="5.75" style="1111" customWidth="1"/>
    <col min="3860" max="3860" width="7.875" style="1111" customWidth="1"/>
    <col min="3861" max="3861" width="5" style="1111" customWidth="1"/>
    <col min="3862" max="3862" width="6.625" style="1111" customWidth="1"/>
    <col min="3863" max="3863" width="5.625" style="1111" customWidth="1"/>
    <col min="3864" max="3864" width="7.875" style="1111" customWidth="1"/>
    <col min="3865" max="3865" width="5.875" style="1111" customWidth="1"/>
    <col min="3866" max="3866" width="6.625" style="1111" customWidth="1"/>
    <col min="3867" max="3867" width="5.75" style="1111" customWidth="1"/>
    <col min="3868" max="3868" width="9.125" style="1111" customWidth="1"/>
    <col min="3869" max="3869" width="2.75" style="1111" customWidth="1"/>
    <col min="3870" max="4096" width="9" style="1111"/>
    <col min="4097" max="4097" width="2.25" style="1111" customWidth="1"/>
    <col min="4098" max="4098" width="10.375" style="1111" customWidth="1"/>
    <col min="4099" max="4100" width="5.5" style="1111" customWidth="1"/>
    <col min="4101" max="4101" width="7.25" style="1111" customWidth="1"/>
    <col min="4102" max="4111" width="5.5" style="1111" customWidth="1"/>
    <col min="4112" max="4112" width="8.125" style="1111" customWidth="1"/>
    <col min="4113" max="4113" width="5.5" style="1111" customWidth="1"/>
    <col min="4114" max="4114" width="8.375" style="1111" customWidth="1"/>
    <col min="4115" max="4115" width="5.75" style="1111" customWidth="1"/>
    <col min="4116" max="4116" width="7.875" style="1111" customWidth="1"/>
    <col min="4117" max="4117" width="5" style="1111" customWidth="1"/>
    <col min="4118" max="4118" width="6.625" style="1111" customWidth="1"/>
    <col min="4119" max="4119" width="5.625" style="1111" customWidth="1"/>
    <col min="4120" max="4120" width="7.875" style="1111" customWidth="1"/>
    <col min="4121" max="4121" width="5.875" style="1111" customWidth="1"/>
    <col min="4122" max="4122" width="6.625" style="1111" customWidth="1"/>
    <col min="4123" max="4123" width="5.75" style="1111" customWidth="1"/>
    <col min="4124" max="4124" width="9.125" style="1111" customWidth="1"/>
    <col min="4125" max="4125" width="2.75" style="1111" customWidth="1"/>
    <col min="4126" max="4352" width="9" style="1111"/>
    <col min="4353" max="4353" width="2.25" style="1111" customWidth="1"/>
    <col min="4354" max="4354" width="10.375" style="1111" customWidth="1"/>
    <col min="4355" max="4356" width="5.5" style="1111" customWidth="1"/>
    <col min="4357" max="4357" width="7.25" style="1111" customWidth="1"/>
    <col min="4358" max="4367" width="5.5" style="1111" customWidth="1"/>
    <col min="4368" max="4368" width="8.125" style="1111" customWidth="1"/>
    <col min="4369" max="4369" width="5.5" style="1111" customWidth="1"/>
    <col min="4370" max="4370" width="8.375" style="1111" customWidth="1"/>
    <col min="4371" max="4371" width="5.75" style="1111" customWidth="1"/>
    <col min="4372" max="4372" width="7.875" style="1111" customWidth="1"/>
    <col min="4373" max="4373" width="5" style="1111" customWidth="1"/>
    <col min="4374" max="4374" width="6.625" style="1111" customWidth="1"/>
    <col min="4375" max="4375" width="5.625" style="1111" customWidth="1"/>
    <col min="4376" max="4376" width="7.875" style="1111" customWidth="1"/>
    <col min="4377" max="4377" width="5.875" style="1111" customWidth="1"/>
    <col min="4378" max="4378" width="6.625" style="1111" customWidth="1"/>
    <col min="4379" max="4379" width="5.75" style="1111" customWidth="1"/>
    <col min="4380" max="4380" width="9.125" style="1111" customWidth="1"/>
    <col min="4381" max="4381" width="2.75" style="1111" customWidth="1"/>
    <col min="4382" max="4608" width="9" style="1111"/>
    <col min="4609" max="4609" width="2.25" style="1111" customWidth="1"/>
    <col min="4610" max="4610" width="10.375" style="1111" customWidth="1"/>
    <col min="4611" max="4612" width="5.5" style="1111" customWidth="1"/>
    <col min="4613" max="4613" width="7.25" style="1111" customWidth="1"/>
    <col min="4614" max="4623" width="5.5" style="1111" customWidth="1"/>
    <col min="4624" max="4624" width="8.125" style="1111" customWidth="1"/>
    <col min="4625" max="4625" width="5.5" style="1111" customWidth="1"/>
    <col min="4626" max="4626" width="8.375" style="1111" customWidth="1"/>
    <col min="4627" max="4627" width="5.75" style="1111" customWidth="1"/>
    <col min="4628" max="4628" width="7.875" style="1111" customWidth="1"/>
    <col min="4629" max="4629" width="5" style="1111" customWidth="1"/>
    <col min="4630" max="4630" width="6.625" style="1111" customWidth="1"/>
    <col min="4631" max="4631" width="5.625" style="1111" customWidth="1"/>
    <col min="4632" max="4632" width="7.875" style="1111" customWidth="1"/>
    <col min="4633" max="4633" width="5.875" style="1111" customWidth="1"/>
    <col min="4634" max="4634" width="6.625" style="1111" customWidth="1"/>
    <col min="4635" max="4635" width="5.75" style="1111" customWidth="1"/>
    <col min="4636" max="4636" width="9.125" style="1111" customWidth="1"/>
    <col min="4637" max="4637" width="2.75" style="1111" customWidth="1"/>
    <col min="4638" max="4864" width="9" style="1111"/>
    <col min="4865" max="4865" width="2.25" style="1111" customWidth="1"/>
    <col min="4866" max="4866" width="10.375" style="1111" customWidth="1"/>
    <col min="4867" max="4868" width="5.5" style="1111" customWidth="1"/>
    <col min="4869" max="4869" width="7.25" style="1111" customWidth="1"/>
    <col min="4870" max="4879" width="5.5" style="1111" customWidth="1"/>
    <col min="4880" max="4880" width="8.125" style="1111" customWidth="1"/>
    <col min="4881" max="4881" width="5.5" style="1111" customWidth="1"/>
    <col min="4882" max="4882" width="8.375" style="1111" customWidth="1"/>
    <col min="4883" max="4883" width="5.75" style="1111" customWidth="1"/>
    <col min="4884" max="4884" width="7.875" style="1111" customWidth="1"/>
    <col min="4885" max="4885" width="5" style="1111" customWidth="1"/>
    <col min="4886" max="4886" width="6.625" style="1111" customWidth="1"/>
    <col min="4887" max="4887" width="5.625" style="1111" customWidth="1"/>
    <col min="4888" max="4888" width="7.875" style="1111" customWidth="1"/>
    <col min="4889" max="4889" width="5.875" style="1111" customWidth="1"/>
    <col min="4890" max="4890" width="6.625" style="1111" customWidth="1"/>
    <col min="4891" max="4891" width="5.75" style="1111" customWidth="1"/>
    <col min="4892" max="4892" width="9.125" style="1111" customWidth="1"/>
    <col min="4893" max="4893" width="2.75" style="1111" customWidth="1"/>
    <col min="4894" max="5120" width="9" style="1111"/>
    <col min="5121" max="5121" width="2.25" style="1111" customWidth="1"/>
    <col min="5122" max="5122" width="10.375" style="1111" customWidth="1"/>
    <col min="5123" max="5124" width="5.5" style="1111" customWidth="1"/>
    <col min="5125" max="5125" width="7.25" style="1111" customWidth="1"/>
    <col min="5126" max="5135" width="5.5" style="1111" customWidth="1"/>
    <col min="5136" max="5136" width="8.125" style="1111" customWidth="1"/>
    <col min="5137" max="5137" width="5.5" style="1111" customWidth="1"/>
    <col min="5138" max="5138" width="8.375" style="1111" customWidth="1"/>
    <col min="5139" max="5139" width="5.75" style="1111" customWidth="1"/>
    <col min="5140" max="5140" width="7.875" style="1111" customWidth="1"/>
    <col min="5141" max="5141" width="5" style="1111" customWidth="1"/>
    <col min="5142" max="5142" width="6.625" style="1111" customWidth="1"/>
    <col min="5143" max="5143" width="5.625" style="1111" customWidth="1"/>
    <col min="5144" max="5144" width="7.875" style="1111" customWidth="1"/>
    <col min="5145" max="5145" width="5.875" style="1111" customWidth="1"/>
    <col min="5146" max="5146" width="6.625" style="1111" customWidth="1"/>
    <col min="5147" max="5147" width="5.75" style="1111" customWidth="1"/>
    <col min="5148" max="5148" width="9.125" style="1111" customWidth="1"/>
    <col min="5149" max="5149" width="2.75" style="1111" customWidth="1"/>
    <col min="5150" max="5376" width="9" style="1111"/>
    <col min="5377" max="5377" width="2.25" style="1111" customWidth="1"/>
    <col min="5378" max="5378" width="10.375" style="1111" customWidth="1"/>
    <col min="5379" max="5380" width="5.5" style="1111" customWidth="1"/>
    <col min="5381" max="5381" width="7.25" style="1111" customWidth="1"/>
    <col min="5382" max="5391" width="5.5" style="1111" customWidth="1"/>
    <col min="5392" max="5392" width="8.125" style="1111" customWidth="1"/>
    <col min="5393" max="5393" width="5.5" style="1111" customWidth="1"/>
    <col min="5394" max="5394" width="8.375" style="1111" customWidth="1"/>
    <col min="5395" max="5395" width="5.75" style="1111" customWidth="1"/>
    <col min="5396" max="5396" width="7.875" style="1111" customWidth="1"/>
    <col min="5397" max="5397" width="5" style="1111" customWidth="1"/>
    <col min="5398" max="5398" width="6.625" style="1111" customWidth="1"/>
    <col min="5399" max="5399" width="5.625" style="1111" customWidth="1"/>
    <col min="5400" max="5400" width="7.875" style="1111" customWidth="1"/>
    <col min="5401" max="5401" width="5.875" style="1111" customWidth="1"/>
    <col min="5402" max="5402" width="6.625" style="1111" customWidth="1"/>
    <col min="5403" max="5403" width="5.75" style="1111" customWidth="1"/>
    <col min="5404" max="5404" width="9.125" style="1111" customWidth="1"/>
    <col min="5405" max="5405" width="2.75" style="1111" customWidth="1"/>
    <col min="5406" max="5632" width="9" style="1111"/>
    <col min="5633" max="5633" width="2.25" style="1111" customWidth="1"/>
    <col min="5634" max="5634" width="10.375" style="1111" customWidth="1"/>
    <col min="5635" max="5636" width="5.5" style="1111" customWidth="1"/>
    <col min="5637" max="5637" width="7.25" style="1111" customWidth="1"/>
    <col min="5638" max="5647" width="5.5" style="1111" customWidth="1"/>
    <col min="5648" max="5648" width="8.125" style="1111" customWidth="1"/>
    <col min="5649" max="5649" width="5.5" style="1111" customWidth="1"/>
    <col min="5650" max="5650" width="8.375" style="1111" customWidth="1"/>
    <col min="5651" max="5651" width="5.75" style="1111" customWidth="1"/>
    <col min="5652" max="5652" width="7.875" style="1111" customWidth="1"/>
    <col min="5653" max="5653" width="5" style="1111" customWidth="1"/>
    <col min="5654" max="5654" width="6.625" style="1111" customWidth="1"/>
    <col min="5655" max="5655" width="5.625" style="1111" customWidth="1"/>
    <col min="5656" max="5656" width="7.875" style="1111" customWidth="1"/>
    <col min="5657" max="5657" width="5.875" style="1111" customWidth="1"/>
    <col min="5658" max="5658" width="6.625" style="1111" customWidth="1"/>
    <col min="5659" max="5659" width="5.75" style="1111" customWidth="1"/>
    <col min="5660" max="5660" width="9.125" style="1111" customWidth="1"/>
    <col min="5661" max="5661" width="2.75" style="1111" customWidth="1"/>
    <col min="5662" max="5888" width="9" style="1111"/>
    <col min="5889" max="5889" width="2.25" style="1111" customWidth="1"/>
    <col min="5890" max="5890" width="10.375" style="1111" customWidth="1"/>
    <col min="5891" max="5892" width="5.5" style="1111" customWidth="1"/>
    <col min="5893" max="5893" width="7.25" style="1111" customWidth="1"/>
    <col min="5894" max="5903" width="5.5" style="1111" customWidth="1"/>
    <col min="5904" max="5904" width="8.125" style="1111" customWidth="1"/>
    <col min="5905" max="5905" width="5.5" style="1111" customWidth="1"/>
    <col min="5906" max="5906" width="8.375" style="1111" customWidth="1"/>
    <col min="5907" max="5907" width="5.75" style="1111" customWidth="1"/>
    <col min="5908" max="5908" width="7.875" style="1111" customWidth="1"/>
    <col min="5909" max="5909" width="5" style="1111" customWidth="1"/>
    <col min="5910" max="5910" width="6.625" style="1111" customWidth="1"/>
    <col min="5911" max="5911" width="5.625" style="1111" customWidth="1"/>
    <col min="5912" max="5912" width="7.875" style="1111" customWidth="1"/>
    <col min="5913" max="5913" width="5.875" style="1111" customWidth="1"/>
    <col min="5914" max="5914" width="6.625" style="1111" customWidth="1"/>
    <col min="5915" max="5915" width="5.75" style="1111" customWidth="1"/>
    <col min="5916" max="5916" width="9.125" style="1111" customWidth="1"/>
    <col min="5917" max="5917" width="2.75" style="1111" customWidth="1"/>
    <col min="5918" max="6144" width="9" style="1111"/>
    <col min="6145" max="6145" width="2.25" style="1111" customWidth="1"/>
    <col min="6146" max="6146" width="10.375" style="1111" customWidth="1"/>
    <col min="6147" max="6148" width="5.5" style="1111" customWidth="1"/>
    <col min="6149" max="6149" width="7.25" style="1111" customWidth="1"/>
    <col min="6150" max="6159" width="5.5" style="1111" customWidth="1"/>
    <col min="6160" max="6160" width="8.125" style="1111" customWidth="1"/>
    <col min="6161" max="6161" width="5.5" style="1111" customWidth="1"/>
    <col min="6162" max="6162" width="8.375" style="1111" customWidth="1"/>
    <col min="6163" max="6163" width="5.75" style="1111" customWidth="1"/>
    <col min="6164" max="6164" width="7.875" style="1111" customWidth="1"/>
    <col min="6165" max="6165" width="5" style="1111" customWidth="1"/>
    <col min="6166" max="6166" width="6.625" style="1111" customWidth="1"/>
    <col min="6167" max="6167" width="5.625" style="1111" customWidth="1"/>
    <col min="6168" max="6168" width="7.875" style="1111" customWidth="1"/>
    <col min="6169" max="6169" width="5.875" style="1111" customWidth="1"/>
    <col min="6170" max="6170" width="6.625" style="1111" customWidth="1"/>
    <col min="6171" max="6171" width="5.75" style="1111" customWidth="1"/>
    <col min="6172" max="6172" width="9.125" style="1111" customWidth="1"/>
    <col min="6173" max="6173" width="2.75" style="1111" customWidth="1"/>
    <col min="6174" max="6400" width="9" style="1111"/>
    <col min="6401" max="6401" width="2.25" style="1111" customWidth="1"/>
    <col min="6402" max="6402" width="10.375" style="1111" customWidth="1"/>
    <col min="6403" max="6404" width="5.5" style="1111" customWidth="1"/>
    <col min="6405" max="6405" width="7.25" style="1111" customWidth="1"/>
    <col min="6406" max="6415" width="5.5" style="1111" customWidth="1"/>
    <col min="6416" max="6416" width="8.125" style="1111" customWidth="1"/>
    <col min="6417" max="6417" width="5.5" style="1111" customWidth="1"/>
    <col min="6418" max="6418" width="8.375" style="1111" customWidth="1"/>
    <col min="6419" max="6419" width="5.75" style="1111" customWidth="1"/>
    <col min="6420" max="6420" width="7.875" style="1111" customWidth="1"/>
    <col min="6421" max="6421" width="5" style="1111" customWidth="1"/>
    <col min="6422" max="6422" width="6.625" style="1111" customWidth="1"/>
    <col min="6423" max="6423" width="5.625" style="1111" customWidth="1"/>
    <col min="6424" max="6424" width="7.875" style="1111" customWidth="1"/>
    <col min="6425" max="6425" width="5.875" style="1111" customWidth="1"/>
    <col min="6426" max="6426" width="6.625" style="1111" customWidth="1"/>
    <col min="6427" max="6427" width="5.75" style="1111" customWidth="1"/>
    <col min="6428" max="6428" width="9.125" style="1111" customWidth="1"/>
    <col min="6429" max="6429" width="2.75" style="1111" customWidth="1"/>
    <col min="6430" max="6656" width="9" style="1111"/>
    <col min="6657" max="6657" width="2.25" style="1111" customWidth="1"/>
    <col min="6658" max="6658" width="10.375" style="1111" customWidth="1"/>
    <col min="6659" max="6660" width="5.5" style="1111" customWidth="1"/>
    <col min="6661" max="6661" width="7.25" style="1111" customWidth="1"/>
    <col min="6662" max="6671" width="5.5" style="1111" customWidth="1"/>
    <col min="6672" max="6672" width="8.125" style="1111" customWidth="1"/>
    <col min="6673" max="6673" width="5.5" style="1111" customWidth="1"/>
    <col min="6674" max="6674" width="8.375" style="1111" customWidth="1"/>
    <col min="6675" max="6675" width="5.75" style="1111" customWidth="1"/>
    <col min="6676" max="6676" width="7.875" style="1111" customWidth="1"/>
    <col min="6677" max="6677" width="5" style="1111" customWidth="1"/>
    <col min="6678" max="6678" width="6.625" style="1111" customWidth="1"/>
    <col min="6679" max="6679" width="5.625" style="1111" customWidth="1"/>
    <col min="6680" max="6680" width="7.875" style="1111" customWidth="1"/>
    <col min="6681" max="6681" width="5.875" style="1111" customWidth="1"/>
    <col min="6682" max="6682" width="6.625" style="1111" customWidth="1"/>
    <col min="6683" max="6683" width="5.75" style="1111" customWidth="1"/>
    <col min="6684" max="6684" width="9.125" style="1111" customWidth="1"/>
    <col min="6685" max="6685" width="2.75" style="1111" customWidth="1"/>
    <col min="6686" max="6912" width="9" style="1111"/>
    <col min="6913" max="6913" width="2.25" style="1111" customWidth="1"/>
    <col min="6914" max="6914" width="10.375" style="1111" customWidth="1"/>
    <col min="6915" max="6916" width="5.5" style="1111" customWidth="1"/>
    <col min="6917" max="6917" width="7.25" style="1111" customWidth="1"/>
    <col min="6918" max="6927" width="5.5" style="1111" customWidth="1"/>
    <col min="6928" max="6928" width="8.125" style="1111" customWidth="1"/>
    <col min="6929" max="6929" width="5.5" style="1111" customWidth="1"/>
    <col min="6930" max="6930" width="8.375" style="1111" customWidth="1"/>
    <col min="6931" max="6931" width="5.75" style="1111" customWidth="1"/>
    <col min="6932" max="6932" width="7.875" style="1111" customWidth="1"/>
    <col min="6933" max="6933" width="5" style="1111" customWidth="1"/>
    <col min="6934" max="6934" width="6.625" style="1111" customWidth="1"/>
    <col min="6935" max="6935" width="5.625" style="1111" customWidth="1"/>
    <col min="6936" max="6936" width="7.875" style="1111" customWidth="1"/>
    <col min="6937" max="6937" width="5.875" style="1111" customWidth="1"/>
    <col min="6938" max="6938" width="6.625" style="1111" customWidth="1"/>
    <col min="6939" max="6939" width="5.75" style="1111" customWidth="1"/>
    <col min="6940" max="6940" width="9.125" style="1111" customWidth="1"/>
    <col min="6941" max="6941" width="2.75" style="1111" customWidth="1"/>
    <col min="6942" max="7168" width="9" style="1111"/>
    <col min="7169" max="7169" width="2.25" style="1111" customWidth="1"/>
    <col min="7170" max="7170" width="10.375" style="1111" customWidth="1"/>
    <col min="7171" max="7172" width="5.5" style="1111" customWidth="1"/>
    <col min="7173" max="7173" width="7.25" style="1111" customWidth="1"/>
    <col min="7174" max="7183" width="5.5" style="1111" customWidth="1"/>
    <col min="7184" max="7184" width="8.125" style="1111" customWidth="1"/>
    <col min="7185" max="7185" width="5.5" style="1111" customWidth="1"/>
    <col min="7186" max="7186" width="8.375" style="1111" customWidth="1"/>
    <col min="7187" max="7187" width="5.75" style="1111" customWidth="1"/>
    <col min="7188" max="7188" width="7.875" style="1111" customWidth="1"/>
    <col min="7189" max="7189" width="5" style="1111" customWidth="1"/>
    <col min="7190" max="7190" width="6.625" style="1111" customWidth="1"/>
    <col min="7191" max="7191" width="5.625" style="1111" customWidth="1"/>
    <col min="7192" max="7192" width="7.875" style="1111" customWidth="1"/>
    <col min="7193" max="7193" width="5.875" style="1111" customWidth="1"/>
    <col min="7194" max="7194" width="6.625" style="1111" customWidth="1"/>
    <col min="7195" max="7195" width="5.75" style="1111" customWidth="1"/>
    <col min="7196" max="7196" width="9.125" style="1111" customWidth="1"/>
    <col min="7197" max="7197" width="2.75" style="1111" customWidth="1"/>
    <col min="7198" max="7424" width="9" style="1111"/>
    <col min="7425" max="7425" width="2.25" style="1111" customWidth="1"/>
    <col min="7426" max="7426" width="10.375" style="1111" customWidth="1"/>
    <col min="7427" max="7428" width="5.5" style="1111" customWidth="1"/>
    <col min="7429" max="7429" width="7.25" style="1111" customWidth="1"/>
    <col min="7430" max="7439" width="5.5" style="1111" customWidth="1"/>
    <col min="7440" max="7440" width="8.125" style="1111" customWidth="1"/>
    <col min="7441" max="7441" width="5.5" style="1111" customWidth="1"/>
    <col min="7442" max="7442" width="8.375" style="1111" customWidth="1"/>
    <col min="7443" max="7443" width="5.75" style="1111" customWidth="1"/>
    <col min="7444" max="7444" width="7.875" style="1111" customWidth="1"/>
    <col min="7445" max="7445" width="5" style="1111" customWidth="1"/>
    <col min="7446" max="7446" width="6.625" style="1111" customWidth="1"/>
    <col min="7447" max="7447" width="5.625" style="1111" customWidth="1"/>
    <col min="7448" max="7448" width="7.875" style="1111" customWidth="1"/>
    <col min="7449" max="7449" width="5.875" style="1111" customWidth="1"/>
    <col min="7450" max="7450" width="6.625" style="1111" customWidth="1"/>
    <col min="7451" max="7451" width="5.75" style="1111" customWidth="1"/>
    <col min="7452" max="7452" width="9.125" style="1111" customWidth="1"/>
    <col min="7453" max="7453" width="2.75" style="1111" customWidth="1"/>
    <col min="7454" max="7680" width="9" style="1111"/>
    <col min="7681" max="7681" width="2.25" style="1111" customWidth="1"/>
    <col min="7682" max="7682" width="10.375" style="1111" customWidth="1"/>
    <col min="7683" max="7684" width="5.5" style="1111" customWidth="1"/>
    <col min="7685" max="7685" width="7.25" style="1111" customWidth="1"/>
    <col min="7686" max="7695" width="5.5" style="1111" customWidth="1"/>
    <col min="7696" max="7696" width="8.125" style="1111" customWidth="1"/>
    <col min="7697" max="7697" width="5.5" style="1111" customWidth="1"/>
    <col min="7698" max="7698" width="8.375" style="1111" customWidth="1"/>
    <col min="7699" max="7699" width="5.75" style="1111" customWidth="1"/>
    <col min="7700" max="7700" width="7.875" style="1111" customWidth="1"/>
    <col min="7701" max="7701" width="5" style="1111" customWidth="1"/>
    <col min="7702" max="7702" width="6.625" style="1111" customWidth="1"/>
    <col min="7703" max="7703" width="5.625" style="1111" customWidth="1"/>
    <col min="7704" max="7704" width="7.875" style="1111" customWidth="1"/>
    <col min="7705" max="7705" width="5.875" style="1111" customWidth="1"/>
    <col min="7706" max="7706" width="6.625" style="1111" customWidth="1"/>
    <col min="7707" max="7707" width="5.75" style="1111" customWidth="1"/>
    <col min="7708" max="7708" width="9.125" style="1111" customWidth="1"/>
    <col min="7709" max="7709" width="2.75" style="1111" customWidth="1"/>
    <col min="7710" max="7936" width="9" style="1111"/>
    <col min="7937" max="7937" width="2.25" style="1111" customWidth="1"/>
    <col min="7938" max="7938" width="10.375" style="1111" customWidth="1"/>
    <col min="7939" max="7940" width="5.5" style="1111" customWidth="1"/>
    <col min="7941" max="7941" width="7.25" style="1111" customWidth="1"/>
    <col min="7942" max="7951" width="5.5" style="1111" customWidth="1"/>
    <col min="7952" max="7952" width="8.125" style="1111" customWidth="1"/>
    <col min="7953" max="7953" width="5.5" style="1111" customWidth="1"/>
    <col min="7954" max="7954" width="8.375" style="1111" customWidth="1"/>
    <col min="7955" max="7955" width="5.75" style="1111" customWidth="1"/>
    <col min="7956" max="7956" width="7.875" style="1111" customWidth="1"/>
    <col min="7957" max="7957" width="5" style="1111" customWidth="1"/>
    <col min="7958" max="7958" width="6.625" style="1111" customWidth="1"/>
    <col min="7959" max="7959" width="5.625" style="1111" customWidth="1"/>
    <col min="7960" max="7960" width="7.875" style="1111" customWidth="1"/>
    <col min="7961" max="7961" width="5.875" style="1111" customWidth="1"/>
    <col min="7962" max="7962" width="6.625" style="1111" customWidth="1"/>
    <col min="7963" max="7963" width="5.75" style="1111" customWidth="1"/>
    <col min="7964" max="7964" width="9.125" style="1111" customWidth="1"/>
    <col min="7965" max="7965" width="2.75" style="1111" customWidth="1"/>
    <col min="7966" max="8192" width="9" style="1111"/>
    <col min="8193" max="8193" width="2.25" style="1111" customWidth="1"/>
    <col min="8194" max="8194" width="10.375" style="1111" customWidth="1"/>
    <col min="8195" max="8196" width="5.5" style="1111" customWidth="1"/>
    <col min="8197" max="8197" width="7.25" style="1111" customWidth="1"/>
    <col min="8198" max="8207" width="5.5" style="1111" customWidth="1"/>
    <col min="8208" max="8208" width="8.125" style="1111" customWidth="1"/>
    <col min="8209" max="8209" width="5.5" style="1111" customWidth="1"/>
    <col min="8210" max="8210" width="8.375" style="1111" customWidth="1"/>
    <col min="8211" max="8211" width="5.75" style="1111" customWidth="1"/>
    <col min="8212" max="8212" width="7.875" style="1111" customWidth="1"/>
    <col min="8213" max="8213" width="5" style="1111" customWidth="1"/>
    <col min="8214" max="8214" width="6.625" style="1111" customWidth="1"/>
    <col min="8215" max="8215" width="5.625" style="1111" customWidth="1"/>
    <col min="8216" max="8216" width="7.875" style="1111" customWidth="1"/>
    <col min="8217" max="8217" width="5.875" style="1111" customWidth="1"/>
    <col min="8218" max="8218" width="6.625" style="1111" customWidth="1"/>
    <col min="8219" max="8219" width="5.75" style="1111" customWidth="1"/>
    <col min="8220" max="8220" width="9.125" style="1111" customWidth="1"/>
    <col min="8221" max="8221" width="2.75" style="1111" customWidth="1"/>
    <col min="8222" max="8448" width="9" style="1111"/>
    <col min="8449" max="8449" width="2.25" style="1111" customWidth="1"/>
    <col min="8450" max="8450" width="10.375" style="1111" customWidth="1"/>
    <col min="8451" max="8452" width="5.5" style="1111" customWidth="1"/>
    <col min="8453" max="8453" width="7.25" style="1111" customWidth="1"/>
    <col min="8454" max="8463" width="5.5" style="1111" customWidth="1"/>
    <col min="8464" max="8464" width="8.125" style="1111" customWidth="1"/>
    <col min="8465" max="8465" width="5.5" style="1111" customWidth="1"/>
    <col min="8466" max="8466" width="8.375" style="1111" customWidth="1"/>
    <col min="8467" max="8467" width="5.75" style="1111" customWidth="1"/>
    <col min="8468" max="8468" width="7.875" style="1111" customWidth="1"/>
    <col min="8469" max="8469" width="5" style="1111" customWidth="1"/>
    <col min="8470" max="8470" width="6.625" style="1111" customWidth="1"/>
    <col min="8471" max="8471" width="5.625" style="1111" customWidth="1"/>
    <col min="8472" max="8472" width="7.875" style="1111" customWidth="1"/>
    <col min="8473" max="8473" width="5.875" style="1111" customWidth="1"/>
    <col min="8474" max="8474" width="6.625" style="1111" customWidth="1"/>
    <col min="8475" max="8475" width="5.75" style="1111" customWidth="1"/>
    <col min="8476" max="8476" width="9.125" style="1111" customWidth="1"/>
    <col min="8477" max="8477" width="2.75" style="1111" customWidth="1"/>
    <col min="8478" max="8704" width="9" style="1111"/>
    <col min="8705" max="8705" width="2.25" style="1111" customWidth="1"/>
    <col min="8706" max="8706" width="10.375" style="1111" customWidth="1"/>
    <col min="8707" max="8708" width="5.5" style="1111" customWidth="1"/>
    <col min="8709" max="8709" width="7.25" style="1111" customWidth="1"/>
    <col min="8710" max="8719" width="5.5" style="1111" customWidth="1"/>
    <col min="8720" max="8720" width="8.125" style="1111" customWidth="1"/>
    <col min="8721" max="8721" width="5.5" style="1111" customWidth="1"/>
    <col min="8722" max="8722" width="8.375" style="1111" customWidth="1"/>
    <col min="8723" max="8723" width="5.75" style="1111" customWidth="1"/>
    <col min="8724" max="8724" width="7.875" style="1111" customWidth="1"/>
    <col min="8725" max="8725" width="5" style="1111" customWidth="1"/>
    <col min="8726" max="8726" width="6.625" style="1111" customWidth="1"/>
    <col min="8727" max="8727" width="5.625" style="1111" customWidth="1"/>
    <col min="8728" max="8728" width="7.875" style="1111" customWidth="1"/>
    <col min="8729" max="8729" width="5.875" style="1111" customWidth="1"/>
    <col min="8730" max="8730" width="6.625" style="1111" customWidth="1"/>
    <col min="8731" max="8731" width="5.75" style="1111" customWidth="1"/>
    <col min="8732" max="8732" width="9.125" style="1111" customWidth="1"/>
    <col min="8733" max="8733" width="2.75" style="1111" customWidth="1"/>
    <col min="8734" max="8960" width="9" style="1111"/>
    <col min="8961" max="8961" width="2.25" style="1111" customWidth="1"/>
    <col min="8962" max="8962" width="10.375" style="1111" customWidth="1"/>
    <col min="8963" max="8964" width="5.5" style="1111" customWidth="1"/>
    <col min="8965" max="8965" width="7.25" style="1111" customWidth="1"/>
    <col min="8966" max="8975" width="5.5" style="1111" customWidth="1"/>
    <col min="8976" max="8976" width="8.125" style="1111" customWidth="1"/>
    <col min="8977" max="8977" width="5.5" style="1111" customWidth="1"/>
    <col min="8978" max="8978" width="8.375" style="1111" customWidth="1"/>
    <col min="8979" max="8979" width="5.75" style="1111" customWidth="1"/>
    <col min="8980" max="8980" width="7.875" style="1111" customWidth="1"/>
    <col min="8981" max="8981" width="5" style="1111" customWidth="1"/>
    <col min="8982" max="8982" width="6.625" style="1111" customWidth="1"/>
    <col min="8983" max="8983" width="5.625" style="1111" customWidth="1"/>
    <col min="8984" max="8984" width="7.875" style="1111" customWidth="1"/>
    <col min="8985" max="8985" width="5.875" style="1111" customWidth="1"/>
    <col min="8986" max="8986" width="6.625" style="1111" customWidth="1"/>
    <col min="8987" max="8987" width="5.75" style="1111" customWidth="1"/>
    <col min="8988" max="8988" width="9.125" style="1111" customWidth="1"/>
    <col min="8989" max="8989" width="2.75" style="1111" customWidth="1"/>
    <col min="8990" max="9216" width="9" style="1111"/>
    <col min="9217" max="9217" width="2.25" style="1111" customWidth="1"/>
    <col min="9218" max="9218" width="10.375" style="1111" customWidth="1"/>
    <col min="9219" max="9220" width="5.5" style="1111" customWidth="1"/>
    <col min="9221" max="9221" width="7.25" style="1111" customWidth="1"/>
    <col min="9222" max="9231" width="5.5" style="1111" customWidth="1"/>
    <col min="9232" max="9232" width="8.125" style="1111" customWidth="1"/>
    <col min="9233" max="9233" width="5.5" style="1111" customWidth="1"/>
    <col min="9234" max="9234" width="8.375" style="1111" customWidth="1"/>
    <col min="9235" max="9235" width="5.75" style="1111" customWidth="1"/>
    <col min="9236" max="9236" width="7.875" style="1111" customWidth="1"/>
    <col min="9237" max="9237" width="5" style="1111" customWidth="1"/>
    <col min="9238" max="9238" width="6.625" style="1111" customWidth="1"/>
    <col min="9239" max="9239" width="5.625" style="1111" customWidth="1"/>
    <col min="9240" max="9240" width="7.875" style="1111" customWidth="1"/>
    <col min="9241" max="9241" width="5.875" style="1111" customWidth="1"/>
    <col min="9242" max="9242" width="6.625" style="1111" customWidth="1"/>
    <col min="9243" max="9243" width="5.75" style="1111" customWidth="1"/>
    <col min="9244" max="9244" width="9.125" style="1111" customWidth="1"/>
    <col min="9245" max="9245" width="2.75" style="1111" customWidth="1"/>
    <col min="9246" max="9472" width="9" style="1111"/>
    <col min="9473" max="9473" width="2.25" style="1111" customWidth="1"/>
    <col min="9474" max="9474" width="10.375" style="1111" customWidth="1"/>
    <col min="9475" max="9476" width="5.5" style="1111" customWidth="1"/>
    <col min="9477" max="9477" width="7.25" style="1111" customWidth="1"/>
    <col min="9478" max="9487" width="5.5" style="1111" customWidth="1"/>
    <col min="9488" max="9488" width="8.125" style="1111" customWidth="1"/>
    <col min="9489" max="9489" width="5.5" style="1111" customWidth="1"/>
    <col min="9490" max="9490" width="8.375" style="1111" customWidth="1"/>
    <col min="9491" max="9491" width="5.75" style="1111" customWidth="1"/>
    <col min="9492" max="9492" width="7.875" style="1111" customWidth="1"/>
    <col min="9493" max="9493" width="5" style="1111" customWidth="1"/>
    <col min="9494" max="9494" width="6.625" style="1111" customWidth="1"/>
    <col min="9495" max="9495" width="5.625" style="1111" customWidth="1"/>
    <col min="9496" max="9496" width="7.875" style="1111" customWidth="1"/>
    <col min="9497" max="9497" width="5.875" style="1111" customWidth="1"/>
    <col min="9498" max="9498" width="6.625" style="1111" customWidth="1"/>
    <col min="9499" max="9499" width="5.75" style="1111" customWidth="1"/>
    <col min="9500" max="9500" width="9.125" style="1111" customWidth="1"/>
    <col min="9501" max="9501" width="2.75" style="1111" customWidth="1"/>
    <col min="9502" max="9728" width="9" style="1111"/>
    <col min="9729" max="9729" width="2.25" style="1111" customWidth="1"/>
    <col min="9730" max="9730" width="10.375" style="1111" customWidth="1"/>
    <col min="9731" max="9732" width="5.5" style="1111" customWidth="1"/>
    <col min="9733" max="9733" width="7.25" style="1111" customWidth="1"/>
    <col min="9734" max="9743" width="5.5" style="1111" customWidth="1"/>
    <col min="9744" max="9744" width="8.125" style="1111" customWidth="1"/>
    <col min="9745" max="9745" width="5.5" style="1111" customWidth="1"/>
    <col min="9746" max="9746" width="8.375" style="1111" customWidth="1"/>
    <col min="9747" max="9747" width="5.75" style="1111" customWidth="1"/>
    <col min="9748" max="9748" width="7.875" style="1111" customWidth="1"/>
    <col min="9749" max="9749" width="5" style="1111" customWidth="1"/>
    <col min="9750" max="9750" width="6.625" style="1111" customWidth="1"/>
    <col min="9751" max="9751" width="5.625" style="1111" customWidth="1"/>
    <col min="9752" max="9752" width="7.875" style="1111" customWidth="1"/>
    <col min="9753" max="9753" width="5.875" style="1111" customWidth="1"/>
    <col min="9754" max="9754" width="6.625" style="1111" customWidth="1"/>
    <col min="9755" max="9755" width="5.75" style="1111" customWidth="1"/>
    <col min="9756" max="9756" width="9.125" style="1111" customWidth="1"/>
    <col min="9757" max="9757" width="2.75" style="1111" customWidth="1"/>
    <col min="9758" max="9984" width="9" style="1111"/>
    <col min="9985" max="9985" width="2.25" style="1111" customWidth="1"/>
    <col min="9986" max="9986" width="10.375" style="1111" customWidth="1"/>
    <col min="9987" max="9988" width="5.5" style="1111" customWidth="1"/>
    <col min="9989" max="9989" width="7.25" style="1111" customWidth="1"/>
    <col min="9990" max="9999" width="5.5" style="1111" customWidth="1"/>
    <col min="10000" max="10000" width="8.125" style="1111" customWidth="1"/>
    <col min="10001" max="10001" width="5.5" style="1111" customWidth="1"/>
    <col min="10002" max="10002" width="8.375" style="1111" customWidth="1"/>
    <col min="10003" max="10003" width="5.75" style="1111" customWidth="1"/>
    <col min="10004" max="10004" width="7.875" style="1111" customWidth="1"/>
    <col min="10005" max="10005" width="5" style="1111" customWidth="1"/>
    <col min="10006" max="10006" width="6.625" style="1111" customWidth="1"/>
    <col min="10007" max="10007" width="5.625" style="1111" customWidth="1"/>
    <col min="10008" max="10008" width="7.875" style="1111" customWidth="1"/>
    <col min="10009" max="10009" width="5.875" style="1111" customWidth="1"/>
    <col min="10010" max="10010" width="6.625" style="1111" customWidth="1"/>
    <col min="10011" max="10011" width="5.75" style="1111" customWidth="1"/>
    <col min="10012" max="10012" width="9.125" style="1111" customWidth="1"/>
    <col min="10013" max="10013" width="2.75" style="1111" customWidth="1"/>
    <col min="10014" max="10240" width="9" style="1111"/>
    <col min="10241" max="10241" width="2.25" style="1111" customWidth="1"/>
    <col min="10242" max="10242" width="10.375" style="1111" customWidth="1"/>
    <col min="10243" max="10244" width="5.5" style="1111" customWidth="1"/>
    <col min="10245" max="10245" width="7.25" style="1111" customWidth="1"/>
    <col min="10246" max="10255" width="5.5" style="1111" customWidth="1"/>
    <col min="10256" max="10256" width="8.125" style="1111" customWidth="1"/>
    <col min="10257" max="10257" width="5.5" style="1111" customWidth="1"/>
    <col min="10258" max="10258" width="8.375" style="1111" customWidth="1"/>
    <col min="10259" max="10259" width="5.75" style="1111" customWidth="1"/>
    <col min="10260" max="10260" width="7.875" style="1111" customWidth="1"/>
    <col min="10261" max="10261" width="5" style="1111" customWidth="1"/>
    <col min="10262" max="10262" width="6.625" style="1111" customWidth="1"/>
    <col min="10263" max="10263" width="5.625" style="1111" customWidth="1"/>
    <col min="10264" max="10264" width="7.875" style="1111" customWidth="1"/>
    <col min="10265" max="10265" width="5.875" style="1111" customWidth="1"/>
    <col min="10266" max="10266" width="6.625" style="1111" customWidth="1"/>
    <col min="10267" max="10267" width="5.75" style="1111" customWidth="1"/>
    <col min="10268" max="10268" width="9.125" style="1111" customWidth="1"/>
    <col min="10269" max="10269" width="2.75" style="1111" customWidth="1"/>
    <col min="10270" max="10496" width="9" style="1111"/>
    <col min="10497" max="10497" width="2.25" style="1111" customWidth="1"/>
    <col min="10498" max="10498" width="10.375" style="1111" customWidth="1"/>
    <col min="10499" max="10500" width="5.5" style="1111" customWidth="1"/>
    <col min="10501" max="10501" width="7.25" style="1111" customWidth="1"/>
    <col min="10502" max="10511" width="5.5" style="1111" customWidth="1"/>
    <col min="10512" max="10512" width="8.125" style="1111" customWidth="1"/>
    <col min="10513" max="10513" width="5.5" style="1111" customWidth="1"/>
    <col min="10514" max="10514" width="8.375" style="1111" customWidth="1"/>
    <col min="10515" max="10515" width="5.75" style="1111" customWidth="1"/>
    <col min="10516" max="10516" width="7.875" style="1111" customWidth="1"/>
    <col min="10517" max="10517" width="5" style="1111" customWidth="1"/>
    <col min="10518" max="10518" width="6.625" style="1111" customWidth="1"/>
    <col min="10519" max="10519" width="5.625" style="1111" customWidth="1"/>
    <col min="10520" max="10520" width="7.875" style="1111" customWidth="1"/>
    <col min="10521" max="10521" width="5.875" style="1111" customWidth="1"/>
    <col min="10522" max="10522" width="6.625" style="1111" customWidth="1"/>
    <col min="10523" max="10523" width="5.75" style="1111" customWidth="1"/>
    <col min="10524" max="10524" width="9.125" style="1111" customWidth="1"/>
    <col min="10525" max="10525" width="2.75" style="1111" customWidth="1"/>
    <col min="10526" max="10752" width="9" style="1111"/>
    <col min="10753" max="10753" width="2.25" style="1111" customWidth="1"/>
    <col min="10754" max="10754" width="10.375" style="1111" customWidth="1"/>
    <col min="10755" max="10756" width="5.5" style="1111" customWidth="1"/>
    <col min="10757" max="10757" width="7.25" style="1111" customWidth="1"/>
    <col min="10758" max="10767" width="5.5" style="1111" customWidth="1"/>
    <col min="10768" max="10768" width="8.125" style="1111" customWidth="1"/>
    <col min="10769" max="10769" width="5.5" style="1111" customWidth="1"/>
    <col min="10770" max="10770" width="8.375" style="1111" customWidth="1"/>
    <col min="10771" max="10771" width="5.75" style="1111" customWidth="1"/>
    <col min="10772" max="10772" width="7.875" style="1111" customWidth="1"/>
    <col min="10773" max="10773" width="5" style="1111" customWidth="1"/>
    <col min="10774" max="10774" width="6.625" style="1111" customWidth="1"/>
    <col min="10775" max="10775" width="5.625" style="1111" customWidth="1"/>
    <col min="10776" max="10776" width="7.875" style="1111" customWidth="1"/>
    <col min="10777" max="10777" width="5.875" style="1111" customWidth="1"/>
    <col min="10778" max="10778" width="6.625" style="1111" customWidth="1"/>
    <col min="10779" max="10779" width="5.75" style="1111" customWidth="1"/>
    <col min="10780" max="10780" width="9.125" style="1111" customWidth="1"/>
    <col min="10781" max="10781" width="2.75" style="1111" customWidth="1"/>
    <col min="10782" max="11008" width="9" style="1111"/>
    <col min="11009" max="11009" width="2.25" style="1111" customWidth="1"/>
    <col min="11010" max="11010" width="10.375" style="1111" customWidth="1"/>
    <col min="11011" max="11012" width="5.5" style="1111" customWidth="1"/>
    <col min="11013" max="11013" width="7.25" style="1111" customWidth="1"/>
    <col min="11014" max="11023" width="5.5" style="1111" customWidth="1"/>
    <col min="11024" max="11024" width="8.125" style="1111" customWidth="1"/>
    <col min="11025" max="11025" width="5.5" style="1111" customWidth="1"/>
    <col min="11026" max="11026" width="8.375" style="1111" customWidth="1"/>
    <col min="11027" max="11027" width="5.75" style="1111" customWidth="1"/>
    <col min="11028" max="11028" width="7.875" style="1111" customWidth="1"/>
    <col min="11029" max="11029" width="5" style="1111" customWidth="1"/>
    <col min="11030" max="11030" width="6.625" style="1111" customWidth="1"/>
    <col min="11031" max="11031" width="5.625" style="1111" customWidth="1"/>
    <col min="11032" max="11032" width="7.875" style="1111" customWidth="1"/>
    <col min="11033" max="11033" width="5.875" style="1111" customWidth="1"/>
    <col min="11034" max="11034" width="6.625" style="1111" customWidth="1"/>
    <col min="11035" max="11035" width="5.75" style="1111" customWidth="1"/>
    <col min="11036" max="11036" width="9.125" style="1111" customWidth="1"/>
    <col min="11037" max="11037" width="2.75" style="1111" customWidth="1"/>
    <col min="11038" max="11264" width="9" style="1111"/>
    <col min="11265" max="11265" width="2.25" style="1111" customWidth="1"/>
    <col min="11266" max="11266" width="10.375" style="1111" customWidth="1"/>
    <col min="11267" max="11268" width="5.5" style="1111" customWidth="1"/>
    <col min="11269" max="11269" width="7.25" style="1111" customWidth="1"/>
    <col min="11270" max="11279" width="5.5" style="1111" customWidth="1"/>
    <col min="11280" max="11280" width="8.125" style="1111" customWidth="1"/>
    <col min="11281" max="11281" width="5.5" style="1111" customWidth="1"/>
    <col min="11282" max="11282" width="8.375" style="1111" customWidth="1"/>
    <col min="11283" max="11283" width="5.75" style="1111" customWidth="1"/>
    <col min="11284" max="11284" width="7.875" style="1111" customWidth="1"/>
    <col min="11285" max="11285" width="5" style="1111" customWidth="1"/>
    <col min="11286" max="11286" width="6.625" style="1111" customWidth="1"/>
    <col min="11287" max="11287" width="5.625" style="1111" customWidth="1"/>
    <col min="11288" max="11288" width="7.875" style="1111" customWidth="1"/>
    <col min="11289" max="11289" width="5.875" style="1111" customWidth="1"/>
    <col min="11290" max="11290" width="6.625" style="1111" customWidth="1"/>
    <col min="11291" max="11291" width="5.75" style="1111" customWidth="1"/>
    <col min="11292" max="11292" width="9.125" style="1111" customWidth="1"/>
    <col min="11293" max="11293" width="2.75" style="1111" customWidth="1"/>
    <col min="11294" max="11520" width="9" style="1111"/>
    <col min="11521" max="11521" width="2.25" style="1111" customWidth="1"/>
    <col min="11522" max="11522" width="10.375" style="1111" customWidth="1"/>
    <col min="11523" max="11524" width="5.5" style="1111" customWidth="1"/>
    <col min="11525" max="11525" width="7.25" style="1111" customWidth="1"/>
    <col min="11526" max="11535" width="5.5" style="1111" customWidth="1"/>
    <col min="11536" max="11536" width="8.125" style="1111" customWidth="1"/>
    <col min="11537" max="11537" width="5.5" style="1111" customWidth="1"/>
    <col min="11538" max="11538" width="8.375" style="1111" customWidth="1"/>
    <col min="11539" max="11539" width="5.75" style="1111" customWidth="1"/>
    <col min="11540" max="11540" width="7.875" style="1111" customWidth="1"/>
    <col min="11541" max="11541" width="5" style="1111" customWidth="1"/>
    <col min="11542" max="11542" width="6.625" style="1111" customWidth="1"/>
    <col min="11543" max="11543" width="5.625" style="1111" customWidth="1"/>
    <col min="11544" max="11544" width="7.875" style="1111" customWidth="1"/>
    <col min="11545" max="11545" width="5.875" style="1111" customWidth="1"/>
    <col min="11546" max="11546" width="6.625" style="1111" customWidth="1"/>
    <col min="11547" max="11547" width="5.75" style="1111" customWidth="1"/>
    <col min="11548" max="11548" width="9.125" style="1111" customWidth="1"/>
    <col min="11549" max="11549" width="2.75" style="1111" customWidth="1"/>
    <col min="11550" max="11776" width="9" style="1111"/>
    <col min="11777" max="11777" width="2.25" style="1111" customWidth="1"/>
    <col min="11778" max="11778" width="10.375" style="1111" customWidth="1"/>
    <col min="11779" max="11780" width="5.5" style="1111" customWidth="1"/>
    <col min="11781" max="11781" width="7.25" style="1111" customWidth="1"/>
    <col min="11782" max="11791" width="5.5" style="1111" customWidth="1"/>
    <col min="11792" max="11792" width="8.125" style="1111" customWidth="1"/>
    <col min="11793" max="11793" width="5.5" style="1111" customWidth="1"/>
    <col min="11794" max="11794" width="8.375" style="1111" customWidth="1"/>
    <col min="11795" max="11795" width="5.75" style="1111" customWidth="1"/>
    <col min="11796" max="11796" width="7.875" style="1111" customWidth="1"/>
    <col min="11797" max="11797" width="5" style="1111" customWidth="1"/>
    <col min="11798" max="11798" width="6.625" style="1111" customWidth="1"/>
    <col min="11799" max="11799" width="5.625" style="1111" customWidth="1"/>
    <col min="11800" max="11800" width="7.875" style="1111" customWidth="1"/>
    <col min="11801" max="11801" width="5.875" style="1111" customWidth="1"/>
    <col min="11802" max="11802" width="6.625" style="1111" customWidth="1"/>
    <col min="11803" max="11803" width="5.75" style="1111" customWidth="1"/>
    <col min="11804" max="11804" width="9.125" style="1111" customWidth="1"/>
    <col min="11805" max="11805" width="2.75" style="1111" customWidth="1"/>
    <col min="11806" max="12032" width="9" style="1111"/>
    <col min="12033" max="12033" width="2.25" style="1111" customWidth="1"/>
    <col min="12034" max="12034" width="10.375" style="1111" customWidth="1"/>
    <col min="12035" max="12036" width="5.5" style="1111" customWidth="1"/>
    <col min="12037" max="12037" width="7.25" style="1111" customWidth="1"/>
    <col min="12038" max="12047" width="5.5" style="1111" customWidth="1"/>
    <col min="12048" max="12048" width="8.125" style="1111" customWidth="1"/>
    <col min="12049" max="12049" width="5.5" style="1111" customWidth="1"/>
    <col min="12050" max="12050" width="8.375" style="1111" customWidth="1"/>
    <col min="12051" max="12051" width="5.75" style="1111" customWidth="1"/>
    <col min="12052" max="12052" width="7.875" style="1111" customWidth="1"/>
    <col min="12053" max="12053" width="5" style="1111" customWidth="1"/>
    <col min="12054" max="12054" width="6.625" style="1111" customWidth="1"/>
    <col min="12055" max="12055" width="5.625" style="1111" customWidth="1"/>
    <col min="12056" max="12056" width="7.875" style="1111" customWidth="1"/>
    <col min="12057" max="12057" width="5.875" style="1111" customWidth="1"/>
    <col min="12058" max="12058" width="6.625" style="1111" customWidth="1"/>
    <col min="12059" max="12059" width="5.75" style="1111" customWidth="1"/>
    <col min="12060" max="12060" width="9.125" style="1111" customWidth="1"/>
    <col min="12061" max="12061" width="2.75" style="1111" customWidth="1"/>
    <col min="12062" max="12288" width="9" style="1111"/>
    <col min="12289" max="12289" width="2.25" style="1111" customWidth="1"/>
    <col min="12290" max="12290" width="10.375" style="1111" customWidth="1"/>
    <col min="12291" max="12292" width="5.5" style="1111" customWidth="1"/>
    <col min="12293" max="12293" width="7.25" style="1111" customWidth="1"/>
    <col min="12294" max="12303" width="5.5" style="1111" customWidth="1"/>
    <col min="12304" max="12304" width="8.125" style="1111" customWidth="1"/>
    <col min="12305" max="12305" width="5.5" style="1111" customWidth="1"/>
    <col min="12306" max="12306" width="8.375" style="1111" customWidth="1"/>
    <col min="12307" max="12307" width="5.75" style="1111" customWidth="1"/>
    <col min="12308" max="12308" width="7.875" style="1111" customWidth="1"/>
    <col min="12309" max="12309" width="5" style="1111" customWidth="1"/>
    <col min="12310" max="12310" width="6.625" style="1111" customWidth="1"/>
    <col min="12311" max="12311" width="5.625" style="1111" customWidth="1"/>
    <col min="12312" max="12312" width="7.875" style="1111" customWidth="1"/>
    <col min="12313" max="12313" width="5.875" style="1111" customWidth="1"/>
    <col min="12314" max="12314" width="6.625" style="1111" customWidth="1"/>
    <col min="12315" max="12315" width="5.75" style="1111" customWidth="1"/>
    <col min="12316" max="12316" width="9.125" style="1111" customWidth="1"/>
    <col min="12317" max="12317" width="2.75" style="1111" customWidth="1"/>
    <col min="12318" max="12544" width="9" style="1111"/>
    <col min="12545" max="12545" width="2.25" style="1111" customWidth="1"/>
    <col min="12546" max="12546" width="10.375" style="1111" customWidth="1"/>
    <col min="12547" max="12548" width="5.5" style="1111" customWidth="1"/>
    <col min="12549" max="12549" width="7.25" style="1111" customWidth="1"/>
    <col min="12550" max="12559" width="5.5" style="1111" customWidth="1"/>
    <col min="12560" max="12560" width="8.125" style="1111" customWidth="1"/>
    <col min="12561" max="12561" width="5.5" style="1111" customWidth="1"/>
    <col min="12562" max="12562" width="8.375" style="1111" customWidth="1"/>
    <col min="12563" max="12563" width="5.75" style="1111" customWidth="1"/>
    <col min="12564" max="12564" width="7.875" style="1111" customWidth="1"/>
    <col min="12565" max="12565" width="5" style="1111" customWidth="1"/>
    <col min="12566" max="12566" width="6.625" style="1111" customWidth="1"/>
    <col min="12567" max="12567" width="5.625" style="1111" customWidth="1"/>
    <col min="12568" max="12568" width="7.875" style="1111" customWidth="1"/>
    <col min="12569" max="12569" width="5.875" style="1111" customWidth="1"/>
    <col min="12570" max="12570" width="6.625" style="1111" customWidth="1"/>
    <col min="12571" max="12571" width="5.75" style="1111" customWidth="1"/>
    <col min="12572" max="12572" width="9.125" style="1111" customWidth="1"/>
    <col min="12573" max="12573" width="2.75" style="1111" customWidth="1"/>
    <col min="12574" max="12800" width="9" style="1111"/>
    <col min="12801" max="12801" width="2.25" style="1111" customWidth="1"/>
    <col min="12802" max="12802" width="10.375" style="1111" customWidth="1"/>
    <col min="12803" max="12804" width="5.5" style="1111" customWidth="1"/>
    <col min="12805" max="12805" width="7.25" style="1111" customWidth="1"/>
    <col min="12806" max="12815" width="5.5" style="1111" customWidth="1"/>
    <col min="12816" max="12816" width="8.125" style="1111" customWidth="1"/>
    <col min="12817" max="12817" width="5.5" style="1111" customWidth="1"/>
    <col min="12818" max="12818" width="8.375" style="1111" customWidth="1"/>
    <col min="12819" max="12819" width="5.75" style="1111" customWidth="1"/>
    <col min="12820" max="12820" width="7.875" style="1111" customWidth="1"/>
    <col min="12821" max="12821" width="5" style="1111" customWidth="1"/>
    <col min="12822" max="12822" width="6.625" style="1111" customWidth="1"/>
    <col min="12823" max="12823" width="5.625" style="1111" customWidth="1"/>
    <col min="12824" max="12824" width="7.875" style="1111" customWidth="1"/>
    <col min="12825" max="12825" width="5.875" style="1111" customWidth="1"/>
    <col min="12826" max="12826" width="6.625" style="1111" customWidth="1"/>
    <col min="12827" max="12827" width="5.75" style="1111" customWidth="1"/>
    <col min="12828" max="12828" width="9.125" style="1111" customWidth="1"/>
    <col min="12829" max="12829" width="2.75" style="1111" customWidth="1"/>
    <col min="12830" max="13056" width="9" style="1111"/>
    <col min="13057" max="13057" width="2.25" style="1111" customWidth="1"/>
    <col min="13058" max="13058" width="10.375" style="1111" customWidth="1"/>
    <col min="13059" max="13060" width="5.5" style="1111" customWidth="1"/>
    <col min="13061" max="13061" width="7.25" style="1111" customWidth="1"/>
    <col min="13062" max="13071" width="5.5" style="1111" customWidth="1"/>
    <col min="13072" max="13072" width="8.125" style="1111" customWidth="1"/>
    <col min="13073" max="13073" width="5.5" style="1111" customWidth="1"/>
    <col min="13074" max="13074" width="8.375" style="1111" customWidth="1"/>
    <col min="13075" max="13075" width="5.75" style="1111" customWidth="1"/>
    <col min="13076" max="13076" width="7.875" style="1111" customWidth="1"/>
    <col min="13077" max="13077" width="5" style="1111" customWidth="1"/>
    <col min="13078" max="13078" width="6.625" style="1111" customWidth="1"/>
    <col min="13079" max="13079" width="5.625" style="1111" customWidth="1"/>
    <col min="13080" max="13080" width="7.875" style="1111" customWidth="1"/>
    <col min="13081" max="13081" width="5.875" style="1111" customWidth="1"/>
    <col min="13082" max="13082" width="6.625" style="1111" customWidth="1"/>
    <col min="13083" max="13083" width="5.75" style="1111" customWidth="1"/>
    <col min="13084" max="13084" width="9.125" style="1111" customWidth="1"/>
    <col min="13085" max="13085" width="2.75" style="1111" customWidth="1"/>
    <col min="13086" max="13312" width="9" style="1111"/>
    <col min="13313" max="13313" width="2.25" style="1111" customWidth="1"/>
    <col min="13314" max="13314" width="10.375" style="1111" customWidth="1"/>
    <col min="13315" max="13316" width="5.5" style="1111" customWidth="1"/>
    <col min="13317" max="13317" width="7.25" style="1111" customWidth="1"/>
    <col min="13318" max="13327" width="5.5" style="1111" customWidth="1"/>
    <col min="13328" max="13328" width="8.125" style="1111" customWidth="1"/>
    <col min="13329" max="13329" width="5.5" style="1111" customWidth="1"/>
    <col min="13330" max="13330" width="8.375" style="1111" customWidth="1"/>
    <col min="13331" max="13331" width="5.75" style="1111" customWidth="1"/>
    <col min="13332" max="13332" width="7.875" style="1111" customWidth="1"/>
    <col min="13333" max="13333" width="5" style="1111" customWidth="1"/>
    <col min="13334" max="13334" width="6.625" style="1111" customWidth="1"/>
    <col min="13335" max="13335" width="5.625" style="1111" customWidth="1"/>
    <col min="13336" max="13336" width="7.875" style="1111" customWidth="1"/>
    <col min="13337" max="13337" width="5.875" style="1111" customWidth="1"/>
    <col min="13338" max="13338" width="6.625" style="1111" customWidth="1"/>
    <col min="13339" max="13339" width="5.75" style="1111" customWidth="1"/>
    <col min="13340" max="13340" width="9.125" style="1111" customWidth="1"/>
    <col min="13341" max="13341" width="2.75" style="1111" customWidth="1"/>
    <col min="13342" max="13568" width="9" style="1111"/>
    <col min="13569" max="13569" width="2.25" style="1111" customWidth="1"/>
    <col min="13570" max="13570" width="10.375" style="1111" customWidth="1"/>
    <col min="13571" max="13572" width="5.5" style="1111" customWidth="1"/>
    <col min="13573" max="13573" width="7.25" style="1111" customWidth="1"/>
    <col min="13574" max="13583" width="5.5" style="1111" customWidth="1"/>
    <col min="13584" max="13584" width="8.125" style="1111" customWidth="1"/>
    <col min="13585" max="13585" width="5.5" style="1111" customWidth="1"/>
    <col min="13586" max="13586" width="8.375" style="1111" customWidth="1"/>
    <col min="13587" max="13587" width="5.75" style="1111" customWidth="1"/>
    <col min="13588" max="13588" width="7.875" style="1111" customWidth="1"/>
    <col min="13589" max="13589" width="5" style="1111" customWidth="1"/>
    <col min="13590" max="13590" width="6.625" style="1111" customWidth="1"/>
    <col min="13591" max="13591" width="5.625" style="1111" customWidth="1"/>
    <col min="13592" max="13592" width="7.875" style="1111" customWidth="1"/>
    <col min="13593" max="13593" width="5.875" style="1111" customWidth="1"/>
    <col min="13594" max="13594" width="6.625" style="1111" customWidth="1"/>
    <col min="13595" max="13595" width="5.75" style="1111" customWidth="1"/>
    <col min="13596" max="13596" width="9.125" style="1111" customWidth="1"/>
    <col min="13597" max="13597" width="2.75" style="1111" customWidth="1"/>
    <col min="13598" max="13824" width="9" style="1111"/>
    <col min="13825" max="13825" width="2.25" style="1111" customWidth="1"/>
    <col min="13826" max="13826" width="10.375" style="1111" customWidth="1"/>
    <col min="13827" max="13828" width="5.5" style="1111" customWidth="1"/>
    <col min="13829" max="13829" width="7.25" style="1111" customWidth="1"/>
    <col min="13830" max="13839" width="5.5" style="1111" customWidth="1"/>
    <col min="13840" max="13840" width="8.125" style="1111" customWidth="1"/>
    <col min="13841" max="13841" width="5.5" style="1111" customWidth="1"/>
    <col min="13842" max="13842" width="8.375" style="1111" customWidth="1"/>
    <col min="13843" max="13843" width="5.75" style="1111" customWidth="1"/>
    <col min="13844" max="13844" width="7.875" style="1111" customWidth="1"/>
    <col min="13845" max="13845" width="5" style="1111" customWidth="1"/>
    <col min="13846" max="13846" width="6.625" style="1111" customWidth="1"/>
    <col min="13847" max="13847" width="5.625" style="1111" customWidth="1"/>
    <col min="13848" max="13848" width="7.875" style="1111" customWidth="1"/>
    <col min="13849" max="13849" width="5.875" style="1111" customWidth="1"/>
    <col min="13850" max="13850" width="6.625" style="1111" customWidth="1"/>
    <col min="13851" max="13851" width="5.75" style="1111" customWidth="1"/>
    <col min="13852" max="13852" width="9.125" style="1111" customWidth="1"/>
    <col min="13853" max="13853" width="2.75" style="1111" customWidth="1"/>
    <col min="13854" max="14080" width="9" style="1111"/>
    <col min="14081" max="14081" width="2.25" style="1111" customWidth="1"/>
    <col min="14082" max="14082" width="10.375" style="1111" customWidth="1"/>
    <col min="14083" max="14084" width="5.5" style="1111" customWidth="1"/>
    <col min="14085" max="14085" width="7.25" style="1111" customWidth="1"/>
    <col min="14086" max="14095" width="5.5" style="1111" customWidth="1"/>
    <col min="14096" max="14096" width="8.125" style="1111" customWidth="1"/>
    <col min="14097" max="14097" width="5.5" style="1111" customWidth="1"/>
    <col min="14098" max="14098" width="8.375" style="1111" customWidth="1"/>
    <col min="14099" max="14099" width="5.75" style="1111" customWidth="1"/>
    <col min="14100" max="14100" width="7.875" style="1111" customWidth="1"/>
    <col min="14101" max="14101" width="5" style="1111" customWidth="1"/>
    <col min="14102" max="14102" width="6.625" style="1111" customWidth="1"/>
    <col min="14103" max="14103" width="5.625" style="1111" customWidth="1"/>
    <col min="14104" max="14104" width="7.875" style="1111" customWidth="1"/>
    <col min="14105" max="14105" width="5.875" style="1111" customWidth="1"/>
    <col min="14106" max="14106" width="6.625" style="1111" customWidth="1"/>
    <col min="14107" max="14107" width="5.75" style="1111" customWidth="1"/>
    <col min="14108" max="14108" width="9.125" style="1111" customWidth="1"/>
    <col min="14109" max="14109" width="2.75" style="1111" customWidth="1"/>
    <col min="14110" max="14336" width="9" style="1111"/>
    <col min="14337" max="14337" width="2.25" style="1111" customWidth="1"/>
    <col min="14338" max="14338" width="10.375" style="1111" customWidth="1"/>
    <col min="14339" max="14340" width="5.5" style="1111" customWidth="1"/>
    <col min="14341" max="14341" width="7.25" style="1111" customWidth="1"/>
    <col min="14342" max="14351" width="5.5" style="1111" customWidth="1"/>
    <col min="14352" max="14352" width="8.125" style="1111" customWidth="1"/>
    <col min="14353" max="14353" width="5.5" style="1111" customWidth="1"/>
    <col min="14354" max="14354" width="8.375" style="1111" customWidth="1"/>
    <col min="14355" max="14355" width="5.75" style="1111" customWidth="1"/>
    <col min="14356" max="14356" width="7.875" style="1111" customWidth="1"/>
    <col min="14357" max="14357" width="5" style="1111" customWidth="1"/>
    <col min="14358" max="14358" width="6.625" style="1111" customWidth="1"/>
    <col min="14359" max="14359" width="5.625" style="1111" customWidth="1"/>
    <col min="14360" max="14360" width="7.875" style="1111" customWidth="1"/>
    <col min="14361" max="14361" width="5.875" style="1111" customWidth="1"/>
    <col min="14362" max="14362" width="6.625" style="1111" customWidth="1"/>
    <col min="14363" max="14363" width="5.75" style="1111" customWidth="1"/>
    <col min="14364" max="14364" width="9.125" style="1111" customWidth="1"/>
    <col min="14365" max="14365" width="2.75" style="1111" customWidth="1"/>
    <col min="14366" max="14592" width="9" style="1111"/>
    <col min="14593" max="14593" width="2.25" style="1111" customWidth="1"/>
    <col min="14594" max="14594" width="10.375" style="1111" customWidth="1"/>
    <col min="14595" max="14596" width="5.5" style="1111" customWidth="1"/>
    <col min="14597" max="14597" width="7.25" style="1111" customWidth="1"/>
    <col min="14598" max="14607" width="5.5" style="1111" customWidth="1"/>
    <col min="14608" max="14608" width="8.125" style="1111" customWidth="1"/>
    <col min="14609" max="14609" width="5.5" style="1111" customWidth="1"/>
    <col min="14610" max="14610" width="8.375" style="1111" customWidth="1"/>
    <col min="14611" max="14611" width="5.75" style="1111" customWidth="1"/>
    <col min="14612" max="14612" width="7.875" style="1111" customWidth="1"/>
    <col min="14613" max="14613" width="5" style="1111" customWidth="1"/>
    <col min="14614" max="14614" width="6.625" style="1111" customWidth="1"/>
    <col min="14615" max="14615" width="5.625" style="1111" customWidth="1"/>
    <col min="14616" max="14616" width="7.875" style="1111" customWidth="1"/>
    <col min="14617" max="14617" width="5.875" style="1111" customWidth="1"/>
    <col min="14618" max="14618" width="6.625" style="1111" customWidth="1"/>
    <col min="14619" max="14619" width="5.75" style="1111" customWidth="1"/>
    <col min="14620" max="14620" width="9.125" style="1111" customWidth="1"/>
    <col min="14621" max="14621" width="2.75" style="1111" customWidth="1"/>
    <col min="14622" max="14848" width="9" style="1111"/>
    <col min="14849" max="14849" width="2.25" style="1111" customWidth="1"/>
    <col min="14850" max="14850" width="10.375" style="1111" customWidth="1"/>
    <col min="14851" max="14852" width="5.5" style="1111" customWidth="1"/>
    <col min="14853" max="14853" width="7.25" style="1111" customWidth="1"/>
    <col min="14854" max="14863" width="5.5" style="1111" customWidth="1"/>
    <col min="14864" max="14864" width="8.125" style="1111" customWidth="1"/>
    <col min="14865" max="14865" width="5.5" style="1111" customWidth="1"/>
    <col min="14866" max="14866" width="8.375" style="1111" customWidth="1"/>
    <col min="14867" max="14867" width="5.75" style="1111" customWidth="1"/>
    <col min="14868" max="14868" width="7.875" style="1111" customWidth="1"/>
    <col min="14869" max="14869" width="5" style="1111" customWidth="1"/>
    <col min="14870" max="14870" width="6.625" style="1111" customWidth="1"/>
    <col min="14871" max="14871" width="5.625" style="1111" customWidth="1"/>
    <col min="14872" max="14872" width="7.875" style="1111" customWidth="1"/>
    <col min="14873" max="14873" width="5.875" style="1111" customWidth="1"/>
    <col min="14874" max="14874" width="6.625" style="1111" customWidth="1"/>
    <col min="14875" max="14875" width="5.75" style="1111" customWidth="1"/>
    <col min="14876" max="14876" width="9.125" style="1111" customWidth="1"/>
    <col min="14877" max="14877" width="2.75" style="1111" customWidth="1"/>
    <col min="14878" max="15104" width="9" style="1111"/>
    <col min="15105" max="15105" width="2.25" style="1111" customWidth="1"/>
    <col min="15106" max="15106" width="10.375" style="1111" customWidth="1"/>
    <col min="15107" max="15108" width="5.5" style="1111" customWidth="1"/>
    <col min="15109" max="15109" width="7.25" style="1111" customWidth="1"/>
    <col min="15110" max="15119" width="5.5" style="1111" customWidth="1"/>
    <col min="15120" max="15120" width="8.125" style="1111" customWidth="1"/>
    <col min="15121" max="15121" width="5.5" style="1111" customWidth="1"/>
    <col min="15122" max="15122" width="8.375" style="1111" customWidth="1"/>
    <col min="15123" max="15123" width="5.75" style="1111" customWidth="1"/>
    <col min="15124" max="15124" width="7.875" style="1111" customWidth="1"/>
    <col min="15125" max="15125" width="5" style="1111" customWidth="1"/>
    <col min="15126" max="15126" width="6.625" style="1111" customWidth="1"/>
    <col min="15127" max="15127" width="5.625" style="1111" customWidth="1"/>
    <col min="15128" max="15128" width="7.875" style="1111" customWidth="1"/>
    <col min="15129" max="15129" width="5.875" style="1111" customWidth="1"/>
    <col min="15130" max="15130" width="6.625" style="1111" customWidth="1"/>
    <col min="15131" max="15131" width="5.75" style="1111" customWidth="1"/>
    <col min="15132" max="15132" width="9.125" style="1111" customWidth="1"/>
    <col min="15133" max="15133" width="2.75" style="1111" customWidth="1"/>
    <col min="15134" max="15360" width="9" style="1111"/>
    <col min="15361" max="15361" width="2.25" style="1111" customWidth="1"/>
    <col min="15362" max="15362" width="10.375" style="1111" customWidth="1"/>
    <col min="15363" max="15364" width="5.5" style="1111" customWidth="1"/>
    <col min="15365" max="15365" width="7.25" style="1111" customWidth="1"/>
    <col min="15366" max="15375" width="5.5" style="1111" customWidth="1"/>
    <col min="15376" max="15376" width="8.125" style="1111" customWidth="1"/>
    <col min="15377" max="15377" width="5.5" style="1111" customWidth="1"/>
    <col min="15378" max="15378" width="8.375" style="1111" customWidth="1"/>
    <col min="15379" max="15379" width="5.75" style="1111" customWidth="1"/>
    <col min="15380" max="15380" width="7.875" style="1111" customWidth="1"/>
    <col min="15381" max="15381" width="5" style="1111" customWidth="1"/>
    <col min="15382" max="15382" width="6.625" style="1111" customWidth="1"/>
    <col min="15383" max="15383" width="5.625" style="1111" customWidth="1"/>
    <col min="15384" max="15384" width="7.875" style="1111" customWidth="1"/>
    <col min="15385" max="15385" width="5.875" style="1111" customWidth="1"/>
    <col min="15386" max="15386" width="6.625" style="1111" customWidth="1"/>
    <col min="15387" max="15387" width="5.75" style="1111" customWidth="1"/>
    <col min="15388" max="15388" width="9.125" style="1111" customWidth="1"/>
    <col min="15389" max="15389" width="2.75" style="1111" customWidth="1"/>
    <col min="15390" max="15616" width="9" style="1111"/>
    <col min="15617" max="15617" width="2.25" style="1111" customWidth="1"/>
    <col min="15618" max="15618" width="10.375" style="1111" customWidth="1"/>
    <col min="15619" max="15620" width="5.5" style="1111" customWidth="1"/>
    <col min="15621" max="15621" width="7.25" style="1111" customWidth="1"/>
    <col min="15622" max="15631" width="5.5" style="1111" customWidth="1"/>
    <col min="15632" max="15632" width="8.125" style="1111" customWidth="1"/>
    <col min="15633" max="15633" width="5.5" style="1111" customWidth="1"/>
    <col min="15634" max="15634" width="8.375" style="1111" customWidth="1"/>
    <col min="15635" max="15635" width="5.75" style="1111" customWidth="1"/>
    <col min="15636" max="15636" width="7.875" style="1111" customWidth="1"/>
    <col min="15637" max="15637" width="5" style="1111" customWidth="1"/>
    <col min="15638" max="15638" width="6.625" style="1111" customWidth="1"/>
    <col min="15639" max="15639" width="5.625" style="1111" customWidth="1"/>
    <col min="15640" max="15640" width="7.875" style="1111" customWidth="1"/>
    <col min="15641" max="15641" width="5.875" style="1111" customWidth="1"/>
    <col min="15642" max="15642" width="6.625" style="1111" customWidth="1"/>
    <col min="15643" max="15643" width="5.75" style="1111" customWidth="1"/>
    <col min="15644" max="15644" width="9.125" style="1111" customWidth="1"/>
    <col min="15645" max="15645" width="2.75" style="1111" customWidth="1"/>
    <col min="15646" max="15872" width="9" style="1111"/>
    <col min="15873" max="15873" width="2.25" style="1111" customWidth="1"/>
    <col min="15874" max="15874" width="10.375" style="1111" customWidth="1"/>
    <col min="15875" max="15876" width="5.5" style="1111" customWidth="1"/>
    <col min="15877" max="15877" width="7.25" style="1111" customWidth="1"/>
    <col min="15878" max="15887" width="5.5" style="1111" customWidth="1"/>
    <col min="15888" max="15888" width="8.125" style="1111" customWidth="1"/>
    <col min="15889" max="15889" width="5.5" style="1111" customWidth="1"/>
    <col min="15890" max="15890" width="8.375" style="1111" customWidth="1"/>
    <col min="15891" max="15891" width="5.75" style="1111" customWidth="1"/>
    <col min="15892" max="15892" width="7.875" style="1111" customWidth="1"/>
    <col min="15893" max="15893" width="5" style="1111" customWidth="1"/>
    <col min="15894" max="15894" width="6.625" style="1111" customWidth="1"/>
    <col min="15895" max="15895" width="5.625" style="1111" customWidth="1"/>
    <col min="15896" max="15896" width="7.875" style="1111" customWidth="1"/>
    <col min="15897" max="15897" width="5.875" style="1111" customWidth="1"/>
    <col min="15898" max="15898" width="6.625" style="1111" customWidth="1"/>
    <col min="15899" max="15899" width="5.75" style="1111" customWidth="1"/>
    <col min="15900" max="15900" width="9.125" style="1111" customWidth="1"/>
    <col min="15901" max="15901" width="2.75" style="1111" customWidth="1"/>
    <col min="15902" max="16128" width="9" style="1111"/>
    <col min="16129" max="16129" width="2.25" style="1111" customWidth="1"/>
    <col min="16130" max="16130" width="10.375" style="1111" customWidth="1"/>
    <col min="16131" max="16132" width="5.5" style="1111" customWidth="1"/>
    <col min="16133" max="16133" width="7.25" style="1111" customWidth="1"/>
    <col min="16134" max="16143" width="5.5" style="1111" customWidth="1"/>
    <col min="16144" max="16144" width="8.125" style="1111" customWidth="1"/>
    <col min="16145" max="16145" width="5.5" style="1111" customWidth="1"/>
    <col min="16146" max="16146" width="8.375" style="1111" customWidth="1"/>
    <col min="16147" max="16147" width="5.75" style="1111" customWidth="1"/>
    <col min="16148" max="16148" width="7.875" style="1111" customWidth="1"/>
    <col min="16149" max="16149" width="5" style="1111" customWidth="1"/>
    <col min="16150" max="16150" width="6.625" style="1111" customWidth="1"/>
    <col min="16151" max="16151" width="5.625" style="1111" customWidth="1"/>
    <col min="16152" max="16152" width="7.875" style="1111" customWidth="1"/>
    <col min="16153" max="16153" width="5.875" style="1111" customWidth="1"/>
    <col min="16154" max="16154" width="6.625" style="1111" customWidth="1"/>
    <col min="16155" max="16155" width="5.75" style="1111" customWidth="1"/>
    <col min="16156" max="16156" width="9.125" style="1111" customWidth="1"/>
    <col min="16157" max="16157" width="2.75" style="1111" customWidth="1"/>
    <col min="16158" max="16384" width="9" style="1111"/>
  </cols>
  <sheetData>
    <row r="1" spans="1:29">
      <c r="B1" s="1112" t="s">
        <v>966</v>
      </c>
      <c r="C1" s="1113"/>
      <c r="D1" s="1113"/>
      <c r="E1" s="1113"/>
      <c r="F1" s="1113"/>
      <c r="G1" s="1113"/>
      <c r="H1" s="1113"/>
      <c r="I1" s="1113"/>
      <c r="J1" s="1113"/>
      <c r="K1" s="1113"/>
      <c r="L1" s="1113"/>
      <c r="M1" s="1113"/>
      <c r="N1" s="1113"/>
      <c r="O1" s="1113"/>
      <c r="P1" s="1113"/>
      <c r="Q1" s="1113"/>
      <c r="R1" s="1113"/>
      <c r="S1" s="1113"/>
      <c r="T1" s="1113"/>
      <c r="U1" s="1113"/>
      <c r="V1" s="1113"/>
      <c r="W1" s="1114" t="s">
        <v>616</v>
      </c>
      <c r="X1" s="1115"/>
      <c r="Y1" s="1953" t="s">
        <v>2047</v>
      </c>
      <c r="Z1" s="1954"/>
      <c r="AA1" s="1954"/>
      <c r="AB1" s="1955"/>
      <c r="AC1" s="1116"/>
    </row>
    <row r="2" spans="1:29">
      <c r="B2" s="1112" t="s">
        <v>1984</v>
      </c>
      <c r="C2" s="1117" t="s">
        <v>1985</v>
      </c>
      <c r="D2" s="1118"/>
      <c r="E2" s="1118"/>
      <c r="F2" s="1118"/>
      <c r="G2" s="1119"/>
      <c r="H2" s="1119"/>
      <c r="I2" s="1119"/>
      <c r="J2" s="1119"/>
      <c r="K2" s="1120"/>
      <c r="L2" s="1119"/>
      <c r="M2" s="1119"/>
      <c r="N2" s="1119"/>
      <c r="O2" s="1119"/>
      <c r="P2" s="1119"/>
      <c r="Q2" s="1119"/>
      <c r="R2" s="1119"/>
      <c r="S2" s="1119"/>
      <c r="T2" s="1119"/>
      <c r="U2" s="1119"/>
      <c r="V2" s="1121"/>
      <c r="W2" s="1114" t="s">
        <v>920</v>
      </c>
      <c r="X2" s="1115"/>
      <c r="Y2" s="1956" t="s">
        <v>1986</v>
      </c>
      <c r="Z2" s="1957"/>
      <c r="AA2" s="1957"/>
      <c r="AB2" s="1958"/>
    </row>
    <row r="4" spans="1:29" ht="21">
      <c r="A4" s="1959" t="s">
        <v>1987</v>
      </c>
      <c r="B4" s="1835"/>
      <c r="C4" s="1835"/>
      <c r="D4" s="1835"/>
      <c r="E4" s="1835"/>
      <c r="F4" s="1835"/>
      <c r="G4" s="1835"/>
      <c r="H4" s="1835"/>
      <c r="I4" s="1835"/>
      <c r="J4" s="1835"/>
      <c r="K4" s="1835"/>
      <c r="L4" s="1835"/>
      <c r="M4" s="1835"/>
      <c r="N4" s="1835"/>
      <c r="O4" s="1835"/>
      <c r="P4" s="1835"/>
      <c r="Q4" s="1835"/>
      <c r="R4" s="1835"/>
      <c r="S4" s="1835"/>
      <c r="T4" s="1835"/>
      <c r="U4" s="1835"/>
      <c r="V4" s="1835"/>
      <c r="W4" s="1835"/>
      <c r="X4" s="1835"/>
      <c r="Y4" s="1835"/>
      <c r="Z4" s="1835"/>
      <c r="AA4" s="1835"/>
      <c r="AB4" s="1835"/>
    </row>
    <row r="5" spans="1:29">
      <c r="AA5" s="23" t="s">
        <v>150</v>
      </c>
    </row>
    <row r="6" spans="1:29">
      <c r="B6" s="1122"/>
      <c r="C6" s="1122"/>
      <c r="D6" s="1122"/>
      <c r="E6" s="1122"/>
      <c r="F6" s="1122"/>
      <c r="G6" s="1122"/>
      <c r="H6" s="1122"/>
      <c r="I6" s="1122"/>
      <c r="J6" s="1122"/>
      <c r="K6" s="1960" t="s">
        <v>2046</v>
      </c>
      <c r="L6" s="1961"/>
      <c r="M6" s="1961"/>
      <c r="N6" s="1961"/>
      <c r="O6" s="1961"/>
      <c r="P6" s="1961"/>
      <c r="Q6" s="1961"/>
      <c r="R6" s="1961"/>
      <c r="S6" s="1961"/>
      <c r="T6" s="1961"/>
      <c r="U6" s="1122"/>
      <c r="V6" s="1122"/>
      <c r="W6" s="1122"/>
      <c r="X6" s="1122"/>
      <c r="Y6" s="1122"/>
      <c r="Z6" s="1122"/>
      <c r="AA6" s="1122"/>
      <c r="AB6" s="1122"/>
    </row>
    <row r="7" spans="1:29">
      <c r="B7" s="1113"/>
      <c r="C7" s="1123"/>
      <c r="D7" s="1124"/>
      <c r="E7" s="1124" t="s">
        <v>1988</v>
      </c>
      <c r="F7" s="1124" t="s">
        <v>1989</v>
      </c>
      <c r="G7" s="1124" t="s">
        <v>1990</v>
      </c>
      <c r="H7" s="1124" t="s">
        <v>1991</v>
      </c>
      <c r="I7" s="1124" t="s">
        <v>1992</v>
      </c>
      <c r="J7" s="1124" t="s">
        <v>1993</v>
      </c>
      <c r="K7" s="1124" t="s">
        <v>1994</v>
      </c>
      <c r="L7" s="1124"/>
      <c r="M7" s="1124"/>
      <c r="N7" s="1124"/>
      <c r="O7" s="1125" t="s">
        <v>1995</v>
      </c>
      <c r="P7" s="1115"/>
      <c r="Q7" s="1115"/>
      <c r="R7" s="1115"/>
      <c r="S7" s="1123"/>
      <c r="T7" s="1124"/>
      <c r="U7" s="1124"/>
      <c r="V7" s="1115" t="s">
        <v>1996</v>
      </c>
      <c r="W7" s="1115"/>
      <c r="X7" s="1115"/>
      <c r="Y7" s="1124"/>
      <c r="Z7" s="1124"/>
      <c r="AA7" s="1962" t="s">
        <v>1997</v>
      </c>
      <c r="AB7" s="1963"/>
    </row>
    <row r="8" spans="1:29" ht="21.75" customHeight="1">
      <c r="B8" s="1126"/>
      <c r="C8" s="1127" t="s">
        <v>1998</v>
      </c>
      <c r="D8" s="1128"/>
      <c r="E8" s="1128"/>
      <c r="F8" s="1129" t="s">
        <v>1999</v>
      </c>
      <c r="G8" s="1130"/>
      <c r="H8" s="1130"/>
      <c r="I8" s="1127" t="s">
        <v>2000</v>
      </c>
      <c r="J8" s="1128"/>
      <c r="K8" s="1128"/>
      <c r="L8" s="1127" t="s">
        <v>2001</v>
      </c>
      <c r="M8" s="1128"/>
      <c r="N8" s="1128"/>
      <c r="O8" s="1127" t="s">
        <v>2002</v>
      </c>
      <c r="P8" s="1128"/>
      <c r="Q8" s="1127" t="s">
        <v>1836</v>
      </c>
      <c r="R8" s="1128"/>
      <c r="S8" s="1127" t="s">
        <v>2003</v>
      </c>
      <c r="T8" s="1128"/>
      <c r="U8" s="1128"/>
      <c r="V8" s="1128"/>
      <c r="W8" s="1127" t="s">
        <v>2004</v>
      </c>
      <c r="X8" s="1128"/>
      <c r="Y8" s="1128"/>
      <c r="Z8" s="1115"/>
      <c r="AA8" s="1964"/>
      <c r="AB8" s="1965"/>
    </row>
    <row r="9" spans="1:29" ht="33">
      <c r="B9" s="1131" t="s">
        <v>2005</v>
      </c>
      <c r="C9" s="1132" t="s">
        <v>2006</v>
      </c>
      <c r="D9" s="1133" t="s">
        <v>2007</v>
      </c>
      <c r="E9" s="1133" t="s">
        <v>2008</v>
      </c>
      <c r="F9" s="1133" t="s">
        <v>2006</v>
      </c>
      <c r="G9" s="1133" t="s">
        <v>2007</v>
      </c>
      <c r="H9" s="1134" t="s">
        <v>2008</v>
      </c>
      <c r="I9" s="1134" t="s">
        <v>2006</v>
      </c>
      <c r="J9" s="1134" t="s">
        <v>2007</v>
      </c>
      <c r="K9" s="1134" t="s">
        <v>2008</v>
      </c>
      <c r="L9" s="1134" t="s">
        <v>2006</v>
      </c>
      <c r="M9" s="1134" t="s">
        <v>2007</v>
      </c>
      <c r="N9" s="1134" t="s">
        <v>2008</v>
      </c>
      <c r="O9" s="1134" t="s">
        <v>2009</v>
      </c>
      <c r="P9" s="1134" t="s">
        <v>2010</v>
      </c>
      <c r="Q9" s="1134" t="s">
        <v>2009</v>
      </c>
      <c r="R9" s="1133" t="s">
        <v>2010</v>
      </c>
      <c r="S9" s="1125" t="s">
        <v>2011</v>
      </c>
      <c r="T9" s="1135"/>
      <c r="U9" s="1966" t="s">
        <v>2012</v>
      </c>
      <c r="V9" s="1967"/>
      <c r="W9" s="1125" t="s">
        <v>2013</v>
      </c>
      <c r="X9" s="1135"/>
      <c r="Y9" s="1966" t="s">
        <v>2014</v>
      </c>
      <c r="Z9" s="1967"/>
      <c r="AA9" s="1133" t="s">
        <v>2015</v>
      </c>
      <c r="AB9" s="1133" t="s">
        <v>2010</v>
      </c>
    </row>
    <row r="10" spans="1:29" ht="36">
      <c r="B10" s="1119"/>
      <c r="C10" s="1117"/>
      <c r="D10" s="1117"/>
      <c r="E10" s="1117"/>
      <c r="F10" s="1117"/>
      <c r="G10" s="1117"/>
      <c r="H10" s="1136"/>
      <c r="I10" s="1136"/>
      <c r="J10" s="1136"/>
      <c r="K10" s="1136"/>
      <c r="L10" s="1136"/>
      <c r="M10" s="1136"/>
      <c r="N10" s="1136"/>
      <c r="O10" s="1136"/>
      <c r="P10" s="1137" t="s">
        <v>2016</v>
      </c>
      <c r="Q10" s="1136"/>
      <c r="R10" s="1138" t="s">
        <v>2016</v>
      </c>
      <c r="S10" s="1139" t="s">
        <v>2015</v>
      </c>
      <c r="T10" s="1140" t="s">
        <v>2017</v>
      </c>
      <c r="U10" s="1951" t="s">
        <v>2018</v>
      </c>
      <c r="V10" s="1952"/>
      <c r="W10" s="1139" t="s">
        <v>2015</v>
      </c>
      <c r="X10" s="1141" t="s">
        <v>2019</v>
      </c>
      <c r="Y10" s="1951" t="s">
        <v>2018</v>
      </c>
      <c r="Z10" s="1952"/>
      <c r="AA10" s="1117"/>
      <c r="AB10" s="1138" t="s">
        <v>2016</v>
      </c>
    </row>
    <row r="11" spans="1:29">
      <c r="B11" s="1113"/>
      <c r="C11" s="1142"/>
      <c r="D11" s="1142"/>
      <c r="E11" s="1142"/>
      <c r="F11" s="1142"/>
      <c r="G11" s="1142"/>
      <c r="H11" s="1142"/>
      <c r="I11" s="1142"/>
      <c r="J11" s="1142"/>
      <c r="K11" s="1142"/>
      <c r="L11" s="1142"/>
      <c r="M11" s="1142"/>
      <c r="N11" s="1142"/>
      <c r="O11" s="1142"/>
      <c r="P11" s="1142"/>
      <c r="Q11" s="1142"/>
      <c r="R11" s="1142"/>
      <c r="S11" s="1142"/>
      <c r="T11" s="1142"/>
      <c r="U11" s="1142"/>
      <c r="V11" s="1142"/>
      <c r="W11" s="1142"/>
      <c r="X11" s="1142"/>
      <c r="Y11" s="1142"/>
      <c r="Z11" s="1142"/>
      <c r="AA11" s="1142"/>
      <c r="AB11" s="1143"/>
      <c r="AC11" s="1113"/>
    </row>
    <row r="12" spans="1:29">
      <c r="A12" s="1144"/>
      <c r="B12" s="1145" t="s">
        <v>2020</v>
      </c>
      <c r="C12" s="1146">
        <v>0</v>
      </c>
      <c r="D12" s="1146">
        <v>0</v>
      </c>
      <c r="E12" s="1146">
        <v>0</v>
      </c>
      <c r="F12" s="1146">
        <v>0</v>
      </c>
      <c r="G12" s="1146">
        <v>0</v>
      </c>
      <c r="H12" s="1146">
        <v>0</v>
      </c>
      <c r="I12" s="1146">
        <v>0</v>
      </c>
      <c r="J12" s="1146">
        <v>0</v>
      </c>
      <c r="K12" s="1146">
        <v>0</v>
      </c>
      <c r="L12" s="1146">
        <v>0</v>
      </c>
      <c r="M12" s="1146">
        <v>0</v>
      </c>
      <c r="N12" s="1146">
        <v>0</v>
      </c>
      <c r="O12" s="1146">
        <v>0</v>
      </c>
      <c r="P12" s="1146">
        <v>0</v>
      </c>
      <c r="Q12" s="1146">
        <v>0</v>
      </c>
      <c r="R12" s="1146">
        <v>0</v>
      </c>
      <c r="S12" s="1146">
        <v>0</v>
      </c>
      <c r="T12" s="1146">
        <v>0</v>
      </c>
      <c r="U12" s="1146">
        <v>0</v>
      </c>
      <c r="V12" s="1146">
        <v>0</v>
      </c>
      <c r="W12" s="1146">
        <v>0</v>
      </c>
      <c r="X12" s="1146">
        <v>0</v>
      </c>
      <c r="Y12" s="1146">
        <v>0</v>
      </c>
      <c r="Z12" s="1146">
        <v>0</v>
      </c>
      <c r="AA12" s="1146">
        <v>0</v>
      </c>
      <c r="AB12" s="1146">
        <v>0</v>
      </c>
      <c r="AC12" s="1113"/>
    </row>
    <row r="13" spans="1:29">
      <c r="A13" s="1144"/>
      <c r="B13" s="1147"/>
      <c r="C13" s="1148"/>
      <c r="D13" s="1148"/>
      <c r="E13" s="1148"/>
      <c r="F13" s="1148"/>
      <c r="G13" s="1148"/>
      <c r="H13" s="1148"/>
      <c r="I13" s="1148"/>
      <c r="J13" s="1148"/>
      <c r="K13" s="1148"/>
      <c r="L13" s="1148"/>
      <c r="M13" s="1148"/>
      <c r="N13" s="1148"/>
      <c r="O13" s="1148"/>
      <c r="P13" s="1148"/>
      <c r="Q13" s="1148"/>
      <c r="R13" s="1148"/>
      <c r="S13" s="1148"/>
      <c r="T13" s="1148"/>
      <c r="U13" s="1148"/>
      <c r="V13" s="1148"/>
      <c r="W13" s="1148"/>
      <c r="X13" s="1148"/>
      <c r="Y13" s="1148"/>
      <c r="Z13" s="1148"/>
      <c r="AA13" s="1148"/>
      <c r="AB13" s="1149"/>
      <c r="AC13" s="1113"/>
    </row>
    <row r="14" spans="1:29">
      <c r="A14" s="1144"/>
      <c r="B14" s="1147"/>
      <c r="C14" s="1148"/>
      <c r="D14" s="1148"/>
      <c r="E14" s="1148"/>
      <c r="F14" s="1148"/>
      <c r="G14" s="1148"/>
      <c r="H14" s="1148"/>
      <c r="I14" s="1148"/>
      <c r="J14" s="1148"/>
      <c r="K14" s="1148"/>
      <c r="L14" s="1148"/>
      <c r="M14" s="1148"/>
      <c r="N14" s="1148"/>
      <c r="O14" s="1148"/>
      <c r="P14" s="1148"/>
      <c r="Q14" s="1148"/>
      <c r="R14" s="1148"/>
      <c r="S14" s="1148"/>
      <c r="T14" s="1148"/>
      <c r="U14" s="1148"/>
      <c r="V14" s="1148"/>
      <c r="W14" s="1148"/>
      <c r="X14" s="1148"/>
      <c r="Y14" s="1148"/>
      <c r="Z14" s="1148"/>
      <c r="AA14" s="1148"/>
      <c r="AB14" s="1149"/>
      <c r="AC14" s="1113"/>
    </row>
    <row r="15" spans="1:29">
      <c r="A15" s="1144"/>
      <c r="B15" s="1147"/>
      <c r="C15" s="1148"/>
      <c r="D15" s="1148"/>
      <c r="E15" s="1148"/>
      <c r="F15" s="1148"/>
      <c r="G15" s="1148"/>
      <c r="H15" s="1148"/>
      <c r="I15" s="1148"/>
      <c r="J15" s="1148"/>
      <c r="K15" s="1148"/>
      <c r="L15" s="1148"/>
      <c r="M15" s="1148"/>
      <c r="N15" s="1148"/>
      <c r="O15" s="1148"/>
      <c r="P15" s="1148"/>
      <c r="Q15" s="1148"/>
      <c r="R15" s="1148"/>
      <c r="S15" s="1148"/>
      <c r="T15" s="1148"/>
      <c r="U15" s="1148"/>
      <c r="V15" s="1148"/>
      <c r="W15" s="1148"/>
      <c r="X15" s="1148"/>
      <c r="Y15" s="1148"/>
      <c r="Z15" s="1148"/>
      <c r="AA15" s="1148"/>
      <c r="AB15" s="1149"/>
      <c r="AC15" s="1113"/>
    </row>
    <row r="16" spans="1:29">
      <c r="A16" s="1144"/>
      <c r="B16" s="1147"/>
      <c r="C16" s="1148"/>
      <c r="D16" s="1148"/>
      <c r="E16" s="1148"/>
      <c r="F16" s="1148"/>
      <c r="G16" s="1148"/>
      <c r="H16" s="1148"/>
      <c r="I16" s="1148"/>
      <c r="J16" s="1148"/>
      <c r="K16" s="1148"/>
      <c r="L16" s="1148"/>
      <c r="M16" s="1148"/>
      <c r="N16" s="1148"/>
      <c r="O16" s="1148"/>
      <c r="P16" s="1148"/>
      <c r="Q16" s="1148"/>
      <c r="R16" s="1148"/>
      <c r="S16" s="1148"/>
      <c r="T16" s="1148"/>
      <c r="U16" s="1148"/>
      <c r="V16" s="1148"/>
      <c r="W16" s="1148"/>
      <c r="X16" s="1148"/>
      <c r="Y16" s="1148"/>
      <c r="Z16" s="1148"/>
      <c r="AA16" s="1148"/>
      <c r="AB16" s="1149"/>
      <c r="AC16" s="1113"/>
    </row>
    <row r="17" spans="1:29">
      <c r="A17" s="1144"/>
      <c r="B17" s="1147"/>
      <c r="C17" s="1148"/>
      <c r="D17" s="1148"/>
      <c r="E17" s="1148"/>
      <c r="F17" s="1148"/>
      <c r="G17" s="1148"/>
      <c r="H17" s="1148"/>
      <c r="I17" s="1148"/>
      <c r="J17" s="1148"/>
      <c r="K17" s="1148"/>
      <c r="L17" s="1148"/>
      <c r="M17" s="1148"/>
      <c r="N17" s="1148"/>
      <c r="O17" s="1148"/>
      <c r="P17" s="1148"/>
      <c r="Q17" s="1148"/>
      <c r="R17" s="1148"/>
      <c r="S17" s="1148"/>
      <c r="T17" s="1148"/>
      <c r="U17" s="1148"/>
      <c r="V17" s="1148"/>
      <c r="W17" s="1148"/>
      <c r="X17" s="1148"/>
      <c r="Y17" s="1148"/>
      <c r="Z17" s="1148"/>
      <c r="AA17" s="1148"/>
      <c r="AB17" s="1149"/>
      <c r="AC17" s="1113"/>
    </row>
    <row r="18" spans="1:29">
      <c r="A18" s="1144"/>
      <c r="B18" s="1147"/>
      <c r="C18" s="1148"/>
      <c r="D18" s="1148"/>
      <c r="E18" s="1148"/>
      <c r="F18" s="1148"/>
      <c r="G18" s="1148"/>
      <c r="H18" s="1148"/>
      <c r="I18" s="1148"/>
      <c r="J18" s="1148"/>
      <c r="K18" s="1148"/>
      <c r="L18" s="1148"/>
      <c r="M18" s="1148"/>
      <c r="N18" s="1148"/>
      <c r="O18" s="1148"/>
      <c r="P18" s="1148"/>
      <c r="Q18" s="1148"/>
      <c r="R18" s="1148"/>
      <c r="S18" s="1148"/>
      <c r="T18" s="1148"/>
      <c r="U18" s="1148"/>
      <c r="V18" s="1148"/>
      <c r="W18" s="1148"/>
      <c r="X18" s="1148"/>
      <c r="Y18" s="1148"/>
      <c r="Z18" s="1148"/>
      <c r="AA18" s="1148"/>
      <c r="AB18" s="1149"/>
      <c r="AC18" s="1113"/>
    </row>
    <row r="19" spans="1:29">
      <c r="A19" s="1144"/>
      <c r="B19" s="1147"/>
      <c r="C19" s="1148"/>
      <c r="D19" s="1148"/>
      <c r="E19" s="1148"/>
      <c r="F19" s="1148"/>
      <c r="G19" s="1148"/>
      <c r="H19" s="1148"/>
      <c r="I19" s="1148"/>
      <c r="J19" s="1148"/>
      <c r="K19" s="1148"/>
      <c r="L19" s="1148"/>
      <c r="M19" s="1148"/>
      <c r="N19" s="1148"/>
      <c r="O19" s="1148"/>
      <c r="P19" s="1148"/>
      <c r="Q19" s="1148"/>
      <c r="R19" s="1148"/>
      <c r="S19" s="1148"/>
      <c r="T19" s="1148"/>
      <c r="U19" s="1148"/>
      <c r="V19" s="1148"/>
      <c r="W19" s="1148"/>
      <c r="X19" s="1148"/>
      <c r="Y19" s="1148"/>
      <c r="Z19" s="1148"/>
      <c r="AA19" s="1148"/>
      <c r="AB19" s="1149"/>
      <c r="AC19" s="1113"/>
    </row>
    <row r="20" spans="1:29">
      <c r="A20" s="1144"/>
      <c r="B20" s="1147"/>
      <c r="C20" s="1148"/>
      <c r="D20" s="1148"/>
      <c r="E20" s="1148"/>
      <c r="F20" s="1148"/>
      <c r="G20" s="1148"/>
      <c r="H20" s="1148"/>
      <c r="I20" s="1148"/>
      <c r="J20" s="1148"/>
      <c r="K20" s="1148"/>
      <c r="L20" s="1148"/>
      <c r="M20" s="1148"/>
      <c r="N20" s="1148"/>
      <c r="O20" s="1148"/>
      <c r="P20" s="1148"/>
      <c r="Q20" s="1148"/>
      <c r="R20" s="1148"/>
      <c r="S20" s="1148"/>
      <c r="T20" s="1148"/>
      <c r="U20" s="1148"/>
      <c r="V20" s="1148"/>
      <c r="W20" s="1148"/>
      <c r="X20" s="1148"/>
      <c r="Y20" s="1148"/>
      <c r="Z20" s="1150"/>
      <c r="AA20" s="1148"/>
      <c r="AB20" s="1149"/>
      <c r="AC20" s="1113"/>
    </row>
    <row r="21" spans="1:29">
      <c r="A21" s="1144"/>
      <c r="B21" s="1151"/>
      <c r="C21" s="1148"/>
      <c r="D21" s="1148"/>
      <c r="E21" s="1148"/>
      <c r="F21" s="1148"/>
      <c r="G21" s="1148"/>
      <c r="H21" s="1148"/>
      <c r="I21" s="1148"/>
      <c r="J21" s="1148"/>
      <c r="K21" s="1148"/>
      <c r="L21" s="1148"/>
      <c r="M21" s="1148"/>
      <c r="N21" s="1148"/>
      <c r="O21" s="1148"/>
      <c r="P21" s="1148"/>
      <c r="Q21" s="1148"/>
      <c r="R21" s="1148"/>
      <c r="S21" s="1148"/>
      <c r="T21" s="1148"/>
      <c r="U21" s="1148"/>
      <c r="V21" s="1148"/>
      <c r="W21" s="1148"/>
      <c r="X21" s="1148"/>
      <c r="Y21" s="1148"/>
      <c r="Z21" s="1148"/>
      <c r="AA21" s="1148"/>
      <c r="AB21" s="1149"/>
      <c r="AC21" s="1113"/>
    </row>
    <row r="22" spans="1:29">
      <c r="A22" s="1144"/>
      <c r="B22" s="1147"/>
      <c r="C22" s="1148"/>
      <c r="D22" s="1148"/>
      <c r="E22" s="1148"/>
      <c r="F22" s="1148"/>
      <c r="G22" s="1148"/>
      <c r="H22" s="1148"/>
      <c r="I22" s="1148"/>
      <c r="J22" s="1148"/>
      <c r="K22" s="1148"/>
      <c r="L22" s="1148"/>
      <c r="M22" s="1148"/>
      <c r="N22" s="1148"/>
      <c r="O22" s="1148"/>
      <c r="P22" s="1148"/>
      <c r="Q22" s="1148"/>
      <c r="R22" s="1148"/>
      <c r="S22" s="1148"/>
      <c r="T22" s="1148"/>
      <c r="U22" s="1148"/>
      <c r="V22" s="1148"/>
      <c r="W22" s="1148"/>
      <c r="X22" s="1148"/>
      <c r="Y22" s="1148"/>
      <c r="Z22" s="1148"/>
      <c r="AA22" s="1148"/>
      <c r="AB22" s="1149"/>
      <c r="AC22" s="1113"/>
    </row>
    <row r="23" spans="1:29">
      <c r="A23" s="1144"/>
      <c r="B23" s="1151"/>
      <c r="C23" s="1148"/>
      <c r="D23" s="1148"/>
      <c r="E23" s="1148"/>
      <c r="F23" s="1148"/>
      <c r="G23" s="1148"/>
      <c r="H23" s="1148"/>
      <c r="I23" s="1148"/>
      <c r="J23" s="1148"/>
      <c r="K23" s="1148"/>
      <c r="L23" s="1148"/>
      <c r="M23" s="1148"/>
      <c r="N23" s="1148"/>
      <c r="O23" s="1148"/>
      <c r="P23" s="1148"/>
      <c r="Q23" s="1148"/>
      <c r="R23" s="1148"/>
      <c r="S23" s="1148"/>
      <c r="T23" s="1148"/>
      <c r="U23" s="1148"/>
      <c r="V23" s="1148"/>
      <c r="W23" s="1148"/>
      <c r="X23" s="1148"/>
      <c r="Y23" s="1148"/>
      <c r="Z23" s="1148"/>
      <c r="AA23" s="1148"/>
      <c r="AB23" s="1149"/>
      <c r="AC23" s="1113"/>
    </row>
    <row r="24" spans="1:29">
      <c r="A24" s="1144"/>
      <c r="B24" s="1152"/>
      <c r="C24" s="1148"/>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9"/>
      <c r="AC24" s="1113"/>
    </row>
    <row r="25" spans="1:29">
      <c r="A25" s="1144"/>
      <c r="B25" s="1145"/>
      <c r="C25" s="1148"/>
      <c r="D25" s="1148"/>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9"/>
      <c r="AC25" s="1113"/>
    </row>
    <row r="26" spans="1:29">
      <c r="B26" s="1153"/>
      <c r="C26" s="1154"/>
      <c r="D26" s="1154"/>
      <c r="E26" s="1154"/>
      <c r="F26" s="1154"/>
      <c r="G26" s="1154"/>
      <c r="H26" s="1154"/>
      <c r="I26" s="1154"/>
      <c r="J26" s="1154"/>
      <c r="K26" s="1154"/>
      <c r="L26" s="1154"/>
      <c r="M26" s="1154"/>
      <c r="N26" s="1154"/>
      <c r="O26" s="1154"/>
      <c r="P26" s="1154"/>
      <c r="Q26" s="1154"/>
      <c r="R26" s="1154"/>
      <c r="S26" s="1154"/>
      <c r="T26" s="1154"/>
      <c r="U26" s="1154"/>
      <c r="V26" s="1154"/>
      <c r="W26" s="1154"/>
      <c r="X26" s="1154"/>
      <c r="Y26" s="1154"/>
      <c r="Z26" s="1154"/>
      <c r="AA26" s="1154"/>
      <c r="AB26" s="1155"/>
      <c r="AC26" s="1113"/>
    </row>
    <row r="27" spans="1:29">
      <c r="B27" s="1113"/>
      <c r="C27" s="1113"/>
      <c r="D27" s="1113"/>
      <c r="E27" s="1113"/>
      <c r="F27" s="1113"/>
      <c r="G27" s="1113"/>
      <c r="H27" s="1113"/>
      <c r="I27" s="1113"/>
      <c r="J27" s="1113"/>
      <c r="K27" s="1113"/>
      <c r="L27" s="1113"/>
      <c r="M27" s="1113"/>
      <c r="N27" s="1113"/>
      <c r="O27" s="1113"/>
      <c r="P27" s="1113"/>
      <c r="Q27" s="1113"/>
      <c r="R27" s="1113"/>
      <c r="S27" s="1113"/>
      <c r="T27" s="1113"/>
      <c r="U27" s="1113"/>
      <c r="V27" s="1113"/>
      <c r="W27" s="1113"/>
      <c r="X27" s="1113"/>
      <c r="Y27" s="1113"/>
      <c r="Z27" s="1113"/>
      <c r="AA27" s="1113"/>
      <c r="AB27" s="1113"/>
      <c r="AC27" s="1113"/>
    </row>
    <row r="28" spans="1:29">
      <c r="B28" s="1113" t="s">
        <v>820</v>
      </c>
      <c r="C28" s="1113" t="s">
        <v>1612</v>
      </c>
      <c r="D28" s="1113"/>
      <c r="E28" s="1113"/>
      <c r="F28" s="1113"/>
      <c r="G28" s="1113"/>
      <c r="H28" s="1113" t="s">
        <v>819</v>
      </c>
      <c r="I28" s="1113"/>
      <c r="J28" s="1113"/>
      <c r="K28" s="1113"/>
      <c r="L28" s="1113"/>
      <c r="M28" s="1113"/>
      <c r="N28" s="1113"/>
      <c r="O28" s="1113" t="s">
        <v>2021</v>
      </c>
      <c r="P28" s="1113"/>
      <c r="Q28" s="1113"/>
      <c r="R28" s="1113"/>
      <c r="S28" s="1113"/>
      <c r="T28" s="1113"/>
      <c r="U28" s="1113" t="s">
        <v>817</v>
      </c>
      <c r="V28" s="1113"/>
      <c r="W28" s="1113"/>
      <c r="X28" s="1113"/>
      <c r="Y28" s="1113"/>
      <c r="Z28" s="1113"/>
      <c r="AA28" s="1113"/>
      <c r="AB28" s="1113"/>
      <c r="AC28" s="1113"/>
    </row>
    <row r="29" spans="1:29">
      <c r="B29" s="1113" t="s">
        <v>1612</v>
      </c>
      <c r="C29" s="1113" t="s">
        <v>1612</v>
      </c>
      <c r="D29" s="1113"/>
      <c r="E29" s="1113"/>
      <c r="F29" s="1113"/>
      <c r="G29" s="1113"/>
      <c r="H29" s="1113"/>
      <c r="I29" s="1113"/>
      <c r="J29" s="1113"/>
      <c r="K29" s="1113"/>
      <c r="L29" s="1113"/>
      <c r="M29" s="1113"/>
      <c r="N29" s="1113"/>
      <c r="O29" s="1113" t="s">
        <v>1228</v>
      </c>
      <c r="P29" s="1113"/>
      <c r="Q29" s="1113"/>
      <c r="R29" s="1113"/>
      <c r="S29" s="1113"/>
      <c r="T29" s="1113"/>
      <c r="U29" s="1113"/>
      <c r="V29" s="1113"/>
      <c r="W29" s="1113"/>
      <c r="X29" s="1113"/>
      <c r="Y29" s="1113"/>
      <c r="Z29" s="1113"/>
      <c r="AA29" s="1113"/>
      <c r="AB29" s="1113"/>
      <c r="AC29" s="1113"/>
    </row>
    <row r="30" spans="1:29">
      <c r="B30" s="1113" t="s">
        <v>2022</v>
      </c>
      <c r="C30" s="1113"/>
      <c r="D30" s="1113"/>
      <c r="E30" s="1113"/>
      <c r="F30" s="1113"/>
      <c r="G30" s="1113"/>
      <c r="H30" s="1113"/>
      <c r="I30" s="1113"/>
      <c r="J30" s="1113"/>
      <c r="K30" s="1113"/>
      <c r="L30" s="1113"/>
      <c r="M30" s="1113"/>
      <c r="N30" s="1113"/>
      <c r="O30" s="1113"/>
      <c r="P30" s="1113"/>
      <c r="Q30" s="1113"/>
      <c r="R30" s="1113"/>
      <c r="S30" s="1113"/>
      <c r="T30" s="1113"/>
      <c r="U30" s="1113"/>
      <c r="V30" s="1113"/>
      <c r="W30" s="1113"/>
      <c r="X30" s="1113"/>
      <c r="Y30" s="1113"/>
      <c r="Z30" s="1113"/>
      <c r="AA30" s="1113"/>
      <c r="AB30" s="1113"/>
      <c r="AC30" s="1113"/>
    </row>
    <row r="31" spans="1:29">
      <c r="B31" s="1113" t="s">
        <v>2023</v>
      </c>
      <c r="C31" s="1113"/>
      <c r="D31" s="1113"/>
      <c r="E31" s="1113"/>
      <c r="F31" s="1113"/>
      <c r="G31" s="1113"/>
      <c r="H31" s="1113"/>
      <c r="I31" s="1113"/>
      <c r="J31" s="1113"/>
      <c r="K31" s="1113"/>
      <c r="L31" s="1113"/>
      <c r="M31" s="1113"/>
      <c r="N31" s="1113"/>
      <c r="O31" s="1113"/>
      <c r="P31" s="1113"/>
      <c r="Q31" s="1113"/>
      <c r="R31" s="1113"/>
      <c r="S31" s="1113"/>
      <c r="T31" s="1113"/>
      <c r="U31" s="1113"/>
      <c r="V31" s="1113"/>
      <c r="W31" s="1113" t="s">
        <v>2048</v>
      </c>
      <c r="X31" s="1113"/>
      <c r="Y31" s="1113"/>
      <c r="Z31" s="1113"/>
      <c r="AA31" s="1113"/>
      <c r="AB31" s="1113"/>
      <c r="AC31" s="1113"/>
    </row>
  </sheetData>
  <mergeCells count="9">
    <mergeCell ref="U10:V10"/>
    <mergeCell ref="Y10:Z10"/>
    <mergeCell ref="Y1:AB1"/>
    <mergeCell ref="Y2:AB2"/>
    <mergeCell ref="A4:AB4"/>
    <mergeCell ref="K6:T6"/>
    <mergeCell ref="AA7:AB8"/>
    <mergeCell ref="U9:V9"/>
    <mergeCell ref="Y9:Z9"/>
  </mergeCells>
  <phoneticPr fontId="1" type="noConversion"/>
  <hyperlinks>
    <hyperlink ref="AA5" location="預告統計資料發布時間表!A1" display="回發布時間表" xr:uid="{84C2C30B-C671-43DA-833D-A2DED517F6F2}"/>
  </hyperlinks>
  <pageMargins left="0.35433070866141736" right="0.35433070866141736" top="0.98425196850393704" bottom="0.98425196850393704" header="0.51181102362204722" footer="0.51181102362204722"/>
  <pageSetup paperSize="9" scale="79" orientation="landscape" r:id="rId1"/>
  <headerFooter alignWithMargins="0">
    <oddFooter>&amp;C&amp;"Times New Roman,標準"&amp;15 2-9</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K22"/>
  <sheetViews>
    <sheetView view="pageBreakPreview" zoomScaleNormal="100" zoomScaleSheetLayoutView="100" workbookViewId="0"/>
  </sheetViews>
  <sheetFormatPr defaultColWidth="8.875" defaultRowHeight="16.5"/>
  <cols>
    <col min="1" max="1" width="18.125" style="389" customWidth="1"/>
    <col min="2" max="11" width="11.625" style="389" customWidth="1"/>
    <col min="12" max="16384" width="8.875" style="389"/>
  </cols>
  <sheetData>
    <row r="1" spans="1:11" ht="18.75" customHeight="1">
      <c r="A1" s="400" t="s">
        <v>989</v>
      </c>
      <c r="H1" s="403"/>
      <c r="I1" s="400" t="s">
        <v>616</v>
      </c>
      <c r="J1" s="1968" t="s">
        <v>988</v>
      </c>
      <c r="K1" s="1969"/>
    </row>
    <row r="2" spans="1:11" ht="19.5" customHeight="1">
      <c r="A2" s="402" t="s">
        <v>987</v>
      </c>
      <c r="B2" s="380" t="s">
        <v>986</v>
      </c>
      <c r="C2" s="379"/>
      <c r="D2" s="379"/>
      <c r="E2" s="379"/>
      <c r="F2" s="379"/>
      <c r="G2" s="379"/>
      <c r="H2" s="401"/>
      <c r="I2" s="400" t="s">
        <v>920</v>
      </c>
      <c r="J2" s="1968" t="s">
        <v>985</v>
      </c>
      <c r="K2" s="1969"/>
    </row>
    <row r="3" spans="1:11" ht="30.75" customHeight="1">
      <c r="C3" s="1970" t="s">
        <v>984</v>
      </c>
      <c r="D3" s="1971"/>
      <c r="E3" s="1971"/>
      <c r="F3" s="1971"/>
      <c r="G3" s="1971"/>
      <c r="H3" s="1971"/>
      <c r="I3" s="399"/>
      <c r="J3" s="371"/>
      <c r="K3" s="23" t="s">
        <v>150</v>
      </c>
    </row>
    <row r="4" spans="1:11" ht="20.25" customHeight="1">
      <c r="C4" s="1972" t="s">
        <v>983</v>
      </c>
      <c r="D4" s="1973"/>
      <c r="E4" s="1973"/>
      <c r="F4" s="1973"/>
      <c r="G4" s="1973"/>
      <c r="H4" s="1973"/>
      <c r="I4" s="390"/>
      <c r="J4" s="398"/>
    </row>
    <row r="5" spans="1:11" ht="21.75" customHeight="1">
      <c r="A5" s="1974" t="s">
        <v>982</v>
      </c>
      <c r="B5" s="1976" t="s">
        <v>981</v>
      </c>
      <c r="C5" s="1977"/>
      <c r="D5" s="1980" t="s">
        <v>980</v>
      </c>
      <c r="E5" s="1981"/>
      <c r="F5" s="1981"/>
      <c r="G5" s="1982"/>
      <c r="H5" s="1983" t="s">
        <v>979</v>
      </c>
      <c r="I5" s="1983"/>
      <c r="J5" s="1983"/>
      <c r="K5" s="1984"/>
    </row>
    <row r="6" spans="1:11" ht="20.25" customHeight="1">
      <c r="A6" s="1975"/>
      <c r="B6" s="1978"/>
      <c r="C6" s="1979"/>
      <c r="D6" s="1985" t="s">
        <v>978</v>
      </c>
      <c r="E6" s="1986"/>
      <c r="F6" s="1985" t="s">
        <v>977</v>
      </c>
      <c r="G6" s="1986"/>
      <c r="H6" s="1987" t="s">
        <v>976</v>
      </c>
      <c r="I6" s="1988"/>
      <c r="J6" s="1989" t="s">
        <v>975</v>
      </c>
      <c r="K6" s="1990"/>
    </row>
    <row r="7" spans="1:11" ht="26.1" customHeight="1">
      <c r="A7" s="397" t="s">
        <v>974</v>
      </c>
      <c r="B7" s="394"/>
      <c r="C7" s="396">
        <v>0.31788314000000001</v>
      </c>
      <c r="E7" s="396"/>
      <c r="G7" s="396">
        <v>725</v>
      </c>
      <c r="I7" s="396"/>
      <c r="K7" s="389">
        <v>2281</v>
      </c>
    </row>
    <row r="8" spans="1:11" ht="26.1" customHeight="1">
      <c r="A8" s="395"/>
      <c r="B8" s="394"/>
      <c r="C8" s="393"/>
      <c r="E8" s="393"/>
      <c r="G8" s="393"/>
      <c r="I8" s="393"/>
    </row>
    <row r="9" spans="1:11" ht="26.1" customHeight="1">
      <c r="A9" s="395"/>
      <c r="B9" s="394"/>
      <c r="C9" s="393"/>
      <c r="E9" s="393"/>
      <c r="G9" s="393"/>
      <c r="I9" s="393"/>
    </row>
    <row r="10" spans="1:11" ht="26.1" customHeight="1">
      <c r="A10" s="395"/>
      <c r="B10" s="394"/>
      <c r="C10" s="393"/>
      <c r="E10" s="393"/>
      <c r="G10" s="393"/>
      <c r="I10" s="393"/>
    </row>
    <row r="11" spans="1:11" ht="26.1" customHeight="1">
      <c r="A11" s="395"/>
      <c r="B11" s="394"/>
      <c r="C11" s="393"/>
      <c r="E11" s="393"/>
      <c r="G11" s="393"/>
      <c r="I11" s="393"/>
    </row>
    <row r="12" spans="1:11" ht="26.1" customHeight="1">
      <c r="A12" s="395"/>
      <c r="B12" s="394"/>
      <c r="C12" s="393"/>
      <c r="E12" s="393"/>
      <c r="G12" s="393"/>
      <c r="I12" s="393"/>
    </row>
    <row r="13" spans="1:11" ht="26.1" customHeight="1">
      <c r="A13" s="395"/>
      <c r="B13" s="394"/>
      <c r="C13" s="393"/>
      <c r="E13" s="393"/>
      <c r="G13" s="393"/>
      <c r="I13" s="393"/>
    </row>
    <row r="14" spans="1:11" ht="26.1" customHeight="1">
      <c r="A14" s="392"/>
      <c r="B14" s="380"/>
      <c r="C14" s="391"/>
      <c r="D14" s="379"/>
      <c r="E14" s="391"/>
      <c r="F14" s="379"/>
      <c r="G14" s="391"/>
      <c r="H14" s="379"/>
      <c r="I14" s="391"/>
      <c r="J14" s="379"/>
      <c r="K14" s="379"/>
    </row>
    <row r="15" spans="1:11" ht="21.75" customHeight="1">
      <c r="A15" s="389" t="s">
        <v>973</v>
      </c>
      <c r="C15" s="389" t="s">
        <v>819</v>
      </c>
      <c r="F15" s="389" t="s">
        <v>972</v>
      </c>
      <c r="I15" s="389" t="s">
        <v>971</v>
      </c>
    </row>
    <row r="16" spans="1:11" ht="21.75" customHeight="1"/>
    <row r="17" spans="1:11">
      <c r="F17" s="389" t="s">
        <v>970</v>
      </c>
    </row>
    <row r="18" spans="1:11" ht="22.5" customHeight="1">
      <c r="A18" s="389" t="s">
        <v>969</v>
      </c>
    </row>
    <row r="19" spans="1:11" ht="18" customHeight="1">
      <c r="A19" s="389" t="s">
        <v>968</v>
      </c>
    </row>
    <row r="20" spans="1:11">
      <c r="I20" s="389" t="s">
        <v>967</v>
      </c>
    </row>
    <row r="21" spans="1:11">
      <c r="B21" s="371"/>
      <c r="C21" s="371"/>
      <c r="D21" s="371"/>
      <c r="E21" s="371"/>
      <c r="F21" s="371"/>
      <c r="G21" s="371"/>
      <c r="H21" s="371"/>
      <c r="I21" s="371"/>
      <c r="J21" s="371"/>
      <c r="K21" s="371"/>
    </row>
    <row r="22" spans="1:11">
      <c r="B22" s="371"/>
      <c r="C22" s="371"/>
      <c r="D22" s="371"/>
      <c r="E22" s="371"/>
      <c r="F22" s="390"/>
      <c r="G22" s="390"/>
      <c r="H22" s="390"/>
      <c r="I22" s="390"/>
      <c r="J22" s="390"/>
      <c r="K22" s="371"/>
    </row>
  </sheetData>
  <mergeCells count="12">
    <mergeCell ref="J1:K1"/>
    <mergeCell ref="J2:K2"/>
    <mergeCell ref="C3:H3"/>
    <mergeCell ref="C4:H4"/>
    <mergeCell ref="A5:A6"/>
    <mergeCell ref="B5:C6"/>
    <mergeCell ref="D5:G5"/>
    <mergeCell ref="H5:K5"/>
    <mergeCell ref="D6:E6"/>
    <mergeCell ref="F6:G6"/>
    <mergeCell ref="H6:I6"/>
    <mergeCell ref="J6:K6"/>
  </mergeCells>
  <phoneticPr fontId="1" type="noConversion"/>
  <hyperlinks>
    <hyperlink ref="K3" location="預告統計資料發布時間表!A1" display="回發布時間表" xr:uid="{00000000-0004-0000-3F00-000000000000}"/>
  </hyperlinks>
  <printOptions horizontalCentered="1"/>
  <pageMargins left="0.35433070866141736" right="0.15748031496062992" top="0.78740157480314965" bottom="0.19685039370078741" header="0.51181102362204722" footer="0.23622047244094491"/>
  <pageSetup paperSize="9" orientation="landscape" r:id="rId1"/>
  <headerFooter alignWithMargins="0">
    <oddFooter>&amp;C&amp;"Times New Roman,標準"2-11</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20"/>
  <sheetViews>
    <sheetView view="pageBreakPreview" zoomScaleNormal="100" zoomScaleSheetLayoutView="100" workbookViewId="0">
      <selection activeCell="I3" sqref="I3"/>
    </sheetView>
  </sheetViews>
  <sheetFormatPr defaultColWidth="8.875" defaultRowHeight="16.5"/>
  <cols>
    <col min="1" max="9" width="14.625" style="389" customWidth="1"/>
    <col min="10" max="256" width="8.875" style="389"/>
    <col min="257" max="265" width="14.625" style="389" customWidth="1"/>
    <col min="266" max="512" width="8.875" style="389"/>
    <col min="513" max="521" width="14.625" style="389" customWidth="1"/>
    <col min="522" max="768" width="8.875" style="389"/>
    <col min="769" max="777" width="14.625" style="389" customWidth="1"/>
    <col min="778" max="1024" width="8.875" style="389"/>
    <col min="1025" max="1033" width="14.625" style="389" customWidth="1"/>
    <col min="1034" max="1280" width="8.875" style="389"/>
    <col min="1281" max="1289" width="14.625" style="389" customWidth="1"/>
    <col min="1290" max="1536" width="8.875" style="389"/>
    <col min="1537" max="1545" width="14.625" style="389" customWidth="1"/>
    <col min="1546" max="1792" width="8.875" style="389"/>
    <col min="1793" max="1801" width="14.625" style="389" customWidth="1"/>
    <col min="1802" max="2048" width="8.875" style="389"/>
    <col min="2049" max="2057" width="14.625" style="389" customWidth="1"/>
    <col min="2058" max="2304" width="8.875" style="389"/>
    <col min="2305" max="2313" width="14.625" style="389" customWidth="1"/>
    <col min="2314" max="2560" width="8.875" style="389"/>
    <col min="2561" max="2569" width="14.625" style="389" customWidth="1"/>
    <col min="2570" max="2816" width="8.875" style="389"/>
    <col min="2817" max="2825" width="14.625" style="389" customWidth="1"/>
    <col min="2826" max="3072" width="8.875" style="389"/>
    <col min="3073" max="3081" width="14.625" style="389" customWidth="1"/>
    <col min="3082" max="3328" width="8.875" style="389"/>
    <col min="3329" max="3337" width="14.625" style="389" customWidth="1"/>
    <col min="3338" max="3584" width="8.875" style="389"/>
    <col min="3585" max="3593" width="14.625" style="389" customWidth="1"/>
    <col min="3594" max="3840" width="8.875" style="389"/>
    <col min="3841" max="3849" width="14.625" style="389" customWidth="1"/>
    <col min="3850" max="4096" width="8.875" style="389"/>
    <col min="4097" max="4105" width="14.625" style="389" customWidth="1"/>
    <col min="4106" max="4352" width="8.875" style="389"/>
    <col min="4353" max="4361" width="14.625" style="389" customWidth="1"/>
    <col min="4362" max="4608" width="8.875" style="389"/>
    <col min="4609" max="4617" width="14.625" style="389" customWidth="1"/>
    <col min="4618" max="4864" width="8.875" style="389"/>
    <col min="4865" max="4873" width="14.625" style="389" customWidth="1"/>
    <col min="4874" max="5120" width="8.875" style="389"/>
    <col min="5121" max="5129" width="14.625" style="389" customWidth="1"/>
    <col min="5130" max="5376" width="8.875" style="389"/>
    <col min="5377" max="5385" width="14.625" style="389" customWidth="1"/>
    <col min="5386" max="5632" width="8.875" style="389"/>
    <col min="5633" max="5641" width="14.625" style="389" customWidth="1"/>
    <col min="5642" max="5888" width="8.875" style="389"/>
    <col min="5889" max="5897" width="14.625" style="389" customWidth="1"/>
    <col min="5898" max="6144" width="8.875" style="389"/>
    <col min="6145" max="6153" width="14.625" style="389" customWidth="1"/>
    <col min="6154" max="6400" width="8.875" style="389"/>
    <col min="6401" max="6409" width="14.625" style="389" customWidth="1"/>
    <col min="6410" max="6656" width="8.875" style="389"/>
    <col min="6657" max="6665" width="14.625" style="389" customWidth="1"/>
    <col min="6666" max="6912" width="8.875" style="389"/>
    <col min="6913" max="6921" width="14.625" style="389" customWidth="1"/>
    <col min="6922" max="7168" width="8.875" style="389"/>
    <col min="7169" max="7177" width="14.625" style="389" customWidth="1"/>
    <col min="7178" max="7424" width="8.875" style="389"/>
    <col min="7425" max="7433" width="14.625" style="389" customWidth="1"/>
    <col min="7434" max="7680" width="8.875" style="389"/>
    <col min="7681" max="7689" width="14.625" style="389" customWidth="1"/>
    <col min="7690" max="7936" width="8.875" style="389"/>
    <col min="7937" max="7945" width="14.625" style="389" customWidth="1"/>
    <col min="7946" max="8192" width="8.875" style="389"/>
    <col min="8193" max="8201" width="14.625" style="389" customWidth="1"/>
    <col min="8202" max="8448" width="8.875" style="389"/>
    <col min="8449" max="8457" width="14.625" style="389" customWidth="1"/>
    <col min="8458" max="8704" width="8.875" style="389"/>
    <col min="8705" max="8713" width="14.625" style="389" customWidth="1"/>
    <col min="8714" max="8960" width="8.875" style="389"/>
    <col min="8961" max="8969" width="14.625" style="389" customWidth="1"/>
    <col min="8970" max="9216" width="8.875" style="389"/>
    <col min="9217" max="9225" width="14.625" style="389" customWidth="1"/>
    <col min="9226" max="9472" width="8.875" style="389"/>
    <col min="9473" max="9481" width="14.625" style="389" customWidth="1"/>
    <col min="9482" max="9728" width="8.875" style="389"/>
    <col min="9729" max="9737" width="14.625" style="389" customWidth="1"/>
    <col min="9738" max="9984" width="8.875" style="389"/>
    <col min="9985" max="9993" width="14.625" style="389" customWidth="1"/>
    <col min="9994" max="10240" width="8.875" style="389"/>
    <col min="10241" max="10249" width="14.625" style="389" customWidth="1"/>
    <col min="10250" max="10496" width="8.875" style="389"/>
    <col min="10497" max="10505" width="14.625" style="389" customWidth="1"/>
    <col min="10506" max="10752" width="8.875" style="389"/>
    <col min="10753" max="10761" width="14.625" style="389" customWidth="1"/>
    <col min="10762" max="11008" width="8.875" style="389"/>
    <col min="11009" max="11017" width="14.625" style="389" customWidth="1"/>
    <col min="11018" max="11264" width="8.875" style="389"/>
    <col min="11265" max="11273" width="14.625" style="389" customWidth="1"/>
    <col min="11274" max="11520" width="8.875" style="389"/>
    <col min="11521" max="11529" width="14.625" style="389" customWidth="1"/>
    <col min="11530" max="11776" width="8.875" style="389"/>
    <col min="11777" max="11785" width="14.625" style="389" customWidth="1"/>
    <col min="11786" max="12032" width="8.875" style="389"/>
    <col min="12033" max="12041" width="14.625" style="389" customWidth="1"/>
    <col min="12042" max="12288" width="8.875" style="389"/>
    <col min="12289" max="12297" width="14.625" style="389" customWidth="1"/>
    <col min="12298" max="12544" width="8.875" style="389"/>
    <col min="12545" max="12553" width="14.625" style="389" customWidth="1"/>
    <col min="12554" max="12800" width="8.875" style="389"/>
    <col min="12801" max="12809" width="14.625" style="389" customWidth="1"/>
    <col min="12810" max="13056" width="8.875" style="389"/>
    <col min="13057" max="13065" width="14.625" style="389" customWidth="1"/>
    <col min="13066" max="13312" width="8.875" style="389"/>
    <col min="13313" max="13321" width="14.625" style="389" customWidth="1"/>
    <col min="13322" max="13568" width="8.875" style="389"/>
    <col min="13569" max="13577" width="14.625" style="389" customWidth="1"/>
    <col min="13578" max="13824" width="8.875" style="389"/>
    <col min="13825" max="13833" width="14.625" style="389" customWidth="1"/>
    <col min="13834" max="14080" width="8.875" style="389"/>
    <col min="14081" max="14089" width="14.625" style="389" customWidth="1"/>
    <col min="14090" max="14336" width="8.875" style="389"/>
    <col min="14337" max="14345" width="14.625" style="389" customWidth="1"/>
    <col min="14346" max="14592" width="8.875" style="389"/>
    <col min="14593" max="14601" width="14.625" style="389" customWidth="1"/>
    <col min="14602" max="14848" width="8.875" style="389"/>
    <col min="14849" max="14857" width="14.625" style="389" customWidth="1"/>
    <col min="14858" max="15104" width="8.875" style="389"/>
    <col min="15105" max="15113" width="14.625" style="389" customWidth="1"/>
    <col min="15114" max="15360" width="8.875" style="389"/>
    <col min="15361" max="15369" width="14.625" style="389" customWidth="1"/>
    <col min="15370" max="15616" width="8.875" style="389"/>
    <col min="15617" max="15625" width="14.625" style="389" customWidth="1"/>
    <col min="15626" max="15872" width="8.875" style="389"/>
    <col min="15873" max="15881" width="14.625" style="389" customWidth="1"/>
    <col min="15882" max="16128" width="8.875" style="389"/>
    <col min="16129" max="16137" width="14.625" style="389" customWidth="1"/>
    <col min="16138" max="16384" width="8.875" style="389"/>
  </cols>
  <sheetData>
    <row r="1" spans="1:9" ht="21" customHeight="1">
      <c r="A1" s="404" t="s">
        <v>923</v>
      </c>
      <c r="B1" s="405"/>
      <c r="C1" s="405"/>
      <c r="D1" s="405"/>
      <c r="E1" s="405"/>
      <c r="F1" s="405"/>
      <c r="G1" s="404" t="s">
        <v>990</v>
      </c>
      <c r="H1" s="1991" t="s">
        <v>783</v>
      </c>
      <c r="I1" s="1992"/>
    </row>
    <row r="2" spans="1:9" ht="18" customHeight="1">
      <c r="A2" s="402" t="s">
        <v>987</v>
      </c>
      <c r="B2" s="380" t="s">
        <v>991</v>
      </c>
      <c r="C2" s="379"/>
      <c r="D2" s="379"/>
      <c r="E2" s="379"/>
      <c r="F2" s="379"/>
      <c r="G2" s="400" t="s">
        <v>920</v>
      </c>
      <c r="H2" s="1968" t="s">
        <v>992</v>
      </c>
      <c r="I2" s="1969"/>
    </row>
    <row r="3" spans="1:9" ht="30" customHeight="1">
      <c r="B3" s="1993" t="s">
        <v>993</v>
      </c>
      <c r="C3" s="1994"/>
      <c r="D3" s="1994"/>
      <c r="E3" s="1994"/>
      <c r="F3" s="1994"/>
      <c r="G3" s="1994"/>
      <c r="H3" s="399"/>
      <c r="I3" s="23" t="s">
        <v>150</v>
      </c>
    </row>
    <row r="4" spans="1:9">
      <c r="C4" s="1972" t="s">
        <v>994</v>
      </c>
      <c r="D4" s="1973"/>
      <c r="E4" s="1973"/>
      <c r="F4" s="1973"/>
      <c r="G4" s="406"/>
      <c r="H4" s="1995" t="s">
        <v>995</v>
      </c>
      <c r="I4" s="1973"/>
    </row>
    <row r="5" spans="1:9" ht="18.75" customHeight="1">
      <c r="A5" s="1974" t="s">
        <v>996</v>
      </c>
      <c r="B5" s="1996" t="s">
        <v>997</v>
      </c>
      <c r="C5" s="1996"/>
      <c r="D5" s="1996" t="s">
        <v>998</v>
      </c>
      <c r="E5" s="1996"/>
      <c r="F5" s="1996" t="s">
        <v>999</v>
      </c>
      <c r="G5" s="1996"/>
      <c r="H5" s="1996" t="s">
        <v>1000</v>
      </c>
      <c r="I5" s="1968"/>
    </row>
    <row r="6" spans="1:9" ht="17.25" customHeight="1">
      <c r="A6" s="1975"/>
      <c r="B6" s="407" t="s">
        <v>1001</v>
      </c>
      <c r="C6" s="407" t="s">
        <v>1002</v>
      </c>
      <c r="D6" s="407" t="s">
        <v>1001</v>
      </c>
      <c r="E6" s="407" t="s">
        <v>1002</v>
      </c>
      <c r="F6" s="407" t="s">
        <v>1001</v>
      </c>
      <c r="G6" s="407" t="s">
        <v>1002</v>
      </c>
      <c r="H6" s="407" t="s">
        <v>1001</v>
      </c>
      <c r="I6" s="408" t="s">
        <v>1002</v>
      </c>
    </row>
    <row r="7" spans="1:9" ht="26.1" customHeight="1">
      <c r="A7" s="354" t="s">
        <v>1003</v>
      </c>
      <c r="B7" s="409">
        <v>1</v>
      </c>
      <c r="C7" s="409">
        <v>31.788343999999999</v>
      </c>
      <c r="D7" s="409"/>
      <c r="E7" s="409"/>
      <c r="F7" s="409">
        <v>1</v>
      </c>
      <c r="G7" s="409">
        <v>31.788343999999999</v>
      </c>
      <c r="H7" s="409"/>
    </row>
    <row r="8" spans="1:9" ht="26.1" customHeight="1">
      <c r="A8" s="395"/>
      <c r="B8" s="410"/>
      <c r="C8" s="410"/>
      <c r="D8" s="410"/>
      <c r="E8" s="410"/>
      <c r="F8" s="410"/>
      <c r="G8" s="410"/>
      <c r="H8" s="410"/>
    </row>
    <row r="9" spans="1:9" ht="26.1" customHeight="1">
      <c r="A9" s="395"/>
      <c r="B9" s="410"/>
      <c r="C9" s="410"/>
      <c r="D9" s="410"/>
      <c r="E9" s="410"/>
      <c r="F9" s="410"/>
      <c r="G9" s="410"/>
      <c r="H9" s="410"/>
    </row>
    <row r="10" spans="1:9" ht="26.1" customHeight="1">
      <c r="A10" s="395"/>
      <c r="B10" s="410"/>
      <c r="C10" s="410"/>
      <c r="D10" s="410"/>
      <c r="E10" s="410"/>
      <c r="F10" s="410"/>
      <c r="G10" s="410"/>
      <c r="H10" s="410"/>
    </row>
    <row r="11" spans="1:9" ht="26.1" customHeight="1">
      <c r="A11" s="395"/>
      <c r="B11" s="410"/>
      <c r="C11" s="410"/>
      <c r="D11" s="410"/>
      <c r="E11" s="410"/>
      <c r="F11" s="410"/>
      <c r="G11" s="410"/>
      <c r="H11" s="410"/>
    </row>
    <row r="12" spans="1:9" ht="26.1" customHeight="1">
      <c r="A12" s="395"/>
      <c r="B12" s="410"/>
      <c r="C12" s="410"/>
      <c r="D12" s="410"/>
      <c r="E12" s="410"/>
      <c r="F12" s="410"/>
      <c r="G12" s="410"/>
      <c r="H12" s="410"/>
    </row>
    <row r="13" spans="1:9" ht="26.1" customHeight="1">
      <c r="A13" s="392"/>
      <c r="B13" s="411"/>
      <c r="C13" s="411"/>
      <c r="D13" s="411"/>
      <c r="E13" s="411"/>
      <c r="F13" s="411"/>
      <c r="G13" s="411"/>
      <c r="H13" s="411"/>
      <c r="I13" s="379"/>
    </row>
    <row r="14" spans="1:9" s="395" customFormat="1" ht="27" customHeight="1">
      <c r="A14" s="389" t="s">
        <v>1004</v>
      </c>
      <c r="B14" s="389"/>
      <c r="C14" s="389" t="s">
        <v>819</v>
      </c>
      <c r="D14" s="389"/>
      <c r="E14" s="389" t="s">
        <v>1005</v>
      </c>
      <c r="F14" s="389"/>
      <c r="G14" s="389" t="s">
        <v>1006</v>
      </c>
    </row>
    <row r="15" spans="1:9" s="395" customFormat="1" ht="12.6" customHeight="1">
      <c r="A15" s="389"/>
      <c r="B15" s="389"/>
      <c r="C15" s="389"/>
      <c r="D15" s="389"/>
      <c r="E15" s="389"/>
      <c r="F15" s="389"/>
      <c r="G15" s="389"/>
    </row>
    <row r="16" spans="1:9" s="395" customFormat="1" ht="20.25" customHeight="1">
      <c r="A16" s="389"/>
      <c r="B16" s="389"/>
      <c r="C16" s="389"/>
      <c r="D16" s="389"/>
      <c r="E16" s="405" t="s">
        <v>1007</v>
      </c>
      <c r="F16" s="389"/>
      <c r="G16" s="389"/>
    </row>
    <row r="17" spans="1:7" s="395" customFormat="1" ht="22.5" customHeight="1">
      <c r="A17" s="389"/>
      <c r="B17" s="389"/>
      <c r="C17" s="389"/>
      <c r="D17" s="389"/>
      <c r="E17" s="405"/>
      <c r="F17" s="389"/>
      <c r="G17" s="389"/>
    </row>
    <row r="18" spans="1:7" s="395" customFormat="1" ht="18" customHeight="1">
      <c r="A18" s="389" t="s">
        <v>1008</v>
      </c>
    </row>
    <row r="19" spans="1:7" s="395" customFormat="1" ht="18" customHeight="1">
      <c r="A19" s="389" t="s">
        <v>1009</v>
      </c>
    </row>
    <row r="20" spans="1:7">
      <c r="G20" s="389" t="s">
        <v>1010</v>
      </c>
    </row>
  </sheetData>
  <mergeCells count="10">
    <mergeCell ref="A5:A6"/>
    <mergeCell ref="B5:C5"/>
    <mergeCell ref="D5:E5"/>
    <mergeCell ref="F5:G5"/>
    <mergeCell ref="H5:I5"/>
    <mergeCell ref="H1:I1"/>
    <mergeCell ref="H2:I2"/>
    <mergeCell ref="B3:G3"/>
    <mergeCell ref="C4:F4"/>
    <mergeCell ref="H4:I4"/>
  </mergeCells>
  <phoneticPr fontId="1" type="noConversion"/>
  <hyperlinks>
    <hyperlink ref="I3" location="預告統計資料發布時間表!A1" display="回發布時間表" xr:uid="{CDF79A87-354E-4C75-89D1-C180512D95F4}"/>
  </hyperlinks>
  <printOptions horizontalCentered="1"/>
  <pageMargins left="0.5" right="0.15748031496062992" top="0.91" bottom="0.2" header="0.62" footer="0.22"/>
  <pageSetup paperSize="9" scale="99" orientation="landscape" r:id="rId1"/>
  <headerFooter alignWithMargins="0">
    <oddFooter>&amp;C&amp;"Times New Roman,標準"2-13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2"/>
  <sheetViews>
    <sheetView topLeftCell="WUU1" workbookViewId="0">
      <selection activeCell="A7" sqref="A7"/>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269</v>
      </c>
      <c r="B1" s="12" t="s">
        <v>150</v>
      </c>
    </row>
    <row r="2" spans="1:3" ht="19.5">
      <c r="A2" s="9" t="s">
        <v>152</v>
      </c>
    </row>
    <row r="3" spans="1:3" ht="19.5">
      <c r="A3" s="9" t="s">
        <v>270</v>
      </c>
    </row>
    <row r="4" spans="1:3" ht="19.5">
      <c r="A4" s="9" t="s">
        <v>4</v>
      </c>
    </row>
    <row r="5" spans="1:3" ht="19.5">
      <c r="A5" s="10" t="s">
        <v>33</v>
      </c>
    </row>
    <row r="6" spans="1:3" ht="19.5">
      <c r="A6" s="10" t="s">
        <v>154</v>
      </c>
    </row>
    <row r="7" spans="1:3" ht="19.5">
      <c r="A7" s="10" t="s">
        <v>444</v>
      </c>
    </row>
    <row r="8" spans="1:3" ht="19.5">
      <c r="A8" s="10" t="s">
        <v>35</v>
      </c>
    </row>
    <row r="9" spans="1:3" ht="19.5">
      <c r="A9" s="10" t="s">
        <v>113</v>
      </c>
    </row>
    <row r="10" spans="1:3" ht="19.5">
      <c r="A10" s="9" t="s">
        <v>10</v>
      </c>
    </row>
    <row r="11" spans="1:3" ht="19.5">
      <c r="A11" s="10" t="s">
        <v>36</v>
      </c>
    </row>
    <row r="12" spans="1:3" ht="19.5">
      <c r="A12" s="10" t="s">
        <v>37</v>
      </c>
    </row>
    <row r="13" spans="1:3" ht="42" customHeight="1">
      <c r="A13" s="10" t="s">
        <v>114</v>
      </c>
    </row>
    <row r="14" spans="1:3" ht="19.5">
      <c r="A14" s="10" t="s">
        <v>115</v>
      </c>
    </row>
    <row r="15" spans="1:3" ht="19.5">
      <c r="A15" s="15" t="s">
        <v>12</v>
      </c>
    </row>
    <row r="16" spans="1:3" ht="21.6" customHeight="1">
      <c r="A16" s="16" t="s">
        <v>155</v>
      </c>
      <c r="C16" s="14"/>
    </row>
    <row r="17" spans="1:1" ht="39">
      <c r="A17" s="17" t="s">
        <v>156</v>
      </c>
    </row>
    <row r="18" spans="1:1" ht="19.5">
      <c r="A18" s="16" t="s">
        <v>15</v>
      </c>
    </row>
    <row r="19" spans="1:1" ht="19.5">
      <c r="A19" s="17" t="s">
        <v>157</v>
      </c>
    </row>
    <row r="20" spans="1:1" ht="19.5">
      <c r="A20" s="16" t="s">
        <v>158</v>
      </c>
    </row>
    <row r="21" spans="1:1" ht="19.5">
      <c r="A21" s="16" t="s">
        <v>159</v>
      </c>
    </row>
    <row r="22" spans="1:1" ht="19.5">
      <c r="A22" s="16" t="s">
        <v>160</v>
      </c>
    </row>
    <row r="23" spans="1:1" ht="19.5">
      <c r="A23" s="16" t="s">
        <v>303</v>
      </c>
    </row>
    <row r="24" spans="1:1" ht="19.5">
      <c r="A24" s="16" t="s">
        <v>22</v>
      </c>
    </row>
    <row r="25" spans="1:1" ht="19.5">
      <c r="A25" s="15" t="s">
        <v>23</v>
      </c>
    </row>
    <row r="26" spans="1:1" ht="39">
      <c r="A26" s="17" t="s">
        <v>285</v>
      </c>
    </row>
    <row r="27" spans="1:1" ht="19.5">
      <c r="A27" s="17" t="s">
        <v>162</v>
      </c>
    </row>
    <row r="28" spans="1:1" ht="19.5">
      <c r="A28" s="15" t="s">
        <v>25</v>
      </c>
    </row>
    <row r="29" spans="1:1" ht="39">
      <c r="A29" s="17" t="s">
        <v>163</v>
      </c>
    </row>
    <row r="30" spans="1:1" ht="58.5">
      <c r="A30" s="17" t="s">
        <v>164</v>
      </c>
    </row>
    <row r="31" spans="1:1" ht="39">
      <c r="A31" s="18" t="s">
        <v>165</v>
      </c>
    </row>
    <row r="32" spans="1:1" ht="20.25" thickBot="1">
      <c r="A32" s="19" t="s">
        <v>29</v>
      </c>
    </row>
  </sheetData>
  <phoneticPr fontId="1" type="noConversion"/>
  <hyperlinks>
    <hyperlink ref="B1" location="預告統計資料發布時間表!A1" display="回發布時間表" xr:uid="{00000000-0004-0000-0A00-000000000000}"/>
  </hyperlink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Y23"/>
  <sheetViews>
    <sheetView view="pageBreakPreview" topLeftCell="F1" zoomScaleNormal="100" zoomScaleSheetLayoutView="100" workbookViewId="0">
      <selection activeCell="X1" sqref="X1:Y1"/>
    </sheetView>
  </sheetViews>
  <sheetFormatPr defaultColWidth="9" defaultRowHeight="14.25"/>
  <cols>
    <col min="1" max="1" width="14.625" style="412" customWidth="1"/>
    <col min="2" max="2" width="9.625" style="412" customWidth="1"/>
    <col min="3" max="7" width="9" style="412" customWidth="1"/>
    <col min="8" max="8" width="9.75" style="412" customWidth="1"/>
    <col min="9" max="12" width="9" style="412" customWidth="1"/>
    <col min="13" max="13" width="10.375" style="412" customWidth="1"/>
    <col min="14" max="14" width="14" style="412" customWidth="1"/>
    <col min="15" max="15" width="9.875" style="412" customWidth="1"/>
    <col min="16" max="16" width="10" style="412" customWidth="1"/>
    <col min="17" max="17" width="9" style="412" customWidth="1"/>
    <col min="18" max="18" width="10.625" style="412" customWidth="1"/>
    <col min="19" max="19" width="10" style="412" customWidth="1"/>
    <col min="20" max="20" width="10.375" style="412" customWidth="1"/>
    <col min="21" max="21" width="10" style="412" customWidth="1"/>
    <col min="22" max="22" width="10.125" style="412" customWidth="1"/>
    <col min="23" max="23" width="11.75" style="412" customWidth="1"/>
    <col min="24" max="24" width="9" style="412" customWidth="1"/>
    <col min="25" max="25" width="10.125" style="412" customWidth="1"/>
    <col min="26" max="16384" width="9" style="412"/>
  </cols>
  <sheetData>
    <row r="1" spans="1:25" ht="20.25" customHeight="1">
      <c r="A1" s="442" t="s">
        <v>1059</v>
      </c>
      <c r="B1" s="445"/>
      <c r="C1" s="443"/>
      <c r="D1" s="443"/>
      <c r="E1" s="443"/>
      <c r="F1" s="443"/>
      <c r="G1" s="443"/>
      <c r="H1" s="443"/>
      <c r="I1" s="443"/>
      <c r="J1" s="444"/>
      <c r="K1" s="437" t="s">
        <v>1057</v>
      </c>
      <c r="L1" s="1998" t="s">
        <v>1056</v>
      </c>
      <c r="M1" s="1999"/>
      <c r="N1" s="440" t="s">
        <v>1058</v>
      </c>
      <c r="O1" s="443"/>
      <c r="P1" s="443"/>
      <c r="Q1" s="443"/>
      <c r="R1" s="443"/>
      <c r="S1" s="443"/>
      <c r="T1" s="443"/>
      <c r="U1" s="443"/>
      <c r="V1" s="443"/>
      <c r="W1" s="437" t="s">
        <v>1057</v>
      </c>
      <c r="X1" s="2000" t="s">
        <v>783</v>
      </c>
      <c r="Y1" s="2001"/>
    </row>
    <row r="2" spans="1:25" ht="23.25" customHeight="1">
      <c r="A2" s="442" t="s">
        <v>1055</v>
      </c>
      <c r="B2" s="439" t="s">
        <v>1054</v>
      </c>
      <c r="C2" s="438"/>
      <c r="D2" s="438"/>
      <c r="E2" s="438"/>
      <c r="F2" s="438"/>
      <c r="G2" s="438"/>
      <c r="H2" s="438"/>
      <c r="I2" s="438"/>
      <c r="J2" s="441"/>
      <c r="K2" s="437" t="s">
        <v>1053</v>
      </c>
      <c r="L2" s="1998" t="s">
        <v>1052</v>
      </c>
      <c r="M2" s="2002"/>
      <c r="N2" s="440" t="s">
        <v>1055</v>
      </c>
      <c r="O2" s="439" t="s">
        <v>1054</v>
      </c>
      <c r="P2" s="438"/>
      <c r="Q2" s="438"/>
      <c r="R2" s="438"/>
      <c r="S2" s="438"/>
      <c r="T2" s="438"/>
      <c r="U2" s="438"/>
      <c r="V2" s="438"/>
      <c r="W2" s="437" t="s">
        <v>1053</v>
      </c>
      <c r="X2" s="1998" t="s">
        <v>1052</v>
      </c>
      <c r="Y2" s="2002"/>
    </row>
    <row r="3" spans="1:25" ht="42.75" customHeight="1">
      <c r="A3" s="436"/>
      <c r="B3" s="2003" t="s">
        <v>1051</v>
      </c>
      <c r="C3" s="2004"/>
      <c r="D3" s="2004"/>
      <c r="E3" s="2004"/>
      <c r="F3" s="2004"/>
      <c r="G3" s="2004"/>
      <c r="H3" s="2004"/>
      <c r="I3" s="2004"/>
      <c r="J3" s="2004"/>
      <c r="K3" s="2004"/>
      <c r="L3" s="435"/>
      <c r="M3" s="434"/>
      <c r="N3" s="433"/>
      <c r="O3" s="2005" t="s">
        <v>1050</v>
      </c>
      <c r="P3" s="2006"/>
      <c r="Q3" s="2006"/>
      <c r="R3" s="2006"/>
      <c r="S3" s="2006"/>
      <c r="T3" s="2006"/>
      <c r="U3" s="2006"/>
      <c r="V3" s="2006"/>
      <c r="W3" s="2006"/>
      <c r="X3" s="23" t="s">
        <v>150</v>
      </c>
      <c r="Y3" s="432"/>
    </row>
    <row r="4" spans="1:25" s="415" customFormat="1" ht="24" customHeight="1">
      <c r="A4" s="431"/>
      <c r="B4" s="1997" t="s">
        <v>1049</v>
      </c>
      <c r="C4" s="1997"/>
      <c r="D4" s="1997"/>
      <c r="E4" s="1997"/>
      <c r="F4" s="1997"/>
      <c r="G4" s="1997"/>
      <c r="H4" s="1997"/>
      <c r="I4" s="1997"/>
      <c r="J4" s="1997"/>
      <c r="L4" s="415" t="s">
        <v>1048</v>
      </c>
      <c r="M4" s="430"/>
      <c r="N4" s="429"/>
      <c r="Q4" s="1997" t="s">
        <v>1047</v>
      </c>
      <c r="R4" s="1997"/>
      <c r="S4" s="1997"/>
      <c r="T4" s="1997"/>
      <c r="U4" s="1997"/>
      <c r="V4" s="1997"/>
      <c r="X4" s="415" t="s">
        <v>1046</v>
      </c>
      <c r="Y4" s="428"/>
    </row>
    <row r="5" spans="1:25" s="424" customFormat="1" ht="48.75" customHeight="1">
      <c r="A5" s="426" t="s">
        <v>1033</v>
      </c>
      <c r="B5" s="427" t="s">
        <v>1045</v>
      </c>
      <c r="C5" s="425" t="s">
        <v>1044</v>
      </c>
      <c r="D5" s="425" t="s">
        <v>1043</v>
      </c>
      <c r="E5" s="425" t="s">
        <v>1042</v>
      </c>
      <c r="F5" s="425" t="s">
        <v>1041</v>
      </c>
      <c r="G5" s="425" t="s">
        <v>1040</v>
      </c>
      <c r="H5" s="425" t="s">
        <v>1039</v>
      </c>
      <c r="I5" s="425" t="s">
        <v>1038</v>
      </c>
      <c r="J5" s="425" t="s">
        <v>1037</v>
      </c>
      <c r="K5" s="425" t="s">
        <v>1036</v>
      </c>
      <c r="L5" s="425" t="s">
        <v>1035</v>
      </c>
      <c r="M5" s="425" t="s">
        <v>1034</v>
      </c>
      <c r="N5" s="426" t="s">
        <v>1033</v>
      </c>
      <c r="O5" s="425" t="s">
        <v>1032</v>
      </c>
      <c r="P5" s="425" t="s">
        <v>1031</v>
      </c>
      <c r="Q5" s="425" t="s">
        <v>1030</v>
      </c>
      <c r="R5" s="425" t="s">
        <v>1029</v>
      </c>
      <c r="S5" s="425" t="s">
        <v>1028</v>
      </c>
      <c r="T5" s="425" t="s">
        <v>1027</v>
      </c>
      <c r="U5" s="425" t="s">
        <v>1026</v>
      </c>
      <c r="V5" s="425" t="s">
        <v>1025</v>
      </c>
      <c r="W5" s="425" t="s">
        <v>1024</v>
      </c>
      <c r="X5" s="425" t="s">
        <v>1023</v>
      </c>
      <c r="Y5" s="425" t="s">
        <v>1022</v>
      </c>
    </row>
    <row r="6" spans="1:25" ht="26.1" customHeight="1">
      <c r="A6" s="423" t="s">
        <v>1021</v>
      </c>
      <c r="B6" s="422">
        <f>SUM(C6:M6,O6:Y6)</f>
        <v>4.6109140000000002</v>
      </c>
      <c r="C6" s="422">
        <v>0.10567799999999999</v>
      </c>
      <c r="D6" s="422">
        <v>5.987E-2</v>
      </c>
      <c r="E6" s="421">
        <v>0</v>
      </c>
      <c r="F6" s="421">
        <v>0</v>
      </c>
      <c r="G6" s="421">
        <v>0</v>
      </c>
      <c r="H6" s="422">
        <v>1.819</v>
      </c>
      <c r="I6" s="421">
        <v>0</v>
      </c>
      <c r="J6" s="421">
        <v>0</v>
      </c>
      <c r="K6" s="422">
        <v>0.100854</v>
      </c>
      <c r="L6" s="422">
        <v>1.6251100000000001</v>
      </c>
      <c r="M6" s="421">
        <v>0</v>
      </c>
      <c r="N6" s="423" t="s">
        <v>1021</v>
      </c>
      <c r="O6" s="421">
        <v>0</v>
      </c>
      <c r="P6" s="422">
        <v>0.90040200000000004</v>
      </c>
      <c r="Q6" s="421">
        <v>0</v>
      </c>
      <c r="R6" s="421">
        <v>0</v>
      </c>
      <c r="S6" s="421">
        <v>0</v>
      </c>
      <c r="T6" s="421">
        <v>0</v>
      </c>
      <c r="U6" s="421">
        <v>0</v>
      </c>
      <c r="V6" s="421">
        <v>0</v>
      </c>
      <c r="W6" s="421">
        <v>0</v>
      </c>
      <c r="X6" s="421">
        <v>0</v>
      </c>
      <c r="Y6" s="421">
        <v>0</v>
      </c>
    </row>
    <row r="7" spans="1:25" ht="26.1" customHeight="1">
      <c r="A7" s="419"/>
      <c r="B7" s="419"/>
      <c r="C7" s="419"/>
      <c r="D7" s="419"/>
      <c r="E7" s="419"/>
      <c r="F7" s="419"/>
      <c r="G7" s="419"/>
      <c r="H7" s="419"/>
      <c r="I7" s="419"/>
      <c r="J7" s="419"/>
      <c r="K7" s="419"/>
      <c r="L7" s="419"/>
      <c r="M7" s="419"/>
      <c r="N7" s="419"/>
      <c r="O7" s="419"/>
      <c r="P7" s="419"/>
      <c r="Q7" s="419"/>
      <c r="R7" s="419"/>
      <c r="S7" s="419"/>
      <c r="T7" s="419"/>
      <c r="U7" s="419"/>
      <c r="V7" s="419"/>
      <c r="W7" s="419"/>
      <c r="X7" s="419"/>
      <c r="Y7" s="419"/>
    </row>
    <row r="8" spans="1:25" ht="26.1" customHeight="1">
      <c r="A8" s="419"/>
      <c r="B8" s="419"/>
      <c r="C8" s="419"/>
      <c r="D8" s="419"/>
      <c r="E8" s="419"/>
      <c r="F8" s="419"/>
      <c r="G8" s="419"/>
      <c r="H8" s="419"/>
      <c r="I8" s="419"/>
      <c r="J8" s="419"/>
      <c r="K8" s="419"/>
      <c r="L8" s="419"/>
      <c r="M8" s="420"/>
      <c r="N8" s="419"/>
      <c r="O8" s="419"/>
      <c r="P8" s="419"/>
      <c r="Q8" s="419"/>
      <c r="R8" s="419"/>
      <c r="S8" s="419"/>
      <c r="T8" s="419"/>
      <c r="U8" s="419"/>
      <c r="V8" s="419"/>
      <c r="W8" s="419"/>
      <c r="X8" s="419"/>
      <c r="Y8" s="419"/>
    </row>
    <row r="9" spans="1:25" ht="26.1" customHeight="1">
      <c r="A9" s="419"/>
      <c r="B9" s="419"/>
      <c r="C9" s="419"/>
      <c r="D9" s="419"/>
      <c r="E9" s="419"/>
      <c r="F9" s="419"/>
      <c r="G9" s="419"/>
      <c r="H9" s="419"/>
      <c r="I9" s="419"/>
      <c r="J9" s="419"/>
      <c r="K9" s="419"/>
      <c r="L9" s="419"/>
      <c r="M9" s="419"/>
      <c r="N9" s="419"/>
      <c r="O9" s="419"/>
      <c r="P9" s="419"/>
      <c r="Q9" s="419"/>
      <c r="R9" s="419"/>
      <c r="S9" s="419"/>
      <c r="T9" s="419"/>
      <c r="U9" s="419"/>
      <c r="V9" s="419"/>
      <c r="W9" s="419"/>
      <c r="X9" s="419"/>
      <c r="Y9" s="419"/>
    </row>
    <row r="10" spans="1:25" ht="26.1" customHeight="1">
      <c r="A10" s="419"/>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row>
    <row r="11" spans="1:25" ht="26.1" customHeight="1">
      <c r="A11" s="419"/>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row>
    <row r="12" spans="1:25" ht="26.1" customHeight="1">
      <c r="A12" s="419"/>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row>
    <row r="13" spans="1:25" ht="26.1" customHeight="1">
      <c r="A13" s="419"/>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row>
    <row r="14" spans="1:25" ht="26.1" customHeight="1">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row>
    <row r="15" spans="1:25" ht="24" customHeight="1">
      <c r="A15" s="416" t="s">
        <v>1020</v>
      </c>
      <c r="B15" s="416"/>
      <c r="C15" s="416"/>
      <c r="D15" s="416" t="s">
        <v>1019</v>
      </c>
      <c r="E15" s="416"/>
      <c r="F15" s="416"/>
      <c r="G15" s="417" t="s">
        <v>1018</v>
      </c>
      <c r="H15" s="416"/>
      <c r="I15" s="416"/>
      <c r="J15" s="416" t="s">
        <v>1017</v>
      </c>
      <c r="K15" s="416"/>
      <c r="N15" s="416" t="s">
        <v>1020</v>
      </c>
      <c r="O15" s="416"/>
      <c r="P15" s="416"/>
      <c r="Q15" s="416" t="s">
        <v>1019</v>
      </c>
      <c r="R15" s="416"/>
      <c r="S15" s="416"/>
      <c r="T15" s="417" t="s">
        <v>1018</v>
      </c>
      <c r="U15" s="416"/>
      <c r="V15" s="416"/>
      <c r="W15" s="416" t="s">
        <v>1017</v>
      </c>
      <c r="X15" s="416"/>
    </row>
    <row r="16" spans="1:25" ht="26.25" customHeight="1">
      <c r="A16" s="416"/>
      <c r="B16" s="416"/>
      <c r="C16" s="416"/>
      <c r="D16" s="416"/>
      <c r="E16" s="416"/>
      <c r="F16" s="416"/>
      <c r="G16" s="416" t="s">
        <v>1016</v>
      </c>
      <c r="H16" s="416"/>
      <c r="I16" s="416"/>
      <c r="J16" s="416"/>
      <c r="K16" s="416"/>
      <c r="N16" s="416"/>
      <c r="O16" s="416"/>
      <c r="P16" s="416"/>
      <c r="Q16" s="416"/>
      <c r="R16" s="416"/>
      <c r="S16" s="416"/>
      <c r="T16" s="416" t="s">
        <v>1016</v>
      </c>
      <c r="U16" s="416"/>
      <c r="V16" s="416"/>
      <c r="W16" s="416"/>
      <c r="X16" s="416"/>
    </row>
    <row r="17" spans="1:23" s="415" customFormat="1" ht="16.5">
      <c r="A17" s="415" t="s">
        <v>1015</v>
      </c>
      <c r="N17" s="415" t="s">
        <v>1015</v>
      </c>
    </row>
    <row r="18" spans="1:23" s="415" customFormat="1" ht="16.5">
      <c r="A18" s="415" t="s">
        <v>1014</v>
      </c>
      <c r="N18" s="415" t="s">
        <v>1014</v>
      </c>
    </row>
    <row r="19" spans="1:23">
      <c r="J19" s="412" t="s">
        <v>1013</v>
      </c>
      <c r="W19" s="412" t="s">
        <v>1013</v>
      </c>
    </row>
    <row r="20" spans="1:23" ht="12" customHeight="1"/>
    <row r="21" spans="1:23" ht="12.75" customHeight="1"/>
    <row r="23" spans="1:23" ht="15.75">
      <c r="G23" s="414" t="s">
        <v>1012</v>
      </c>
      <c r="T23" s="413" t="s">
        <v>1011</v>
      </c>
    </row>
  </sheetData>
  <mergeCells count="8">
    <mergeCell ref="B4:J4"/>
    <mergeCell ref="Q4:V4"/>
    <mergeCell ref="L1:M1"/>
    <mergeCell ref="X1:Y1"/>
    <mergeCell ref="L2:M2"/>
    <mergeCell ref="X2:Y2"/>
    <mergeCell ref="B3:K3"/>
    <mergeCell ref="O3:W3"/>
  </mergeCells>
  <phoneticPr fontId="1" type="noConversion"/>
  <hyperlinks>
    <hyperlink ref="X3" location="預告統計資料發布時間表!A1" display="回發布時間表" xr:uid="{00000000-0004-0000-4100-000000000000}"/>
  </hyperlinks>
  <pageMargins left="0.74803149606299213" right="0.74803149606299213" top="0.78740157480314965" bottom="0.28999999999999998" header="0.51181102362204722" footer="0.21"/>
  <pageSetup paperSize="9" scale="98" orientation="landscape" r:id="rId1"/>
  <headerFooter alignWithMargins="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Y36"/>
  <sheetViews>
    <sheetView view="pageBreakPreview" zoomScaleNormal="100" zoomScaleSheetLayoutView="100" workbookViewId="0">
      <selection activeCell="G9" sqref="G9"/>
    </sheetView>
  </sheetViews>
  <sheetFormatPr defaultColWidth="9" defaultRowHeight="14.25"/>
  <cols>
    <col min="1" max="1" width="15.625" style="412" customWidth="1"/>
    <col min="2" max="12" width="9" style="412" customWidth="1"/>
    <col min="13" max="13" width="10.5" style="412" customWidth="1"/>
    <col min="14" max="14" width="15.625" style="412" customWidth="1"/>
    <col min="15" max="17" width="9" style="412" customWidth="1"/>
    <col min="18" max="18" width="10.625" style="412" customWidth="1"/>
    <col min="19" max="19" width="10" style="412" customWidth="1"/>
    <col min="20" max="20" width="10.375" style="412" customWidth="1"/>
    <col min="21" max="21" width="9" style="412" customWidth="1"/>
    <col min="22" max="22" width="8.625" style="412" customWidth="1"/>
    <col min="23" max="23" width="11.75" style="412" customWidth="1"/>
    <col min="24" max="16384" width="9" style="412"/>
  </cols>
  <sheetData>
    <row r="1" spans="1:25" s="415" customFormat="1" ht="16.5">
      <c r="A1" s="440" t="s">
        <v>1059</v>
      </c>
      <c r="K1" s="440" t="s">
        <v>1057</v>
      </c>
      <c r="L1" s="2000" t="s">
        <v>1689</v>
      </c>
      <c r="M1" s="2001"/>
      <c r="N1" s="440" t="s">
        <v>1059</v>
      </c>
      <c r="W1" s="440" t="s">
        <v>1057</v>
      </c>
      <c r="X1" s="2009" t="s">
        <v>783</v>
      </c>
      <c r="Y1" s="2009"/>
    </row>
    <row r="2" spans="1:25" s="415" customFormat="1" ht="16.5">
      <c r="A2" s="440" t="s">
        <v>1072</v>
      </c>
      <c r="B2" s="439" t="s">
        <v>1054</v>
      </c>
      <c r="C2" s="438"/>
      <c r="D2" s="438"/>
      <c r="E2" s="438"/>
      <c r="F2" s="438"/>
      <c r="G2" s="438"/>
      <c r="H2" s="438"/>
      <c r="I2" s="438"/>
      <c r="J2" s="441"/>
      <c r="K2" s="440" t="s">
        <v>1053</v>
      </c>
      <c r="L2" s="2010" t="s">
        <v>1071</v>
      </c>
      <c r="M2" s="2011"/>
      <c r="N2" s="440" t="s">
        <v>1072</v>
      </c>
      <c r="O2" s="439" t="s">
        <v>1054</v>
      </c>
      <c r="P2" s="438"/>
      <c r="Q2" s="438"/>
      <c r="R2" s="438"/>
      <c r="S2" s="438"/>
      <c r="T2" s="438"/>
      <c r="U2" s="438"/>
      <c r="V2" s="438"/>
      <c r="W2" s="440" t="s">
        <v>1053</v>
      </c>
      <c r="X2" s="2010" t="s">
        <v>1071</v>
      </c>
      <c r="Y2" s="2011"/>
    </row>
    <row r="3" spans="1:25" ht="30.75" customHeight="1">
      <c r="B3" s="2003" t="s">
        <v>1070</v>
      </c>
      <c r="C3" s="2004"/>
      <c r="D3" s="2004"/>
      <c r="E3" s="2004"/>
      <c r="F3" s="2004"/>
      <c r="G3" s="2004"/>
      <c r="H3" s="2004"/>
      <c r="I3" s="2004"/>
      <c r="J3" s="2004"/>
      <c r="K3" s="2004"/>
      <c r="O3" s="2003" t="s">
        <v>1069</v>
      </c>
      <c r="P3" s="2004"/>
      <c r="Q3" s="2004"/>
      <c r="R3" s="2004"/>
      <c r="S3" s="2004"/>
      <c r="T3" s="2004"/>
      <c r="U3" s="2004"/>
      <c r="V3" s="2004"/>
      <c r="W3" s="2004"/>
      <c r="X3" s="23" t="s">
        <v>150</v>
      </c>
    </row>
    <row r="4" spans="1:25" s="415" customFormat="1" ht="24" customHeight="1">
      <c r="D4" s="1997" t="s">
        <v>1047</v>
      </c>
      <c r="E4" s="1997"/>
      <c r="F4" s="1997"/>
      <c r="G4" s="1997"/>
      <c r="H4" s="1997"/>
      <c r="I4" s="1997"/>
      <c r="L4" s="2007" t="s">
        <v>1048</v>
      </c>
      <c r="M4" s="2008"/>
      <c r="Q4" s="1997" t="s">
        <v>1068</v>
      </c>
      <c r="R4" s="1997"/>
      <c r="S4" s="1997"/>
      <c r="T4" s="1997"/>
      <c r="U4" s="1997"/>
      <c r="V4" s="1997"/>
      <c r="X4" s="2007" t="s">
        <v>1048</v>
      </c>
      <c r="Y4" s="2008"/>
    </row>
    <row r="5" spans="1:25" s="424" customFormat="1" ht="51" customHeight="1">
      <c r="A5" s="427" t="s">
        <v>1033</v>
      </c>
      <c r="B5" s="427" t="s">
        <v>1067</v>
      </c>
      <c r="C5" s="425" t="s">
        <v>1044</v>
      </c>
      <c r="D5" s="425" t="s">
        <v>1043</v>
      </c>
      <c r="E5" s="425" t="s">
        <v>1042</v>
      </c>
      <c r="F5" s="425" t="s">
        <v>1041</v>
      </c>
      <c r="G5" s="425" t="s">
        <v>1040</v>
      </c>
      <c r="H5" s="457" t="s">
        <v>1039</v>
      </c>
      <c r="I5" s="425" t="s">
        <v>1038</v>
      </c>
      <c r="J5" s="425" t="s">
        <v>1037</v>
      </c>
      <c r="K5" s="425" t="s">
        <v>1036</v>
      </c>
      <c r="L5" s="425" t="s">
        <v>1035</v>
      </c>
      <c r="M5" s="458" t="s">
        <v>1034</v>
      </c>
      <c r="N5" s="427" t="s">
        <v>1033</v>
      </c>
      <c r="O5" s="457" t="s">
        <v>1066</v>
      </c>
      <c r="P5" s="457" t="s">
        <v>1031</v>
      </c>
      <c r="Q5" s="425" t="s">
        <v>1030</v>
      </c>
      <c r="R5" s="457" t="s">
        <v>1029</v>
      </c>
      <c r="S5" s="457" t="s">
        <v>1028</v>
      </c>
      <c r="T5" s="457" t="s">
        <v>1027</v>
      </c>
      <c r="U5" s="457" t="s">
        <v>1026</v>
      </c>
      <c r="V5" s="457" t="s">
        <v>1025</v>
      </c>
      <c r="W5" s="457" t="s">
        <v>1024</v>
      </c>
      <c r="X5" s="457" t="s">
        <v>1023</v>
      </c>
      <c r="Y5" s="456" t="s">
        <v>1022</v>
      </c>
    </row>
    <row r="6" spans="1:25" ht="27" customHeight="1">
      <c r="A6" s="454" t="s">
        <v>1065</v>
      </c>
      <c r="B6" s="453">
        <f>SUM(C6:M6,O6:Y6)</f>
        <v>13.056222</v>
      </c>
      <c r="C6" s="452">
        <v>0</v>
      </c>
      <c r="D6" s="452">
        <v>0</v>
      </c>
      <c r="E6" s="452">
        <v>0</v>
      </c>
      <c r="F6" s="452">
        <v>0</v>
      </c>
      <c r="G6" s="452">
        <v>0</v>
      </c>
      <c r="H6" s="453">
        <v>11.06</v>
      </c>
      <c r="I6" s="452">
        <v>0</v>
      </c>
      <c r="J6" s="452">
        <v>0</v>
      </c>
      <c r="K6" s="452">
        <v>0</v>
      </c>
      <c r="L6" s="453">
        <v>1.175829</v>
      </c>
      <c r="M6" s="455">
        <v>0</v>
      </c>
      <c r="N6" s="454" t="s">
        <v>1065</v>
      </c>
      <c r="O6" s="452">
        <v>0</v>
      </c>
      <c r="P6" s="453">
        <v>0.82039300000000004</v>
      </c>
      <c r="Q6" s="452">
        <v>0</v>
      </c>
      <c r="R6" s="452">
        <v>0</v>
      </c>
      <c r="S6" s="452">
        <v>0</v>
      </c>
      <c r="T6" s="452">
        <v>0</v>
      </c>
      <c r="U6" s="452">
        <v>0</v>
      </c>
      <c r="V6" s="452">
        <v>0</v>
      </c>
      <c r="W6" s="452">
        <v>0</v>
      </c>
      <c r="X6" s="452">
        <v>0</v>
      </c>
      <c r="Y6" s="452">
        <v>0</v>
      </c>
    </row>
    <row r="7" spans="1:25" ht="27" customHeight="1">
      <c r="A7" s="451"/>
      <c r="B7" s="419"/>
      <c r="C7" s="419"/>
      <c r="D7" s="419"/>
      <c r="E7" s="419"/>
      <c r="F7" s="419"/>
      <c r="G7" s="419"/>
      <c r="H7" s="419"/>
      <c r="I7" s="419"/>
      <c r="J7" s="419"/>
      <c r="K7" s="419"/>
      <c r="L7" s="419"/>
      <c r="M7" s="436"/>
      <c r="N7" s="451"/>
      <c r="O7" s="419"/>
      <c r="P7" s="419"/>
      <c r="Q7" s="419"/>
      <c r="R7" s="419"/>
      <c r="S7" s="419"/>
      <c r="T7" s="419"/>
      <c r="U7" s="419"/>
      <c r="V7" s="419"/>
      <c r="W7" s="419"/>
      <c r="X7" s="419"/>
      <c r="Y7" s="436"/>
    </row>
    <row r="8" spans="1:25" ht="27" customHeight="1">
      <c r="A8" s="451"/>
      <c r="B8" s="419"/>
      <c r="C8" s="419"/>
      <c r="D8" s="419"/>
      <c r="E8" s="419"/>
      <c r="F8" s="419"/>
      <c r="G8" s="419"/>
      <c r="H8" s="419"/>
      <c r="I8" s="419"/>
      <c r="J8" s="419"/>
      <c r="K8" s="419"/>
      <c r="L8" s="419"/>
      <c r="M8" s="436"/>
      <c r="N8" s="451"/>
      <c r="O8" s="419"/>
      <c r="P8" s="419"/>
      <c r="Q8" s="419"/>
      <c r="R8" s="419"/>
      <c r="S8" s="419"/>
      <c r="T8" s="419"/>
      <c r="U8" s="419"/>
      <c r="V8" s="419"/>
      <c r="W8" s="419"/>
      <c r="X8" s="419"/>
      <c r="Y8" s="436"/>
    </row>
    <row r="9" spans="1:25" ht="27" customHeight="1">
      <c r="A9" s="451"/>
      <c r="B9" s="419"/>
      <c r="C9" s="419"/>
      <c r="D9" s="419"/>
      <c r="E9" s="419"/>
      <c r="F9" s="419"/>
      <c r="G9" s="419"/>
      <c r="H9" s="419"/>
      <c r="I9" s="419"/>
      <c r="J9" s="419"/>
      <c r="K9" s="419"/>
      <c r="L9" s="419"/>
      <c r="M9" s="436"/>
      <c r="N9" s="451"/>
      <c r="O9" s="419"/>
      <c r="P9" s="419"/>
      <c r="Q9" s="419"/>
      <c r="R9" s="419"/>
      <c r="S9" s="419"/>
      <c r="T9" s="419"/>
      <c r="U9" s="419"/>
      <c r="V9" s="419"/>
      <c r="W9" s="419"/>
      <c r="X9" s="419"/>
      <c r="Y9" s="436"/>
    </row>
    <row r="10" spans="1:25" ht="27" customHeight="1">
      <c r="A10" s="451"/>
      <c r="B10" s="419"/>
      <c r="C10" s="419"/>
      <c r="D10" s="419"/>
      <c r="E10" s="419"/>
      <c r="F10" s="419"/>
      <c r="G10" s="419"/>
      <c r="H10" s="419"/>
      <c r="I10" s="419"/>
      <c r="J10" s="419"/>
      <c r="K10" s="419"/>
      <c r="L10" s="419"/>
      <c r="M10" s="436"/>
      <c r="N10" s="451"/>
      <c r="O10" s="419"/>
      <c r="P10" s="419"/>
      <c r="Q10" s="419"/>
      <c r="R10" s="419"/>
      <c r="S10" s="419"/>
      <c r="T10" s="419"/>
      <c r="U10" s="419"/>
      <c r="V10" s="419"/>
      <c r="W10" s="419"/>
      <c r="X10" s="419"/>
      <c r="Y10" s="436"/>
    </row>
    <row r="11" spans="1:25" ht="27" customHeight="1">
      <c r="A11" s="451"/>
      <c r="B11" s="419"/>
      <c r="C11" s="419"/>
      <c r="D11" s="419"/>
      <c r="E11" s="419"/>
      <c r="F11" s="419"/>
      <c r="G11" s="419"/>
      <c r="H11" s="419"/>
      <c r="I11" s="419"/>
      <c r="J11" s="419"/>
      <c r="K11" s="419"/>
      <c r="L11" s="419"/>
      <c r="M11" s="436"/>
      <c r="N11" s="451"/>
      <c r="O11" s="419"/>
      <c r="P11" s="419"/>
      <c r="Q11" s="419"/>
      <c r="R11" s="419"/>
      <c r="S11" s="419"/>
      <c r="T11" s="419"/>
      <c r="U11" s="419"/>
      <c r="V11" s="419"/>
      <c r="W11" s="419"/>
      <c r="X11" s="419"/>
      <c r="Y11" s="436"/>
    </row>
    <row r="12" spans="1:25" ht="27" customHeight="1">
      <c r="A12" s="451"/>
      <c r="B12" s="419"/>
      <c r="C12" s="419"/>
      <c r="D12" s="419"/>
      <c r="E12" s="419"/>
      <c r="F12" s="419"/>
      <c r="G12" s="419"/>
      <c r="H12" s="419"/>
      <c r="I12" s="419"/>
      <c r="J12" s="419"/>
      <c r="K12" s="419"/>
      <c r="L12" s="419"/>
      <c r="M12" s="436"/>
      <c r="N12" s="451"/>
      <c r="O12" s="419"/>
      <c r="P12" s="419"/>
      <c r="Q12" s="419"/>
      <c r="R12" s="419"/>
      <c r="S12" s="419"/>
      <c r="T12" s="419"/>
      <c r="U12" s="419"/>
      <c r="V12" s="419"/>
      <c r="W12" s="419"/>
      <c r="X12" s="419"/>
      <c r="Y12" s="436"/>
    </row>
    <row r="13" spans="1:25" ht="27" customHeight="1">
      <c r="A13" s="451"/>
      <c r="B13" s="419"/>
      <c r="C13" s="419"/>
      <c r="D13" s="419"/>
      <c r="E13" s="419"/>
      <c r="F13" s="419"/>
      <c r="G13" s="419"/>
      <c r="H13" s="419"/>
      <c r="I13" s="419"/>
      <c r="J13" s="419"/>
      <c r="K13" s="419"/>
      <c r="L13" s="419"/>
      <c r="M13" s="436"/>
      <c r="N13" s="451"/>
      <c r="O13" s="419"/>
      <c r="P13" s="419"/>
      <c r="Q13" s="419"/>
      <c r="R13" s="419"/>
      <c r="S13" s="419"/>
      <c r="T13" s="419"/>
      <c r="U13" s="419"/>
      <c r="V13" s="419"/>
      <c r="W13" s="419"/>
      <c r="X13" s="419"/>
      <c r="Y13" s="436"/>
    </row>
    <row r="14" spans="1:25" ht="48.75" customHeight="1">
      <c r="A14" s="450"/>
      <c r="B14" s="418"/>
      <c r="C14" s="418"/>
      <c r="D14" s="418"/>
      <c r="E14" s="418"/>
      <c r="F14" s="418"/>
      <c r="G14" s="418"/>
      <c r="H14" s="418"/>
      <c r="I14" s="418"/>
      <c r="J14" s="418"/>
      <c r="K14" s="418"/>
      <c r="L14" s="418"/>
      <c r="M14" s="449"/>
      <c r="N14" s="450"/>
      <c r="O14" s="418"/>
      <c r="P14" s="418"/>
      <c r="Q14" s="418"/>
      <c r="R14" s="418"/>
      <c r="S14" s="418"/>
      <c r="T14" s="418"/>
      <c r="U14" s="418"/>
      <c r="V14" s="418"/>
      <c r="W14" s="418"/>
      <c r="X14" s="418"/>
      <c r="Y14" s="449"/>
    </row>
    <row r="15" spans="1:25" s="416" customFormat="1" ht="24.75" customHeight="1">
      <c r="N15" s="416" t="s">
        <v>1020</v>
      </c>
      <c r="Q15" s="416" t="s">
        <v>1019</v>
      </c>
      <c r="T15" s="416" t="s">
        <v>1018</v>
      </c>
      <c r="W15" s="416" t="s">
        <v>1064</v>
      </c>
    </row>
    <row r="16" spans="1:25" s="416" customFormat="1" ht="20.25" customHeight="1">
      <c r="T16" s="416" t="s">
        <v>1016</v>
      </c>
    </row>
    <row r="17" spans="6:23" s="415" customFormat="1" ht="16.5">
      <c r="N17" s="415" t="s">
        <v>1063</v>
      </c>
    </row>
    <row r="18" spans="6:23" s="415" customFormat="1" ht="16.5">
      <c r="N18" s="415" t="s">
        <v>1014</v>
      </c>
    </row>
    <row r="19" spans="6:23">
      <c r="W19" s="412" t="s">
        <v>1062</v>
      </c>
    </row>
    <row r="21" spans="6:23">
      <c r="F21" s="448"/>
    </row>
    <row r="23" spans="6:23" ht="15.75">
      <c r="G23" s="447" t="s">
        <v>1061</v>
      </c>
      <c r="T23" s="413" t="s">
        <v>1060</v>
      </c>
    </row>
    <row r="36" spans="19:19">
      <c r="S36" s="446"/>
    </row>
  </sheetData>
  <mergeCells count="10">
    <mergeCell ref="D4:I4"/>
    <mergeCell ref="L4:M4"/>
    <mergeCell ref="Q4:V4"/>
    <mergeCell ref="X4:Y4"/>
    <mergeCell ref="L1:M1"/>
    <mergeCell ref="X1:Y1"/>
    <mergeCell ref="L2:M2"/>
    <mergeCell ref="X2:Y2"/>
    <mergeCell ref="B3:K3"/>
    <mergeCell ref="O3:W3"/>
  </mergeCells>
  <phoneticPr fontId="1" type="noConversion"/>
  <hyperlinks>
    <hyperlink ref="X3" location="預告統計資料發布時間表!A1" display="回發布時間表" xr:uid="{00000000-0004-0000-4200-000000000000}"/>
  </hyperlinks>
  <pageMargins left="0.74803149606299213" right="0.74803149606299213" top="0.7" bottom="0.26" header="0.51181102362204722" footer="0.2"/>
  <pageSetup paperSize="9" scale="99" orientation="landscape" r:id="rId1"/>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Q20"/>
  <sheetViews>
    <sheetView view="pageBreakPreview" zoomScaleNormal="100" zoomScaleSheetLayoutView="100" workbookViewId="0">
      <selection activeCell="O1" sqref="O1:Q1"/>
    </sheetView>
  </sheetViews>
  <sheetFormatPr defaultColWidth="9" defaultRowHeight="14.25"/>
  <cols>
    <col min="1" max="1" width="13.25" style="412" customWidth="1"/>
    <col min="2" max="2" width="8" style="412" customWidth="1"/>
    <col min="3" max="3" width="8.5" style="412" customWidth="1"/>
    <col min="4" max="4" width="7.5" style="412" bestFit="1" customWidth="1"/>
    <col min="5" max="17" width="7.125" style="412" customWidth="1"/>
    <col min="18" max="16384" width="9" style="412"/>
  </cols>
  <sheetData>
    <row r="1" spans="1:17" ht="20.25" customHeight="1">
      <c r="A1" s="440" t="s">
        <v>1098</v>
      </c>
      <c r="I1" s="2012"/>
      <c r="J1" s="2013"/>
      <c r="M1" s="2014" t="s">
        <v>1057</v>
      </c>
      <c r="N1" s="2015"/>
      <c r="O1" s="2016" t="s">
        <v>783</v>
      </c>
      <c r="P1" s="2017"/>
      <c r="Q1" s="2017"/>
    </row>
    <row r="2" spans="1:17" ht="20.25" customHeight="1">
      <c r="A2" s="440" t="s">
        <v>1097</v>
      </c>
      <c r="B2" s="439" t="s">
        <v>1096</v>
      </c>
      <c r="C2" s="461"/>
      <c r="D2" s="461"/>
      <c r="E2" s="461"/>
      <c r="F2" s="461"/>
      <c r="G2" s="461"/>
      <c r="H2" s="461"/>
      <c r="I2" s="2018"/>
      <c r="J2" s="2008"/>
      <c r="K2" s="461"/>
      <c r="L2" s="461"/>
      <c r="M2" s="2014" t="s">
        <v>1053</v>
      </c>
      <c r="N2" s="2015"/>
      <c r="O2" s="2014" t="s">
        <v>1095</v>
      </c>
      <c r="P2" s="2015"/>
      <c r="Q2" s="2015"/>
    </row>
    <row r="3" spans="1:17" ht="37.5" customHeight="1">
      <c r="B3" s="2003" t="s">
        <v>1094</v>
      </c>
      <c r="C3" s="2004"/>
      <c r="D3" s="2004"/>
      <c r="E3" s="2004"/>
      <c r="F3" s="2004"/>
      <c r="G3" s="2004"/>
      <c r="H3" s="2004"/>
      <c r="I3" s="2004"/>
      <c r="J3" s="2004"/>
      <c r="K3" s="2004"/>
      <c r="L3" s="2004"/>
      <c r="M3" s="2004"/>
      <c r="N3" s="460"/>
      <c r="O3" s="460"/>
      <c r="P3" s="23" t="s">
        <v>150</v>
      </c>
    </row>
    <row r="4" spans="1:17" ht="20.25" customHeight="1">
      <c r="B4" s="1997" t="s">
        <v>1047</v>
      </c>
      <c r="C4" s="2008"/>
      <c r="D4" s="2008"/>
      <c r="E4" s="2008"/>
      <c r="F4" s="2008"/>
      <c r="G4" s="2008"/>
      <c r="H4" s="2008"/>
      <c r="I4" s="2008"/>
      <c r="J4" s="2008"/>
      <c r="K4" s="2008"/>
      <c r="L4" s="2008"/>
      <c r="Q4" s="446" t="s">
        <v>1093</v>
      </c>
    </row>
    <row r="5" spans="1:17" s="459" customFormat="1" ht="20.100000000000001" customHeight="1">
      <c r="A5" s="2019" t="s">
        <v>1033</v>
      </c>
      <c r="B5" s="2014" t="s">
        <v>1092</v>
      </c>
      <c r="C5" s="2010" t="s">
        <v>1091</v>
      </c>
      <c r="D5" s="2022"/>
      <c r="E5" s="2022"/>
      <c r="F5" s="2022"/>
      <c r="G5" s="2022"/>
      <c r="H5" s="2022"/>
      <c r="I5" s="2022"/>
      <c r="J5" s="2022"/>
      <c r="K5" s="2023"/>
      <c r="L5" s="2010" t="s">
        <v>1090</v>
      </c>
      <c r="M5" s="2022"/>
      <c r="N5" s="2022"/>
      <c r="O5" s="2022"/>
      <c r="P5" s="2022"/>
      <c r="Q5" s="2022"/>
    </row>
    <row r="6" spans="1:17" s="459" customFormat="1" ht="36" customHeight="1">
      <c r="A6" s="2020"/>
      <c r="B6" s="2021"/>
      <c r="C6" s="425" t="s">
        <v>1081</v>
      </c>
      <c r="D6" s="425" t="s">
        <v>1089</v>
      </c>
      <c r="E6" s="425" t="s">
        <v>1088</v>
      </c>
      <c r="F6" s="425" t="s">
        <v>1087</v>
      </c>
      <c r="G6" s="425" t="s">
        <v>1086</v>
      </c>
      <c r="H6" s="425" t="s">
        <v>1085</v>
      </c>
      <c r="I6" s="457" t="s">
        <v>1084</v>
      </c>
      <c r="J6" s="456" t="s">
        <v>1083</v>
      </c>
      <c r="K6" s="458" t="s">
        <v>1082</v>
      </c>
      <c r="L6" s="425" t="s">
        <v>1081</v>
      </c>
      <c r="M6" s="425" t="s">
        <v>1080</v>
      </c>
      <c r="N6" s="425" t="s">
        <v>1079</v>
      </c>
      <c r="O6" s="425" t="s">
        <v>1078</v>
      </c>
      <c r="P6" s="425" t="s">
        <v>1077</v>
      </c>
      <c r="Q6" s="458" t="s">
        <v>1076</v>
      </c>
    </row>
    <row r="7" spans="1:17" ht="27" customHeight="1">
      <c r="A7" s="454" t="s">
        <v>1075</v>
      </c>
      <c r="B7" s="453">
        <f>C7+L7</f>
        <v>31.788343999999999</v>
      </c>
      <c r="C7" s="453">
        <f>SUM(D7:K7)</f>
        <v>24.277970999999997</v>
      </c>
      <c r="D7" s="453">
        <v>15.577536</v>
      </c>
      <c r="E7" s="453">
        <v>0.55936600000000003</v>
      </c>
      <c r="F7" s="453">
        <v>3.5310380000000001</v>
      </c>
      <c r="G7" s="452">
        <v>0</v>
      </c>
      <c r="H7" s="453">
        <v>1.6251100000000001</v>
      </c>
      <c r="I7" s="453">
        <v>2.9849209999999999</v>
      </c>
      <c r="J7" s="452">
        <v>0</v>
      </c>
      <c r="K7" s="452">
        <v>0</v>
      </c>
      <c r="L7" s="453">
        <f>SUM(M7:Q7)</f>
        <v>7.5103730000000004</v>
      </c>
      <c r="M7" s="453">
        <v>7.5103730000000004</v>
      </c>
      <c r="N7" s="452">
        <v>0</v>
      </c>
      <c r="O7" s="452">
        <v>0</v>
      </c>
      <c r="P7" s="452">
        <v>0</v>
      </c>
      <c r="Q7" s="455">
        <v>0</v>
      </c>
    </row>
    <row r="8" spans="1:17" ht="27" customHeight="1">
      <c r="A8" s="451"/>
      <c r="B8" s="419"/>
      <c r="C8" s="419"/>
      <c r="D8" s="419"/>
      <c r="E8" s="419"/>
      <c r="F8" s="419"/>
      <c r="G8" s="419"/>
      <c r="H8" s="419"/>
      <c r="I8" s="419"/>
      <c r="J8" s="419"/>
      <c r="K8" s="419"/>
      <c r="L8" s="419"/>
      <c r="M8" s="419"/>
      <c r="N8" s="419"/>
      <c r="O8" s="419"/>
      <c r="P8" s="419"/>
      <c r="Q8" s="436"/>
    </row>
    <row r="9" spans="1:17" ht="27" customHeight="1">
      <c r="A9" s="451"/>
      <c r="B9" s="419"/>
      <c r="C9" s="419"/>
      <c r="D9" s="419"/>
      <c r="E9" s="419"/>
      <c r="F9" s="419"/>
      <c r="G9" s="419"/>
      <c r="H9" s="419"/>
      <c r="I9" s="419"/>
      <c r="J9" s="419"/>
      <c r="K9" s="419"/>
      <c r="L9" s="419"/>
      <c r="M9" s="419"/>
      <c r="N9" s="419"/>
      <c r="O9" s="419"/>
      <c r="P9" s="419"/>
      <c r="Q9" s="436"/>
    </row>
    <row r="10" spans="1:17" ht="27" customHeight="1">
      <c r="A10" s="451"/>
      <c r="B10" s="419"/>
      <c r="C10" s="419"/>
      <c r="D10" s="419"/>
      <c r="E10" s="419"/>
      <c r="F10" s="419"/>
      <c r="G10" s="419"/>
      <c r="H10" s="419"/>
      <c r="I10" s="419"/>
      <c r="J10" s="419"/>
      <c r="K10" s="419"/>
      <c r="L10" s="419"/>
      <c r="M10" s="419"/>
      <c r="N10" s="419"/>
      <c r="O10" s="419"/>
      <c r="P10" s="419"/>
      <c r="Q10" s="436"/>
    </row>
    <row r="11" spans="1:17" ht="27" customHeight="1">
      <c r="A11" s="451"/>
      <c r="B11" s="419"/>
      <c r="C11" s="419"/>
      <c r="D11" s="419"/>
      <c r="E11" s="419"/>
      <c r="F11" s="419"/>
      <c r="G11" s="419"/>
      <c r="H11" s="419"/>
      <c r="I11" s="419"/>
      <c r="J11" s="419"/>
      <c r="K11" s="419"/>
      <c r="L11" s="419"/>
      <c r="M11" s="419"/>
      <c r="N11" s="419"/>
      <c r="O11" s="419"/>
      <c r="P11" s="419"/>
      <c r="Q11" s="436"/>
    </row>
    <row r="12" spans="1:17" ht="27" customHeight="1">
      <c r="A12" s="451"/>
      <c r="B12" s="419"/>
      <c r="C12" s="419"/>
      <c r="D12" s="419"/>
      <c r="E12" s="419"/>
      <c r="F12" s="419"/>
      <c r="G12" s="419"/>
      <c r="H12" s="419"/>
      <c r="I12" s="419"/>
      <c r="J12" s="419"/>
      <c r="K12" s="419"/>
      <c r="L12" s="419"/>
      <c r="M12" s="419"/>
      <c r="N12" s="419"/>
      <c r="O12" s="419"/>
      <c r="P12" s="419"/>
      <c r="Q12" s="436"/>
    </row>
    <row r="13" spans="1:17" ht="27" customHeight="1">
      <c r="A13" s="451"/>
      <c r="B13" s="419"/>
      <c r="C13" s="419"/>
      <c r="D13" s="419"/>
      <c r="E13" s="419"/>
      <c r="F13" s="419"/>
      <c r="G13" s="419"/>
      <c r="H13" s="419"/>
      <c r="I13" s="419"/>
      <c r="J13" s="419"/>
      <c r="K13" s="419"/>
      <c r="L13" s="419"/>
      <c r="M13" s="419"/>
      <c r="N13" s="419"/>
      <c r="O13" s="419"/>
      <c r="P13" s="419"/>
      <c r="Q13" s="436"/>
    </row>
    <row r="14" spans="1:17" ht="27" customHeight="1">
      <c r="A14" s="451"/>
      <c r="B14" s="419"/>
      <c r="C14" s="419"/>
      <c r="D14" s="419"/>
      <c r="E14" s="419"/>
      <c r="F14" s="419"/>
      <c r="G14" s="419"/>
      <c r="H14" s="419"/>
      <c r="I14" s="419"/>
      <c r="J14" s="419"/>
      <c r="K14" s="419"/>
      <c r="L14" s="419"/>
      <c r="M14" s="419"/>
      <c r="N14" s="419"/>
      <c r="O14" s="419"/>
      <c r="P14" s="419"/>
      <c r="Q14" s="436"/>
    </row>
    <row r="15" spans="1:17" ht="27" customHeight="1">
      <c r="A15" s="450"/>
      <c r="B15" s="418"/>
      <c r="C15" s="418"/>
      <c r="D15" s="418"/>
      <c r="E15" s="418"/>
      <c r="F15" s="418"/>
      <c r="G15" s="418"/>
      <c r="H15" s="418"/>
      <c r="I15" s="418"/>
      <c r="J15" s="418"/>
      <c r="K15" s="418"/>
      <c r="L15" s="418"/>
      <c r="M15" s="418"/>
      <c r="N15" s="418"/>
      <c r="O15" s="418"/>
      <c r="P15" s="418"/>
      <c r="Q15" s="449"/>
    </row>
    <row r="16" spans="1:17" s="416" customFormat="1" ht="18.75" customHeight="1">
      <c r="A16" s="416" t="s">
        <v>1020</v>
      </c>
      <c r="E16" s="416" t="s">
        <v>1019</v>
      </c>
      <c r="I16" s="416" t="s">
        <v>1074</v>
      </c>
      <c r="N16" s="416" t="s">
        <v>1064</v>
      </c>
    </row>
    <row r="17" spans="1:14" s="416" customFormat="1" ht="9" customHeight="1"/>
    <row r="18" spans="1:14" s="416" customFormat="1" ht="18" customHeight="1">
      <c r="I18" s="416" t="s">
        <v>1073</v>
      </c>
    </row>
    <row r="19" spans="1:14" ht="16.5">
      <c r="A19" s="415" t="s">
        <v>1063</v>
      </c>
      <c r="N19" s="412" t="s">
        <v>1062</v>
      </c>
    </row>
    <row r="20" spans="1:14" ht="16.5">
      <c r="A20" s="415" t="s">
        <v>1014</v>
      </c>
    </row>
  </sheetData>
  <mergeCells count="12">
    <mergeCell ref="B3:M3"/>
    <mergeCell ref="B4:L4"/>
    <mergeCell ref="A5:A6"/>
    <mergeCell ref="B5:B6"/>
    <mergeCell ref="C5:K5"/>
    <mergeCell ref="L5:Q5"/>
    <mergeCell ref="I1:J1"/>
    <mergeCell ref="M1:N1"/>
    <mergeCell ref="O1:Q1"/>
    <mergeCell ref="I2:J2"/>
    <mergeCell ref="M2:N2"/>
    <mergeCell ref="O2:Q2"/>
  </mergeCells>
  <phoneticPr fontId="1" type="noConversion"/>
  <hyperlinks>
    <hyperlink ref="P3" location="預告統計資料發布時間表!A1" display="回發布時間表" xr:uid="{00000000-0004-0000-4300-000000000000}"/>
  </hyperlinks>
  <pageMargins left="0.74803149606299213" right="0.74803149606299213" top="0.81" bottom="0.2" header="1" footer="0.27"/>
  <pageSetup paperSize="9" orientation="landscape" r:id="rId1"/>
  <headerFooter alignWithMargins="0">
    <oddFooter>&amp;C&amp;"Times New Roman,標準"2-21</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Y27"/>
  <sheetViews>
    <sheetView view="pageBreakPreview" topLeftCell="E1" zoomScaleNormal="100" zoomScaleSheetLayoutView="100" workbookViewId="0">
      <selection activeCell="X3" sqref="X3"/>
    </sheetView>
  </sheetViews>
  <sheetFormatPr defaultColWidth="9" defaultRowHeight="14.25"/>
  <cols>
    <col min="1" max="1" width="15.625" style="412" customWidth="1"/>
    <col min="2" max="7" width="9" style="412" customWidth="1"/>
    <col min="8" max="8" width="10" style="412" customWidth="1"/>
    <col min="9" max="12" width="9" style="412" customWidth="1"/>
    <col min="13" max="13" width="14.25" style="412" customWidth="1"/>
    <col min="14" max="14" width="15.375" style="412" customWidth="1"/>
    <col min="15" max="17" width="9" style="412" customWidth="1"/>
    <col min="18" max="18" width="10.625" style="412" customWidth="1"/>
    <col min="19" max="19" width="10" style="412" customWidth="1"/>
    <col min="20" max="20" width="10.375" style="412" customWidth="1"/>
    <col min="21" max="22" width="10.125" style="412" customWidth="1"/>
    <col min="23" max="23" width="11.75" style="412" customWidth="1"/>
    <col min="24" max="24" width="9" style="412" customWidth="1"/>
    <col min="25" max="25" width="14.375" style="412" customWidth="1"/>
    <col min="26" max="16384" width="9" style="412"/>
  </cols>
  <sheetData>
    <row r="1" spans="1:25" ht="22.5" customHeight="1">
      <c r="A1" s="440" t="s">
        <v>1059</v>
      </c>
      <c r="B1" s="415"/>
      <c r="K1" s="440" t="s">
        <v>1140</v>
      </c>
      <c r="L1" s="2010" t="s">
        <v>783</v>
      </c>
      <c r="M1" s="2023"/>
      <c r="N1" s="440" t="s">
        <v>1059</v>
      </c>
      <c r="O1" s="415"/>
      <c r="W1" s="440" t="s">
        <v>1140</v>
      </c>
      <c r="X1" s="2014" t="s">
        <v>783</v>
      </c>
      <c r="Y1" s="2014"/>
    </row>
    <row r="2" spans="1:25" ht="23.25" customHeight="1">
      <c r="A2" s="440" t="s">
        <v>1139</v>
      </c>
      <c r="B2" s="439" t="s">
        <v>1138</v>
      </c>
      <c r="C2" s="461"/>
      <c r="D2" s="461"/>
      <c r="E2" s="461"/>
      <c r="F2" s="461"/>
      <c r="G2" s="461"/>
      <c r="H2" s="461"/>
      <c r="I2" s="461"/>
      <c r="J2" s="450"/>
      <c r="K2" s="440" t="s">
        <v>1137</v>
      </c>
      <c r="L2" s="2024" t="s">
        <v>1136</v>
      </c>
      <c r="M2" s="2025"/>
      <c r="N2" s="440" t="s">
        <v>1139</v>
      </c>
      <c r="O2" s="439" t="s">
        <v>1138</v>
      </c>
      <c r="P2" s="461"/>
      <c r="Q2" s="461"/>
      <c r="R2" s="461"/>
      <c r="S2" s="461"/>
      <c r="T2" s="461"/>
      <c r="U2" s="461"/>
      <c r="V2" s="461"/>
      <c r="W2" s="440" t="s">
        <v>1137</v>
      </c>
      <c r="X2" s="2010" t="s">
        <v>1136</v>
      </c>
      <c r="Y2" s="2023"/>
    </row>
    <row r="3" spans="1:25" ht="40.5" customHeight="1">
      <c r="B3" s="2003" t="s">
        <v>1135</v>
      </c>
      <c r="C3" s="2004"/>
      <c r="D3" s="2004"/>
      <c r="E3" s="2004"/>
      <c r="F3" s="2004"/>
      <c r="G3" s="2004"/>
      <c r="H3" s="2004"/>
      <c r="I3" s="2004"/>
      <c r="J3" s="2004"/>
      <c r="K3" s="2004"/>
      <c r="O3" s="2003" t="s">
        <v>1134</v>
      </c>
      <c r="P3" s="2004"/>
      <c r="Q3" s="2004"/>
      <c r="R3" s="2004"/>
      <c r="S3" s="2004"/>
      <c r="T3" s="2004"/>
      <c r="U3" s="2004"/>
      <c r="V3" s="2004"/>
      <c r="W3" s="2004"/>
      <c r="X3" s="23" t="s">
        <v>150</v>
      </c>
    </row>
    <row r="4" spans="1:25" ht="24.75" customHeight="1">
      <c r="E4" s="415" t="s">
        <v>1133</v>
      </c>
      <c r="F4" s="415"/>
      <c r="G4" s="415"/>
      <c r="H4" s="415"/>
      <c r="I4" s="415"/>
      <c r="J4" s="415"/>
      <c r="K4" s="415"/>
      <c r="L4" s="415"/>
      <c r="M4" s="465" t="s">
        <v>1132</v>
      </c>
      <c r="R4" s="415" t="s">
        <v>1131</v>
      </c>
      <c r="Y4" s="465" t="s">
        <v>1130</v>
      </c>
    </row>
    <row r="5" spans="1:25" s="459" customFormat="1" ht="49.5">
      <c r="A5" s="427" t="s">
        <v>1129</v>
      </c>
      <c r="B5" s="427" t="s">
        <v>1128</v>
      </c>
      <c r="C5" s="425" t="s">
        <v>1127</v>
      </c>
      <c r="D5" s="425" t="s">
        <v>1126</v>
      </c>
      <c r="E5" s="425" t="s">
        <v>1125</v>
      </c>
      <c r="F5" s="425" t="s">
        <v>1124</v>
      </c>
      <c r="G5" s="425" t="s">
        <v>1123</v>
      </c>
      <c r="H5" s="425" t="s">
        <v>1122</v>
      </c>
      <c r="I5" s="425" t="s">
        <v>1121</v>
      </c>
      <c r="J5" s="425" t="s">
        <v>1120</v>
      </c>
      <c r="K5" s="425" t="s">
        <v>1119</v>
      </c>
      <c r="L5" s="425" t="s">
        <v>1118</v>
      </c>
      <c r="M5" s="458" t="s">
        <v>1117</v>
      </c>
      <c r="N5" s="427" t="s">
        <v>996</v>
      </c>
      <c r="O5" s="425" t="s">
        <v>1116</v>
      </c>
      <c r="P5" s="425" t="s">
        <v>1115</v>
      </c>
      <c r="Q5" s="425" t="s">
        <v>1114</v>
      </c>
      <c r="R5" s="425" t="s">
        <v>1113</v>
      </c>
      <c r="S5" s="425" t="s">
        <v>1112</v>
      </c>
      <c r="T5" s="425" t="s">
        <v>1111</v>
      </c>
      <c r="U5" s="425" t="s">
        <v>1110</v>
      </c>
      <c r="V5" s="425" t="s">
        <v>1109</v>
      </c>
      <c r="W5" s="425" t="s">
        <v>1108</v>
      </c>
      <c r="X5" s="425" t="s">
        <v>1107</v>
      </c>
      <c r="Y5" s="458" t="s">
        <v>1106</v>
      </c>
    </row>
    <row r="6" spans="1:25" s="415" customFormat="1" ht="26.1" customHeight="1">
      <c r="A6" s="454" t="s">
        <v>1105</v>
      </c>
      <c r="B6" s="422">
        <f>SUM(C6:M6,O6:Y6)</f>
        <v>3.8152220000000003</v>
      </c>
      <c r="C6" s="421">
        <v>0</v>
      </c>
      <c r="D6" s="421">
        <v>0</v>
      </c>
      <c r="E6" s="421">
        <v>0</v>
      </c>
      <c r="F6" s="421">
        <v>0</v>
      </c>
      <c r="G6" s="421">
        <v>0</v>
      </c>
      <c r="H6" s="422">
        <v>1.819</v>
      </c>
      <c r="I6" s="421">
        <v>0</v>
      </c>
      <c r="J6" s="421">
        <v>0</v>
      </c>
      <c r="K6" s="421">
        <v>0</v>
      </c>
      <c r="L6" s="422">
        <v>1.175829</v>
      </c>
      <c r="M6" s="464">
        <v>0</v>
      </c>
      <c r="N6" s="454" t="s">
        <v>1105</v>
      </c>
      <c r="O6" s="421">
        <v>0</v>
      </c>
      <c r="P6" s="422">
        <v>0.82039300000000004</v>
      </c>
      <c r="Q6" s="421">
        <v>0</v>
      </c>
      <c r="R6" s="421">
        <v>0</v>
      </c>
      <c r="S6" s="421">
        <v>0</v>
      </c>
      <c r="T6" s="421">
        <v>0</v>
      </c>
      <c r="U6" s="421">
        <v>0</v>
      </c>
      <c r="V6" s="421">
        <v>0</v>
      </c>
      <c r="W6" s="421">
        <v>0</v>
      </c>
      <c r="X6" s="421">
        <v>0</v>
      </c>
      <c r="Y6" s="464">
        <v>0</v>
      </c>
    </row>
    <row r="7" spans="1:25" ht="26.1" customHeight="1">
      <c r="A7" s="451"/>
      <c r="B7" s="419"/>
      <c r="C7" s="419"/>
      <c r="D7" s="419"/>
      <c r="E7" s="419"/>
      <c r="F7" s="419"/>
      <c r="G7" s="419"/>
      <c r="H7" s="419"/>
      <c r="I7" s="419"/>
      <c r="J7" s="419"/>
      <c r="K7" s="419"/>
      <c r="L7" s="419"/>
      <c r="M7" s="436"/>
      <c r="N7" s="451"/>
      <c r="O7" s="419"/>
      <c r="P7" s="419"/>
      <c r="Q7" s="419"/>
      <c r="R7" s="419"/>
      <c r="S7" s="419"/>
      <c r="T7" s="419"/>
      <c r="U7" s="419"/>
      <c r="V7" s="419"/>
      <c r="W7" s="419"/>
      <c r="X7" s="419"/>
      <c r="Y7" s="436"/>
    </row>
    <row r="8" spans="1:25" ht="26.1" customHeight="1">
      <c r="A8" s="451"/>
      <c r="B8" s="419"/>
      <c r="C8" s="419"/>
      <c r="D8" s="419"/>
      <c r="E8" s="419"/>
      <c r="F8" s="419"/>
      <c r="G8" s="419"/>
      <c r="H8" s="419"/>
      <c r="I8" s="419"/>
      <c r="J8" s="419"/>
      <c r="K8" s="419"/>
      <c r="L8" s="419"/>
      <c r="M8" s="436"/>
      <c r="N8" s="451"/>
      <c r="O8" s="419"/>
      <c r="P8" s="419"/>
      <c r="Q8" s="419"/>
      <c r="R8" s="419"/>
      <c r="S8" s="419"/>
      <c r="T8" s="419"/>
      <c r="U8" s="419"/>
      <c r="V8" s="419"/>
      <c r="W8" s="419"/>
      <c r="X8" s="419"/>
      <c r="Y8" s="436"/>
    </row>
    <row r="9" spans="1:25" ht="26.1" customHeight="1">
      <c r="A9" s="451"/>
      <c r="B9" s="419"/>
      <c r="C9" s="419"/>
      <c r="D9" s="419"/>
      <c r="E9" s="419"/>
      <c r="F9" s="419"/>
      <c r="G9" s="419"/>
      <c r="H9" s="419"/>
      <c r="I9" s="419"/>
      <c r="J9" s="419"/>
      <c r="K9" s="419"/>
      <c r="L9" s="419"/>
      <c r="M9" s="436"/>
      <c r="N9" s="451"/>
      <c r="O9" s="419"/>
      <c r="P9" s="419"/>
      <c r="Q9" s="419"/>
      <c r="R9" s="419"/>
      <c r="S9" s="419"/>
      <c r="T9" s="419"/>
      <c r="U9" s="419"/>
      <c r="V9" s="419"/>
      <c r="W9" s="419"/>
      <c r="X9" s="419"/>
      <c r="Y9" s="436"/>
    </row>
    <row r="10" spans="1:25" ht="26.1" customHeight="1">
      <c r="A10" s="451"/>
      <c r="B10" s="419"/>
      <c r="C10" s="419"/>
      <c r="D10" s="419"/>
      <c r="E10" s="419"/>
      <c r="F10" s="419"/>
      <c r="G10" s="419"/>
      <c r="H10" s="419"/>
      <c r="I10" s="419"/>
      <c r="J10" s="419"/>
      <c r="K10" s="419"/>
      <c r="L10" s="419"/>
      <c r="M10" s="436"/>
      <c r="N10" s="451"/>
      <c r="O10" s="419"/>
      <c r="P10" s="419"/>
      <c r="Q10" s="419"/>
      <c r="R10" s="419"/>
      <c r="S10" s="419"/>
      <c r="T10" s="419"/>
      <c r="U10" s="419"/>
      <c r="V10" s="419"/>
      <c r="W10" s="419"/>
      <c r="X10" s="419"/>
      <c r="Y10" s="436"/>
    </row>
    <row r="11" spans="1:25" ht="26.1" customHeight="1">
      <c r="A11" s="450"/>
      <c r="B11" s="418"/>
      <c r="C11" s="418"/>
      <c r="D11" s="418"/>
      <c r="E11" s="418"/>
      <c r="F11" s="418"/>
      <c r="G11" s="418"/>
      <c r="H11" s="418"/>
      <c r="I11" s="418"/>
      <c r="J11" s="418"/>
      <c r="K11" s="418"/>
      <c r="L11" s="418"/>
      <c r="M11" s="449"/>
      <c r="N11" s="450"/>
      <c r="O11" s="418"/>
      <c r="P11" s="418"/>
      <c r="Q11" s="418"/>
      <c r="R11" s="418"/>
      <c r="S11" s="418"/>
      <c r="T11" s="418"/>
      <c r="U11" s="418"/>
      <c r="V11" s="418"/>
      <c r="W11" s="418"/>
      <c r="X11" s="418"/>
      <c r="Y11" s="449"/>
    </row>
    <row r="12" spans="1:25" ht="16.5">
      <c r="N12" s="415" t="s">
        <v>1020</v>
      </c>
      <c r="O12" s="415"/>
      <c r="P12" s="415"/>
      <c r="Q12" s="415" t="s">
        <v>1019</v>
      </c>
      <c r="R12" s="415"/>
      <c r="S12" s="415"/>
      <c r="T12" s="463" t="s">
        <v>1104</v>
      </c>
      <c r="U12" s="415"/>
      <c r="V12" s="415"/>
      <c r="W12" s="415" t="s">
        <v>1064</v>
      </c>
    </row>
    <row r="13" spans="1:25" ht="23.25" customHeight="1">
      <c r="N13" s="415"/>
      <c r="O13" s="415"/>
      <c r="P13" s="415"/>
      <c r="Q13" s="415"/>
      <c r="R13" s="415"/>
      <c r="S13" s="415"/>
      <c r="T13" s="415" t="s">
        <v>1103</v>
      </c>
      <c r="U13" s="415"/>
      <c r="V13" s="415"/>
      <c r="W13" s="415"/>
    </row>
    <row r="14" spans="1:25" s="415" customFormat="1" ht="27.75" customHeight="1">
      <c r="N14" s="462" t="s">
        <v>1008</v>
      </c>
    </row>
    <row r="15" spans="1:25" s="415" customFormat="1" ht="16.5">
      <c r="N15" s="415" t="s">
        <v>1102</v>
      </c>
      <c r="W15" s="415" t="s">
        <v>1101</v>
      </c>
    </row>
    <row r="26" spans="7:20">
      <c r="J26" s="446"/>
    </row>
    <row r="27" spans="7:20" ht="15.75">
      <c r="G27" s="447" t="s">
        <v>1100</v>
      </c>
      <c r="T27" s="413" t="s">
        <v>1099</v>
      </c>
    </row>
  </sheetData>
  <mergeCells count="6">
    <mergeCell ref="L1:M1"/>
    <mergeCell ref="X1:Y1"/>
    <mergeCell ref="L2:M2"/>
    <mergeCell ref="X2:Y2"/>
    <mergeCell ref="B3:K3"/>
    <mergeCell ref="O3:W3"/>
  </mergeCells>
  <phoneticPr fontId="1" type="noConversion"/>
  <hyperlinks>
    <hyperlink ref="X3" location="預告統計資料發布時間表!A1" display="回發布時間表" xr:uid="{00000000-0004-0000-4400-000000000000}"/>
  </hyperlinks>
  <pageMargins left="0.74803149606299213" right="0.55118110236220474" top="0.39370078740157483" bottom="0.19685039370078741" header="0.51181102362204722" footer="0.23622047244094491"/>
  <pageSetup paperSize="9" scale="98" orientation="landscape" r:id="rId1"/>
  <headerFooter alignWithMargins="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92D6F-8B68-43EF-B737-6B04D1854546}">
  <dimension ref="A2:M36"/>
  <sheetViews>
    <sheetView workbookViewId="0">
      <selection activeCell="J16" sqref="J16"/>
    </sheetView>
  </sheetViews>
  <sheetFormatPr defaultColWidth="12.75" defaultRowHeight="16.5"/>
  <cols>
    <col min="1" max="1" width="13.25" style="1111" customWidth="1"/>
    <col min="2" max="256" width="12.75" style="1111"/>
    <col min="257" max="257" width="13.25" style="1111" customWidth="1"/>
    <col min="258" max="512" width="12.75" style="1111"/>
    <col min="513" max="513" width="13.25" style="1111" customWidth="1"/>
    <col min="514" max="768" width="12.75" style="1111"/>
    <col min="769" max="769" width="13.25" style="1111" customWidth="1"/>
    <col min="770" max="1024" width="12.75" style="1111"/>
    <col min="1025" max="1025" width="13.25" style="1111" customWidth="1"/>
    <col min="1026" max="1280" width="12.75" style="1111"/>
    <col min="1281" max="1281" width="13.25" style="1111" customWidth="1"/>
    <col min="1282" max="1536" width="12.75" style="1111"/>
    <col min="1537" max="1537" width="13.25" style="1111" customWidth="1"/>
    <col min="1538" max="1792" width="12.75" style="1111"/>
    <col min="1793" max="1793" width="13.25" style="1111" customWidth="1"/>
    <col min="1794" max="2048" width="12.75" style="1111"/>
    <col min="2049" max="2049" width="13.25" style="1111" customWidth="1"/>
    <col min="2050" max="2304" width="12.75" style="1111"/>
    <col min="2305" max="2305" width="13.25" style="1111" customWidth="1"/>
    <col min="2306" max="2560" width="12.75" style="1111"/>
    <col min="2561" max="2561" width="13.25" style="1111" customWidth="1"/>
    <col min="2562" max="2816" width="12.75" style="1111"/>
    <col min="2817" max="2817" width="13.25" style="1111" customWidth="1"/>
    <col min="2818" max="3072" width="12.75" style="1111"/>
    <col min="3073" max="3073" width="13.25" style="1111" customWidth="1"/>
    <col min="3074" max="3328" width="12.75" style="1111"/>
    <col min="3329" max="3329" width="13.25" style="1111" customWidth="1"/>
    <col min="3330" max="3584" width="12.75" style="1111"/>
    <col min="3585" max="3585" width="13.25" style="1111" customWidth="1"/>
    <col min="3586" max="3840" width="12.75" style="1111"/>
    <col min="3841" max="3841" width="13.25" style="1111" customWidth="1"/>
    <col min="3842" max="4096" width="12.75" style="1111"/>
    <col min="4097" max="4097" width="13.25" style="1111" customWidth="1"/>
    <col min="4098" max="4352" width="12.75" style="1111"/>
    <col min="4353" max="4353" width="13.25" style="1111" customWidth="1"/>
    <col min="4354" max="4608" width="12.75" style="1111"/>
    <col min="4609" max="4609" width="13.25" style="1111" customWidth="1"/>
    <col min="4610" max="4864" width="12.75" style="1111"/>
    <col min="4865" max="4865" width="13.25" style="1111" customWidth="1"/>
    <col min="4866" max="5120" width="12.75" style="1111"/>
    <col min="5121" max="5121" width="13.25" style="1111" customWidth="1"/>
    <col min="5122" max="5376" width="12.75" style="1111"/>
    <col min="5377" max="5377" width="13.25" style="1111" customWidth="1"/>
    <col min="5378" max="5632" width="12.75" style="1111"/>
    <col min="5633" max="5633" width="13.25" style="1111" customWidth="1"/>
    <col min="5634" max="5888" width="12.75" style="1111"/>
    <col min="5889" max="5889" width="13.25" style="1111" customWidth="1"/>
    <col min="5890" max="6144" width="12.75" style="1111"/>
    <col min="6145" max="6145" width="13.25" style="1111" customWidth="1"/>
    <col min="6146" max="6400" width="12.75" style="1111"/>
    <col min="6401" max="6401" width="13.25" style="1111" customWidth="1"/>
    <col min="6402" max="6656" width="12.75" style="1111"/>
    <col min="6657" max="6657" width="13.25" style="1111" customWidth="1"/>
    <col min="6658" max="6912" width="12.75" style="1111"/>
    <col min="6913" max="6913" width="13.25" style="1111" customWidth="1"/>
    <col min="6914" max="7168" width="12.75" style="1111"/>
    <col min="7169" max="7169" width="13.25" style="1111" customWidth="1"/>
    <col min="7170" max="7424" width="12.75" style="1111"/>
    <col min="7425" max="7425" width="13.25" style="1111" customWidth="1"/>
    <col min="7426" max="7680" width="12.75" style="1111"/>
    <col min="7681" max="7681" width="13.25" style="1111" customWidth="1"/>
    <col min="7682" max="7936" width="12.75" style="1111"/>
    <col min="7937" max="7937" width="13.25" style="1111" customWidth="1"/>
    <col min="7938" max="8192" width="12.75" style="1111"/>
    <col min="8193" max="8193" width="13.25" style="1111" customWidth="1"/>
    <col min="8194" max="8448" width="12.75" style="1111"/>
    <col min="8449" max="8449" width="13.25" style="1111" customWidth="1"/>
    <col min="8450" max="8704" width="12.75" style="1111"/>
    <col min="8705" max="8705" width="13.25" style="1111" customWidth="1"/>
    <col min="8706" max="8960" width="12.75" style="1111"/>
    <col min="8961" max="8961" width="13.25" style="1111" customWidth="1"/>
    <col min="8962" max="9216" width="12.75" style="1111"/>
    <col min="9217" max="9217" width="13.25" style="1111" customWidth="1"/>
    <col min="9218" max="9472" width="12.75" style="1111"/>
    <col min="9473" max="9473" width="13.25" style="1111" customWidth="1"/>
    <col min="9474" max="9728" width="12.75" style="1111"/>
    <col min="9729" max="9729" width="13.25" style="1111" customWidth="1"/>
    <col min="9730" max="9984" width="12.75" style="1111"/>
    <col min="9985" max="9985" width="13.25" style="1111" customWidth="1"/>
    <col min="9986" max="10240" width="12.75" style="1111"/>
    <col min="10241" max="10241" width="13.25" style="1111" customWidth="1"/>
    <col min="10242" max="10496" width="12.75" style="1111"/>
    <col min="10497" max="10497" width="13.25" style="1111" customWidth="1"/>
    <col min="10498" max="10752" width="12.75" style="1111"/>
    <col min="10753" max="10753" width="13.25" style="1111" customWidth="1"/>
    <col min="10754" max="11008" width="12.75" style="1111"/>
    <col min="11009" max="11009" width="13.25" style="1111" customWidth="1"/>
    <col min="11010" max="11264" width="12.75" style="1111"/>
    <col min="11265" max="11265" width="13.25" style="1111" customWidth="1"/>
    <col min="11266" max="11520" width="12.75" style="1111"/>
    <col min="11521" max="11521" width="13.25" style="1111" customWidth="1"/>
    <col min="11522" max="11776" width="12.75" style="1111"/>
    <col min="11777" max="11777" width="13.25" style="1111" customWidth="1"/>
    <col min="11778" max="12032" width="12.75" style="1111"/>
    <col min="12033" max="12033" width="13.25" style="1111" customWidth="1"/>
    <col min="12034" max="12288" width="12.75" style="1111"/>
    <col min="12289" max="12289" width="13.25" style="1111" customWidth="1"/>
    <col min="12290" max="12544" width="12.75" style="1111"/>
    <col min="12545" max="12545" width="13.25" style="1111" customWidth="1"/>
    <col min="12546" max="12800" width="12.75" style="1111"/>
    <col min="12801" max="12801" width="13.25" style="1111" customWidth="1"/>
    <col min="12802" max="13056" width="12.75" style="1111"/>
    <col min="13057" max="13057" width="13.25" style="1111" customWidth="1"/>
    <col min="13058" max="13312" width="12.75" style="1111"/>
    <col min="13313" max="13313" width="13.25" style="1111" customWidth="1"/>
    <col min="13314" max="13568" width="12.75" style="1111"/>
    <col min="13569" max="13569" width="13.25" style="1111" customWidth="1"/>
    <col min="13570" max="13824" width="12.75" style="1111"/>
    <col min="13825" max="13825" width="13.25" style="1111" customWidth="1"/>
    <col min="13826" max="14080" width="12.75" style="1111"/>
    <col min="14081" max="14081" width="13.25" style="1111" customWidth="1"/>
    <col min="14082" max="14336" width="12.75" style="1111"/>
    <col min="14337" max="14337" width="13.25" style="1111" customWidth="1"/>
    <col min="14338" max="14592" width="12.75" style="1111"/>
    <col min="14593" max="14593" width="13.25" style="1111" customWidth="1"/>
    <col min="14594" max="14848" width="12.75" style="1111"/>
    <col min="14849" max="14849" width="13.25" style="1111" customWidth="1"/>
    <col min="14850" max="15104" width="12.75" style="1111"/>
    <col min="15105" max="15105" width="13.25" style="1111" customWidth="1"/>
    <col min="15106" max="15360" width="12.75" style="1111"/>
    <col min="15361" max="15361" width="13.25" style="1111" customWidth="1"/>
    <col min="15362" max="15616" width="12.75" style="1111"/>
    <col min="15617" max="15617" width="13.25" style="1111" customWidth="1"/>
    <col min="15618" max="15872" width="12.75" style="1111"/>
    <col min="15873" max="15873" width="13.25" style="1111" customWidth="1"/>
    <col min="15874" max="16128" width="12.75" style="1111"/>
    <col min="16129" max="16129" width="13.25" style="1111" customWidth="1"/>
    <col min="16130" max="16384" width="12.75" style="1111"/>
  </cols>
  <sheetData>
    <row r="2" spans="1:13">
      <c r="A2" s="1112" t="s">
        <v>966</v>
      </c>
      <c r="B2" s="1113"/>
      <c r="C2" s="1113"/>
      <c r="D2" s="1113"/>
      <c r="E2" s="1113"/>
      <c r="F2" s="1113"/>
      <c r="G2" s="1113"/>
      <c r="H2" s="1113"/>
      <c r="I2" s="1113"/>
      <c r="J2" s="1113"/>
      <c r="K2" s="1112" t="s">
        <v>616</v>
      </c>
      <c r="L2" s="2036" t="s">
        <v>2024</v>
      </c>
      <c r="M2" s="2036"/>
    </row>
    <row r="3" spans="1:13">
      <c r="A3" s="1112" t="s">
        <v>2025</v>
      </c>
      <c r="B3" s="1117" t="s">
        <v>2026</v>
      </c>
      <c r="C3" s="1119"/>
      <c r="D3" s="1119"/>
      <c r="E3" s="1119"/>
      <c r="F3" s="1119"/>
      <c r="G3" s="1119"/>
      <c r="H3" s="1119"/>
      <c r="I3" s="1119"/>
      <c r="J3" s="1119"/>
      <c r="K3" s="1112" t="s">
        <v>920</v>
      </c>
      <c r="L3" s="1956" t="s">
        <v>2027</v>
      </c>
      <c r="M3" s="1958"/>
    </row>
    <row r="4" spans="1:13">
      <c r="A4" s="1113"/>
      <c r="B4" s="1113"/>
      <c r="C4" s="1113"/>
      <c r="D4" s="1113"/>
      <c r="E4" s="1113"/>
      <c r="F4" s="1113"/>
      <c r="G4" s="1113"/>
      <c r="H4" s="1113"/>
      <c r="I4" s="1113"/>
      <c r="J4" s="1113"/>
      <c r="K4" s="1113"/>
      <c r="L4" s="1113"/>
    </row>
    <row r="5" spans="1:13" ht="27.75">
      <c r="A5" s="2037" t="s">
        <v>2028</v>
      </c>
      <c r="B5" s="2037"/>
      <c r="C5" s="2037"/>
      <c r="D5" s="2037"/>
      <c r="E5" s="2037"/>
      <c r="F5" s="2037"/>
      <c r="G5" s="2037"/>
      <c r="H5" s="2037"/>
      <c r="I5" s="2037"/>
      <c r="J5" s="2037"/>
      <c r="K5" s="2037"/>
      <c r="L5" s="2037"/>
      <c r="M5" s="2037"/>
    </row>
    <row r="6" spans="1:13">
      <c r="A6" s="2038" t="s">
        <v>2044</v>
      </c>
      <c r="B6" s="2038"/>
      <c r="C6" s="2038"/>
      <c r="D6" s="2038"/>
      <c r="E6" s="2038"/>
      <c r="F6" s="2038"/>
      <c r="G6" s="2038"/>
      <c r="H6" s="2038"/>
      <c r="I6" s="2038"/>
      <c r="J6" s="2038"/>
      <c r="K6" s="2038"/>
      <c r="L6" s="2038"/>
      <c r="M6" s="2038"/>
    </row>
    <row r="7" spans="1:13">
      <c r="A7" s="1113"/>
      <c r="B7" s="1156" t="s">
        <v>2029</v>
      </c>
      <c r="C7" s="1157"/>
      <c r="D7" s="1157"/>
      <c r="E7" s="1157"/>
      <c r="F7" s="2039" t="s">
        <v>2030</v>
      </c>
      <c r="G7" s="2040"/>
      <c r="H7" s="2040"/>
      <c r="I7" s="2041"/>
      <c r="J7" s="1951" t="s">
        <v>2031</v>
      </c>
      <c r="K7" s="2038"/>
      <c r="L7" s="2038"/>
      <c r="M7" s="2038"/>
    </row>
    <row r="8" spans="1:13">
      <c r="A8" s="1158" t="s">
        <v>2005</v>
      </c>
      <c r="B8" s="1159"/>
      <c r="C8" s="2031" t="s">
        <v>2032</v>
      </c>
      <c r="D8" s="2032"/>
      <c r="E8" s="2033"/>
      <c r="F8" s="1160"/>
      <c r="G8" s="2031" t="s">
        <v>2032</v>
      </c>
      <c r="H8" s="2032"/>
      <c r="I8" s="2033"/>
      <c r="J8" s="1132"/>
      <c r="K8" s="2031" t="s">
        <v>2032</v>
      </c>
      <c r="L8" s="2032"/>
      <c r="M8" s="2032"/>
    </row>
    <row r="9" spans="1:13">
      <c r="A9" s="1161"/>
      <c r="B9" s="1162" t="s">
        <v>2033</v>
      </c>
      <c r="C9" s="2034" t="s">
        <v>2034</v>
      </c>
      <c r="D9" s="2026" t="s">
        <v>2035</v>
      </c>
      <c r="E9" s="2026" t="s">
        <v>2036</v>
      </c>
      <c r="F9" s="1162" t="s">
        <v>2033</v>
      </c>
      <c r="G9" s="2034" t="s">
        <v>2034</v>
      </c>
      <c r="H9" s="2026" t="s">
        <v>2035</v>
      </c>
      <c r="I9" s="2026" t="s">
        <v>2036</v>
      </c>
      <c r="J9" s="1162" t="s">
        <v>2033</v>
      </c>
      <c r="K9" s="2034" t="s">
        <v>2034</v>
      </c>
      <c r="L9" s="2026" t="s">
        <v>2035</v>
      </c>
      <c r="M9" s="1962" t="s">
        <v>2036</v>
      </c>
    </row>
    <row r="10" spans="1:13">
      <c r="A10" s="1163"/>
      <c r="B10" s="1139" t="s">
        <v>2018</v>
      </c>
      <c r="C10" s="2035"/>
      <c r="D10" s="2027"/>
      <c r="E10" s="2027"/>
      <c r="F10" s="1139" t="s">
        <v>2018</v>
      </c>
      <c r="G10" s="2035"/>
      <c r="H10" s="2027"/>
      <c r="I10" s="2027"/>
      <c r="J10" s="1139" t="s">
        <v>2018</v>
      </c>
      <c r="K10" s="2035"/>
      <c r="L10" s="2027"/>
      <c r="M10" s="2028"/>
    </row>
    <row r="11" spans="1:13">
      <c r="A11" s="1113"/>
      <c r="B11" s="1164"/>
      <c r="C11" s="1164"/>
      <c r="D11" s="1164"/>
      <c r="E11" s="1164"/>
      <c r="F11" s="1164"/>
      <c r="G11" s="1164"/>
      <c r="H11" s="1164"/>
      <c r="I11" s="1164"/>
      <c r="J11" s="1164"/>
      <c r="K11" s="1164"/>
      <c r="L11" s="1164"/>
      <c r="M11" s="1165"/>
    </row>
    <row r="12" spans="1:13">
      <c r="A12" s="1113" t="s">
        <v>1605</v>
      </c>
      <c r="B12" s="1166">
        <v>3284</v>
      </c>
      <c r="C12" s="1166">
        <f>G12+K12</f>
        <v>21960</v>
      </c>
      <c r="D12" s="1166">
        <f>H12+L12</f>
        <v>2126</v>
      </c>
      <c r="E12" s="1166">
        <f>I12+M12</f>
        <v>5512</v>
      </c>
      <c r="F12" s="1166">
        <v>3284</v>
      </c>
      <c r="G12" s="1166">
        <v>21960</v>
      </c>
      <c r="H12" s="1166">
        <v>2126</v>
      </c>
      <c r="I12" s="1166">
        <v>5512</v>
      </c>
      <c r="J12" s="1166">
        <v>0</v>
      </c>
      <c r="K12" s="1166">
        <v>0</v>
      </c>
      <c r="L12" s="1166">
        <v>0</v>
      </c>
      <c r="M12" s="1166">
        <v>0</v>
      </c>
    </row>
    <row r="13" spans="1:13">
      <c r="A13" s="1113"/>
      <c r="B13" s="1167"/>
      <c r="C13" s="1167"/>
      <c r="D13" s="1167"/>
      <c r="E13" s="1167"/>
      <c r="F13" s="1167"/>
      <c r="G13" s="1167"/>
      <c r="H13" s="1167"/>
      <c r="I13" s="1167"/>
      <c r="J13" s="1167"/>
      <c r="K13" s="1167"/>
      <c r="L13" s="1167"/>
      <c r="M13" s="1168"/>
    </row>
    <row r="14" spans="1:13">
      <c r="A14" s="1113"/>
      <c r="B14" s="1167"/>
      <c r="C14" s="1167"/>
      <c r="D14" s="1167"/>
      <c r="E14" s="1167"/>
      <c r="F14" s="1167"/>
      <c r="G14" s="1167"/>
      <c r="H14" s="1167"/>
      <c r="I14" s="1167"/>
      <c r="J14" s="1167"/>
      <c r="K14" s="1167"/>
      <c r="L14" s="1167"/>
      <c r="M14" s="1168"/>
    </row>
    <row r="15" spans="1:13">
      <c r="A15" s="1113"/>
      <c r="B15" s="1167"/>
      <c r="C15" s="1167"/>
      <c r="D15" s="1167"/>
      <c r="E15" s="1167"/>
      <c r="F15" s="1167"/>
      <c r="G15" s="1167"/>
      <c r="H15" s="1167"/>
      <c r="I15" s="1167"/>
      <c r="J15" s="1167"/>
      <c r="K15" s="1167"/>
      <c r="L15" s="1167"/>
      <c r="M15" s="1168"/>
    </row>
    <row r="16" spans="1:13">
      <c r="A16" s="1113"/>
      <c r="B16" s="1167"/>
      <c r="C16" s="1167"/>
      <c r="D16" s="1167"/>
      <c r="E16" s="1167"/>
      <c r="F16" s="1167"/>
      <c r="G16" s="1167"/>
      <c r="H16" s="1167"/>
      <c r="I16" s="1167"/>
      <c r="J16" s="1167"/>
      <c r="K16" s="1167"/>
      <c r="L16" s="1167"/>
      <c r="M16" s="1168"/>
    </row>
    <row r="17" spans="1:13">
      <c r="A17" s="1113"/>
      <c r="B17" s="1167"/>
      <c r="C17" s="1167"/>
      <c r="D17" s="1167"/>
      <c r="E17" s="1167"/>
      <c r="F17" s="1167"/>
      <c r="G17" s="1167"/>
      <c r="H17" s="1167"/>
      <c r="I17" s="1167"/>
      <c r="J17" s="1167"/>
      <c r="K17" s="1167"/>
      <c r="L17" s="1167"/>
      <c r="M17" s="1168"/>
    </row>
    <row r="18" spans="1:13">
      <c r="A18" s="1113"/>
      <c r="B18" s="1167"/>
      <c r="C18" s="1167"/>
      <c r="D18" s="1167"/>
      <c r="E18" s="1167"/>
      <c r="F18" s="1167"/>
      <c r="G18" s="1167"/>
      <c r="H18" s="1167"/>
      <c r="I18" s="1167"/>
      <c r="J18" s="1167"/>
      <c r="K18" s="1167"/>
      <c r="L18" s="1167"/>
      <c r="M18" s="1168"/>
    </row>
    <row r="19" spans="1:13">
      <c r="A19" s="1113"/>
      <c r="B19" s="1167"/>
      <c r="C19" s="1167"/>
      <c r="D19" s="1167"/>
      <c r="E19" s="1167"/>
      <c r="F19" s="1167"/>
      <c r="G19" s="1167"/>
      <c r="H19" s="1167"/>
      <c r="I19" s="1167"/>
      <c r="J19" s="1167"/>
      <c r="K19" s="1167"/>
      <c r="L19" s="1167"/>
      <c r="M19" s="1168"/>
    </row>
    <row r="20" spans="1:13">
      <c r="A20" s="1113"/>
      <c r="B20" s="1167"/>
      <c r="C20" s="1167"/>
      <c r="D20" s="1167"/>
      <c r="E20" s="1167"/>
      <c r="F20" s="1167"/>
      <c r="G20" s="1167"/>
      <c r="H20" s="1167"/>
      <c r="I20" s="1167"/>
      <c r="J20" s="1167"/>
      <c r="K20" s="1167"/>
      <c r="L20" s="1167"/>
      <c r="M20" s="1168"/>
    </row>
    <row r="21" spans="1:13">
      <c r="A21" s="1113"/>
      <c r="B21" s="1167"/>
      <c r="C21" s="1167"/>
      <c r="D21" s="1167"/>
      <c r="E21" s="1167"/>
      <c r="F21" s="1167"/>
      <c r="G21" s="1167"/>
      <c r="H21" s="1167"/>
      <c r="I21" s="1167"/>
      <c r="J21" s="1167"/>
      <c r="K21" s="1167"/>
      <c r="L21" s="1167"/>
      <c r="M21" s="1168"/>
    </row>
    <row r="22" spans="1:13">
      <c r="A22" s="1113"/>
      <c r="B22" s="1167"/>
      <c r="C22" s="1167"/>
      <c r="D22" s="1167"/>
      <c r="E22" s="1167"/>
      <c r="F22" s="1167"/>
      <c r="G22" s="1167"/>
      <c r="H22" s="1167"/>
      <c r="I22" s="1167"/>
      <c r="J22" s="1167"/>
      <c r="K22" s="1167"/>
      <c r="L22" s="1167"/>
      <c r="M22" s="1168"/>
    </row>
    <row r="23" spans="1:13">
      <c r="A23" s="1113"/>
      <c r="B23" s="1167"/>
      <c r="C23" s="1167"/>
      <c r="D23" s="1167"/>
      <c r="E23" s="1167"/>
      <c r="F23" s="1167"/>
      <c r="G23" s="1167"/>
      <c r="H23" s="1167"/>
      <c r="I23" s="1167"/>
      <c r="J23" s="1167"/>
      <c r="K23" s="1167"/>
      <c r="L23" s="1167"/>
      <c r="M23" s="1168"/>
    </row>
    <row r="24" spans="1:13">
      <c r="A24" s="1119"/>
      <c r="B24" s="1136"/>
      <c r="C24" s="1136"/>
      <c r="D24" s="1136"/>
      <c r="E24" s="1136"/>
      <c r="F24" s="1136"/>
      <c r="G24" s="1136"/>
      <c r="H24" s="1136"/>
      <c r="I24" s="1136"/>
      <c r="J24" s="1136"/>
      <c r="K24" s="1136"/>
      <c r="L24" s="1136"/>
      <c r="M24" s="1117"/>
    </row>
    <row r="25" spans="1:13">
      <c r="A25" s="2029" t="s">
        <v>2037</v>
      </c>
      <c r="B25" s="1113"/>
      <c r="C25" s="1113"/>
      <c r="D25" s="1113"/>
      <c r="E25" s="1169"/>
      <c r="F25" s="1169"/>
      <c r="G25" s="1169"/>
      <c r="H25" s="1169"/>
      <c r="I25" s="1169"/>
      <c r="J25" s="1169"/>
      <c r="K25" s="1169"/>
      <c r="L25" s="1169"/>
      <c r="M25" s="1169"/>
    </row>
    <row r="26" spans="1:13">
      <c r="A26" s="2030"/>
      <c r="B26" s="1119"/>
      <c r="C26" s="1119"/>
      <c r="D26" s="1119"/>
      <c r="E26" s="1119"/>
      <c r="F26" s="1119"/>
      <c r="G26" s="1119"/>
      <c r="H26" s="1119"/>
      <c r="I26" s="1119"/>
      <c r="J26" s="1119"/>
      <c r="K26" s="1119"/>
      <c r="L26" s="1119"/>
      <c r="M26" s="1119"/>
    </row>
    <row r="27" spans="1:13">
      <c r="A27" s="1113"/>
      <c r="B27" s="1113"/>
      <c r="C27" s="1113"/>
      <c r="D27" s="1113"/>
      <c r="E27" s="1113"/>
      <c r="F27" s="1113"/>
      <c r="G27" s="1113"/>
      <c r="H27" s="1113"/>
      <c r="I27" s="1113"/>
      <c r="J27" s="1113"/>
      <c r="K27" s="1113"/>
      <c r="L27" s="1113"/>
      <c r="M27" s="1113"/>
    </row>
    <row r="28" spans="1:13">
      <c r="A28" s="1113" t="s">
        <v>820</v>
      </c>
      <c r="B28" s="1113" t="s">
        <v>1612</v>
      </c>
      <c r="C28" s="1113"/>
      <c r="D28" s="1113" t="s">
        <v>819</v>
      </c>
      <c r="E28" s="1113"/>
      <c r="F28" s="1113"/>
      <c r="G28" s="1113" t="s">
        <v>2021</v>
      </c>
      <c r="H28" s="1113"/>
      <c r="I28" s="1113"/>
      <c r="J28" s="1113"/>
      <c r="K28" s="1113" t="s">
        <v>817</v>
      </c>
      <c r="L28" s="1113"/>
      <c r="M28" s="1113"/>
    </row>
    <row r="29" spans="1:13">
      <c r="A29" s="1113"/>
      <c r="B29" s="1113"/>
      <c r="C29" s="1113"/>
      <c r="D29" s="1113"/>
      <c r="E29" s="1113"/>
      <c r="F29" s="1113"/>
      <c r="G29" s="1113"/>
      <c r="H29" s="1113"/>
      <c r="I29" s="1113"/>
      <c r="J29" s="1113"/>
      <c r="K29" s="1113"/>
      <c r="L29" s="1113"/>
      <c r="M29" s="1113"/>
    </row>
    <row r="30" spans="1:13">
      <c r="A30" s="1113" t="s">
        <v>1612</v>
      </c>
      <c r="B30" s="1113" t="s">
        <v>1612</v>
      </c>
      <c r="C30" s="1113"/>
      <c r="D30" s="1113"/>
      <c r="E30" s="1113"/>
      <c r="F30" s="1113"/>
      <c r="G30" s="1113" t="s">
        <v>1228</v>
      </c>
      <c r="H30" s="1113"/>
      <c r="I30" s="1113"/>
      <c r="J30" s="1113"/>
      <c r="K30" s="1113"/>
      <c r="L30" s="1113"/>
      <c r="M30" s="1113"/>
    </row>
    <row r="31" spans="1:13">
      <c r="A31" s="1113" t="s">
        <v>2038</v>
      </c>
      <c r="B31" s="1113"/>
      <c r="C31" s="1113"/>
      <c r="D31" s="1113"/>
      <c r="E31" s="1113"/>
      <c r="F31" s="1113"/>
      <c r="G31" s="1113"/>
      <c r="H31" s="1113"/>
      <c r="I31" s="1113"/>
      <c r="J31" s="1113"/>
      <c r="K31" s="1113"/>
      <c r="L31" s="1113"/>
      <c r="M31" s="1113"/>
    </row>
    <row r="32" spans="1:13">
      <c r="A32" s="1113" t="s">
        <v>2039</v>
      </c>
      <c r="B32" s="1113"/>
      <c r="C32" s="1113"/>
      <c r="D32" s="1113"/>
      <c r="E32" s="1113"/>
      <c r="F32" s="1113"/>
      <c r="G32" s="1113"/>
      <c r="H32" s="1113"/>
      <c r="I32" s="1113"/>
      <c r="J32" s="1113"/>
      <c r="K32" s="1113" t="s">
        <v>2045</v>
      </c>
      <c r="L32" s="1113"/>
      <c r="M32" s="1113"/>
    </row>
    <row r="33" spans="1:13">
      <c r="A33" s="1113" t="s">
        <v>2040</v>
      </c>
      <c r="B33" s="1113"/>
      <c r="C33" s="1113"/>
      <c r="D33" s="1113"/>
      <c r="E33" s="1113"/>
      <c r="F33" s="1113"/>
      <c r="G33" s="1113"/>
      <c r="H33" s="1113"/>
      <c r="I33" s="1113"/>
      <c r="J33" s="1113"/>
      <c r="K33" s="1113"/>
      <c r="L33" s="1113"/>
      <c r="M33" s="1113"/>
    </row>
    <row r="34" spans="1:13">
      <c r="A34" s="1113" t="s">
        <v>2041</v>
      </c>
      <c r="B34" s="1113"/>
      <c r="C34" s="1113"/>
      <c r="D34" s="1113"/>
      <c r="E34" s="1113"/>
      <c r="F34" s="1113"/>
      <c r="G34" s="1113"/>
      <c r="H34" s="1113"/>
      <c r="I34" s="1113"/>
      <c r="J34" s="1113"/>
      <c r="K34" s="1113"/>
      <c r="L34" s="1113"/>
      <c r="M34" s="1113"/>
    </row>
    <row r="35" spans="1:13">
      <c r="A35" s="1113" t="s">
        <v>2042</v>
      </c>
      <c r="B35" s="1113"/>
      <c r="C35" s="1113"/>
      <c r="D35" s="1113"/>
      <c r="E35" s="1113"/>
      <c r="F35" s="1113"/>
      <c r="G35" s="1113"/>
      <c r="H35" s="1113"/>
      <c r="I35" s="1113"/>
      <c r="J35" s="1113"/>
      <c r="K35" s="1113"/>
      <c r="L35" s="1113"/>
      <c r="M35" s="1113"/>
    </row>
    <row r="36" spans="1:13">
      <c r="A36" s="1113" t="s">
        <v>2043</v>
      </c>
      <c r="B36" s="1113"/>
      <c r="C36" s="1113"/>
      <c r="D36" s="1113"/>
      <c r="E36" s="1113"/>
      <c r="F36" s="1113"/>
      <c r="G36" s="1113"/>
      <c r="H36" s="1113"/>
      <c r="I36" s="1113"/>
      <c r="J36" s="1113"/>
      <c r="K36" s="1113"/>
      <c r="L36" s="1113"/>
      <c r="M36" s="1113"/>
    </row>
  </sheetData>
  <mergeCells count="19">
    <mergeCell ref="L2:M2"/>
    <mergeCell ref="L3:M3"/>
    <mergeCell ref="A5:M5"/>
    <mergeCell ref="A6:M6"/>
    <mergeCell ref="F7:I7"/>
    <mergeCell ref="J7:M7"/>
    <mergeCell ref="L9:L10"/>
    <mergeCell ref="M9:M10"/>
    <mergeCell ref="A25:A26"/>
    <mergeCell ref="C8:E8"/>
    <mergeCell ref="G8:I8"/>
    <mergeCell ref="K8:M8"/>
    <mergeCell ref="C9:C10"/>
    <mergeCell ref="D9:D10"/>
    <mergeCell ref="E9:E10"/>
    <mergeCell ref="G9:G10"/>
    <mergeCell ref="H9:H10"/>
    <mergeCell ref="I9:I10"/>
    <mergeCell ref="K9:K10"/>
  </mergeCells>
  <phoneticPr fontId="1" type="noConversion"/>
  <pageMargins left="0.7" right="0.7" top="0.75" bottom="0.75" header="0.3" footer="0.3"/>
  <pageSetup paperSize="9" orientation="portrait"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L29"/>
  <sheetViews>
    <sheetView topLeftCell="M1" workbookViewId="0">
      <selection activeCell="AG6" sqref="AG6"/>
    </sheetView>
  </sheetViews>
  <sheetFormatPr defaultRowHeight="16.5"/>
  <sheetData>
    <row r="1" spans="1:38">
      <c r="A1" s="2073" t="s">
        <v>856</v>
      </c>
      <c r="B1" s="2074"/>
      <c r="C1" s="241"/>
      <c r="D1" s="241"/>
      <c r="E1" s="241"/>
      <c r="F1" s="241"/>
      <c r="G1" s="241"/>
      <c r="H1" s="241"/>
      <c r="I1" s="241"/>
      <c r="J1" s="241"/>
      <c r="K1" s="241"/>
      <c r="L1" s="241"/>
      <c r="M1" s="241"/>
      <c r="N1" s="241"/>
      <c r="O1" s="241"/>
      <c r="P1" s="2070" t="s">
        <v>616</v>
      </c>
      <c r="Q1" s="2070"/>
      <c r="R1" s="2051" t="s">
        <v>855</v>
      </c>
      <c r="S1" s="2063"/>
      <c r="T1" s="2064"/>
      <c r="U1" s="2077" t="s">
        <v>856</v>
      </c>
      <c r="V1" s="2077"/>
      <c r="W1" s="242"/>
      <c r="X1" s="241"/>
      <c r="Y1" s="241"/>
      <c r="Z1" s="241"/>
      <c r="AA1" s="241"/>
      <c r="AB1" s="241"/>
      <c r="AC1" s="241"/>
      <c r="AD1" s="241"/>
      <c r="AE1" s="241"/>
      <c r="AF1" s="241"/>
      <c r="AG1" s="241"/>
      <c r="AH1" s="2070" t="s">
        <v>616</v>
      </c>
      <c r="AI1" s="2070"/>
      <c r="AJ1" s="2051" t="s">
        <v>855</v>
      </c>
      <c r="AK1" s="2063"/>
      <c r="AL1" s="2064"/>
    </row>
    <row r="2" spans="1:38">
      <c r="A2" s="2075"/>
      <c r="B2" s="2076"/>
      <c r="C2" s="241"/>
      <c r="D2" s="241"/>
      <c r="E2" s="241"/>
      <c r="F2" s="241"/>
      <c r="G2" s="241"/>
      <c r="H2" s="241"/>
      <c r="I2" s="241"/>
      <c r="J2" s="241"/>
      <c r="K2" s="241"/>
      <c r="L2" s="241"/>
      <c r="M2" s="241"/>
      <c r="N2" s="241"/>
      <c r="O2" s="241"/>
      <c r="P2" s="2070"/>
      <c r="Q2" s="2070"/>
      <c r="R2" s="2065"/>
      <c r="S2" s="2066"/>
      <c r="T2" s="2067"/>
      <c r="U2" s="2077"/>
      <c r="V2" s="2077"/>
      <c r="W2" s="242"/>
      <c r="X2" s="241"/>
      <c r="Y2" s="241"/>
      <c r="Z2" s="241"/>
      <c r="AA2" s="241"/>
      <c r="AB2" s="241"/>
      <c r="AC2" s="241"/>
      <c r="AD2" s="241"/>
      <c r="AE2" s="241"/>
      <c r="AF2" s="241"/>
      <c r="AG2" s="241"/>
      <c r="AH2" s="2070"/>
      <c r="AI2" s="2070"/>
      <c r="AJ2" s="2065"/>
      <c r="AK2" s="2066"/>
      <c r="AL2" s="2067"/>
    </row>
    <row r="3" spans="1:38">
      <c r="A3" s="2068" t="s">
        <v>854</v>
      </c>
      <c r="B3" s="2069"/>
      <c r="C3" s="276" t="s">
        <v>852</v>
      </c>
      <c r="D3" s="275"/>
      <c r="E3" s="275"/>
      <c r="F3" s="275"/>
      <c r="G3" s="275"/>
      <c r="H3" s="275"/>
      <c r="I3" s="275"/>
      <c r="J3" s="275"/>
      <c r="K3" s="275"/>
      <c r="L3" s="275"/>
      <c r="M3" s="275"/>
      <c r="N3" s="275"/>
      <c r="O3" s="275"/>
      <c r="P3" s="2070" t="s">
        <v>851</v>
      </c>
      <c r="Q3" s="2070"/>
      <c r="R3" s="2071" t="s">
        <v>850</v>
      </c>
      <c r="S3" s="2071"/>
      <c r="T3" s="2071"/>
      <c r="U3" s="2072" t="s">
        <v>853</v>
      </c>
      <c r="V3" s="2072"/>
      <c r="W3" s="276" t="s">
        <v>852</v>
      </c>
      <c r="X3" s="275"/>
      <c r="Y3" s="275"/>
      <c r="Z3" s="275"/>
      <c r="AA3" s="275"/>
      <c r="AB3" s="275"/>
      <c r="AC3" s="275"/>
      <c r="AD3" s="275"/>
      <c r="AE3" s="275"/>
      <c r="AF3" s="275"/>
      <c r="AH3" s="2070" t="s">
        <v>851</v>
      </c>
      <c r="AI3" s="2070"/>
      <c r="AJ3" s="2071" t="s">
        <v>850</v>
      </c>
      <c r="AK3" s="2071"/>
      <c r="AL3" s="2071"/>
    </row>
    <row r="4" spans="1:38">
      <c r="A4" s="274"/>
      <c r="B4" s="273"/>
      <c r="C4" s="272"/>
      <c r="D4" s="241"/>
      <c r="E4" s="241"/>
      <c r="F4" s="272"/>
      <c r="G4" s="241"/>
      <c r="H4" s="241"/>
      <c r="I4" s="241"/>
      <c r="J4" s="241"/>
      <c r="K4" s="241"/>
      <c r="L4" s="241"/>
      <c r="M4" s="241"/>
      <c r="N4" s="241"/>
      <c r="O4" s="241"/>
      <c r="P4" s="241"/>
      <c r="Q4" s="241"/>
      <c r="R4" s="241"/>
      <c r="S4" s="241"/>
      <c r="T4" s="241"/>
      <c r="U4" s="274"/>
      <c r="V4" s="274"/>
      <c r="W4" s="273"/>
      <c r="X4" s="272"/>
      <c r="Y4" s="241"/>
      <c r="Z4" s="241"/>
      <c r="AA4" s="241"/>
      <c r="AB4" s="241"/>
      <c r="AC4" s="241"/>
      <c r="AD4" s="241"/>
      <c r="AE4" s="241"/>
      <c r="AF4" s="241"/>
      <c r="AG4" s="241"/>
      <c r="AH4" s="241"/>
      <c r="AI4" s="241"/>
      <c r="AJ4" s="241"/>
      <c r="AK4" s="241"/>
      <c r="AL4" s="241"/>
    </row>
    <row r="5" spans="1:38" ht="27.75">
      <c r="A5" s="2059" t="s">
        <v>849</v>
      </c>
      <c r="B5" s="2060"/>
      <c r="C5" s="2060"/>
      <c r="D5" s="2060"/>
      <c r="E5" s="2060"/>
      <c r="F5" s="2060"/>
      <c r="G5" s="2060"/>
      <c r="H5" s="2060"/>
      <c r="I5" s="2060"/>
      <c r="J5" s="2060"/>
      <c r="K5" s="2060"/>
      <c r="L5" s="2060"/>
      <c r="M5" s="2060"/>
      <c r="N5" s="2060"/>
      <c r="O5" s="2060"/>
      <c r="P5" s="2060"/>
      <c r="Q5" s="2060"/>
      <c r="R5" s="2060"/>
      <c r="S5" s="2060"/>
      <c r="T5" s="2060"/>
      <c r="U5" s="2059" t="s">
        <v>848</v>
      </c>
      <c r="V5" s="2061"/>
      <c r="W5" s="2061"/>
      <c r="X5" s="2061"/>
      <c r="Y5" s="2061"/>
      <c r="Z5" s="2061"/>
      <c r="AA5" s="2061"/>
      <c r="AB5" s="2061"/>
      <c r="AC5" s="2061"/>
      <c r="AD5" s="2061"/>
      <c r="AE5" s="2061"/>
      <c r="AF5" s="2061"/>
      <c r="AG5" s="2061"/>
      <c r="AH5" s="2061"/>
      <c r="AI5" s="2061"/>
      <c r="AJ5" s="2061"/>
      <c r="AK5" s="2061"/>
      <c r="AL5" s="2061"/>
    </row>
    <row r="6" spans="1:38" ht="21">
      <c r="A6" s="271"/>
      <c r="B6" s="270"/>
      <c r="C6" s="270"/>
      <c r="D6" s="270"/>
      <c r="E6" s="270"/>
      <c r="F6" s="270"/>
      <c r="G6" s="270"/>
      <c r="H6" s="270"/>
      <c r="I6" s="270"/>
      <c r="J6" s="270"/>
      <c r="K6" s="270"/>
      <c r="L6" s="270"/>
      <c r="M6" s="270"/>
      <c r="N6" s="270"/>
      <c r="O6" s="270"/>
      <c r="P6" s="270"/>
      <c r="Q6" s="241"/>
      <c r="R6" s="241"/>
      <c r="S6" s="241"/>
      <c r="T6" s="241"/>
      <c r="U6" s="271"/>
      <c r="V6" s="270"/>
      <c r="W6" s="270"/>
      <c r="X6" s="270"/>
      <c r="Y6" s="270"/>
      <c r="Z6" s="270"/>
      <c r="AA6" s="270"/>
      <c r="AB6" s="270"/>
      <c r="AC6" s="270"/>
      <c r="AD6" s="270"/>
      <c r="AE6" s="270"/>
      <c r="AF6" s="270"/>
      <c r="AG6" s="23" t="s">
        <v>150</v>
      </c>
      <c r="AH6" s="241"/>
      <c r="AI6" s="241"/>
      <c r="AJ6" s="241"/>
      <c r="AK6" s="241"/>
    </row>
    <row r="7" spans="1:38">
      <c r="A7" s="2055" t="s">
        <v>847</v>
      </c>
      <c r="B7" s="2055"/>
      <c r="C7" s="2055"/>
      <c r="D7" s="2055"/>
      <c r="E7" s="2055"/>
      <c r="F7" s="2055"/>
      <c r="G7" s="2055"/>
      <c r="H7" s="2055"/>
      <c r="I7" s="2055"/>
      <c r="J7" s="2055"/>
      <c r="K7" s="2055"/>
      <c r="L7" s="2055"/>
      <c r="M7" s="2055"/>
      <c r="N7" s="2055"/>
      <c r="O7" s="2055"/>
      <c r="P7" s="2055"/>
      <c r="Q7" s="2055"/>
      <c r="R7" s="2055"/>
      <c r="S7" s="2062" t="s">
        <v>845</v>
      </c>
      <c r="T7" s="2062"/>
      <c r="U7" s="2055" t="s">
        <v>846</v>
      </c>
      <c r="V7" s="2055"/>
      <c r="W7" s="2055"/>
      <c r="X7" s="2055"/>
      <c r="Y7" s="2055"/>
      <c r="Z7" s="2055"/>
      <c r="AA7" s="2055"/>
      <c r="AB7" s="2055"/>
      <c r="AC7" s="2055"/>
      <c r="AD7" s="2055"/>
      <c r="AE7" s="2055"/>
      <c r="AF7" s="2055"/>
      <c r="AG7" s="2055"/>
      <c r="AH7" s="2055"/>
      <c r="AI7" s="2055"/>
      <c r="AJ7" s="2055"/>
      <c r="AK7" s="2062" t="s">
        <v>845</v>
      </c>
      <c r="AL7" s="2062"/>
    </row>
    <row r="8" spans="1:38">
      <c r="A8" s="2048" t="s">
        <v>842</v>
      </c>
      <c r="B8" s="2051" t="s">
        <v>844</v>
      </c>
      <c r="C8" s="2052"/>
      <c r="D8" s="2053"/>
      <c r="E8" s="2046" t="s">
        <v>843</v>
      </c>
      <c r="F8" s="2057"/>
      <c r="G8" s="2057"/>
      <c r="H8" s="2057"/>
      <c r="I8" s="2057"/>
      <c r="J8" s="2057"/>
      <c r="K8" s="2057"/>
      <c r="L8" s="2057"/>
      <c r="M8" s="2057"/>
      <c r="N8" s="2057"/>
      <c r="O8" s="2057"/>
      <c r="P8" s="2057"/>
      <c r="Q8" s="2057"/>
      <c r="R8" s="2057"/>
      <c r="S8" s="2057"/>
      <c r="T8" s="2047"/>
      <c r="U8" s="2048" t="s">
        <v>842</v>
      </c>
      <c r="V8" s="2046" t="s">
        <v>841</v>
      </c>
      <c r="W8" s="2057"/>
      <c r="X8" s="2057"/>
      <c r="Y8" s="2057"/>
      <c r="Z8" s="2057"/>
      <c r="AA8" s="2057"/>
      <c r="AB8" s="2057"/>
      <c r="AC8" s="2057"/>
      <c r="AD8" s="2057"/>
      <c r="AE8" s="2057"/>
      <c r="AF8" s="2057"/>
      <c r="AG8" s="2057"/>
      <c r="AH8" s="2057"/>
      <c r="AI8" s="2057"/>
      <c r="AJ8" s="2057"/>
      <c r="AK8" s="2058"/>
      <c r="AL8" s="2042" t="s">
        <v>840</v>
      </c>
    </row>
    <row r="9" spans="1:38">
      <c r="A9" s="2049"/>
      <c r="B9" s="2054"/>
      <c r="C9" s="2055"/>
      <c r="D9" s="2056"/>
      <c r="E9" s="2045" t="s">
        <v>839</v>
      </c>
      <c r="F9" s="2045"/>
      <c r="G9" s="2045" t="s">
        <v>838</v>
      </c>
      <c r="H9" s="2045"/>
      <c r="I9" s="2045" t="s">
        <v>837</v>
      </c>
      <c r="J9" s="2045"/>
      <c r="K9" s="2045" t="s">
        <v>836</v>
      </c>
      <c r="L9" s="2045"/>
      <c r="M9" s="2045" t="s">
        <v>835</v>
      </c>
      <c r="N9" s="2045"/>
      <c r="O9" s="2046" t="s">
        <v>834</v>
      </c>
      <c r="P9" s="2047"/>
      <c r="Q9" s="2045" t="s">
        <v>833</v>
      </c>
      <c r="R9" s="2045"/>
      <c r="S9" s="2045" t="s">
        <v>825</v>
      </c>
      <c r="T9" s="2045"/>
      <c r="U9" s="2049"/>
      <c r="V9" s="2047" t="s">
        <v>832</v>
      </c>
      <c r="W9" s="2045"/>
      <c r="X9" s="2046" t="s">
        <v>831</v>
      </c>
      <c r="Y9" s="2047"/>
      <c r="Z9" s="2046" t="s">
        <v>830</v>
      </c>
      <c r="AA9" s="2047"/>
      <c r="AB9" s="2045" t="s">
        <v>829</v>
      </c>
      <c r="AC9" s="2045"/>
      <c r="AD9" s="2045" t="s">
        <v>828</v>
      </c>
      <c r="AE9" s="2045"/>
      <c r="AF9" s="2045" t="s">
        <v>827</v>
      </c>
      <c r="AG9" s="2045"/>
      <c r="AH9" s="2045" t="s">
        <v>826</v>
      </c>
      <c r="AI9" s="2045"/>
      <c r="AJ9" s="2046" t="s">
        <v>825</v>
      </c>
      <c r="AK9" s="2057"/>
      <c r="AL9" s="2043"/>
    </row>
    <row r="10" spans="1:38">
      <c r="A10" s="2050"/>
      <c r="B10" s="269" t="s">
        <v>824</v>
      </c>
      <c r="C10" s="267" t="s">
        <v>823</v>
      </c>
      <c r="D10" s="267" t="s">
        <v>822</v>
      </c>
      <c r="E10" s="267" t="s">
        <v>823</v>
      </c>
      <c r="F10" s="267" t="s">
        <v>822</v>
      </c>
      <c r="G10" s="267" t="s">
        <v>823</v>
      </c>
      <c r="H10" s="267" t="s">
        <v>822</v>
      </c>
      <c r="I10" s="267" t="s">
        <v>823</v>
      </c>
      <c r="J10" s="267" t="s">
        <v>822</v>
      </c>
      <c r="K10" s="267" t="s">
        <v>823</v>
      </c>
      <c r="L10" s="267" t="s">
        <v>822</v>
      </c>
      <c r="M10" s="267" t="s">
        <v>823</v>
      </c>
      <c r="N10" s="267" t="s">
        <v>822</v>
      </c>
      <c r="O10" s="267" t="s">
        <v>823</v>
      </c>
      <c r="P10" s="267" t="s">
        <v>822</v>
      </c>
      <c r="Q10" s="267" t="s">
        <v>823</v>
      </c>
      <c r="R10" s="267" t="s">
        <v>822</v>
      </c>
      <c r="S10" s="267" t="s">
        <v>823</v>
      </c>
      <c r="T10" s="267" t="s">
        <v>822</v>
      </c>
      <c r="U10" s="2050"/>
      <c r="V10" s="268" t="s">
        <v>823</v>
      </c>
      <c r="W10" s="267" t="s">
        <v>822</v>
      </c>
      <c r="X10" s="267" t="s">
        <v>823</v>
      </c>
      <c r="Y10" s="267" t="s">
        <v>822</v>
      </c>
      <c r="Z10" s="267" t="s">
        <v>823</v>
      </c>
      <c r="AA10" s="267" t="s">
        <v>822</v>
      </c>
      <c r="AB10" s="267" t="s">
        <v>823</v>
      </c>
      <c r="AC10" s="267" t="s">
        <v>822</v>
      </c>
      <c r="AD10" s="267" t="s">
        <v>823</v>
      </c>
      <c r="AE10" s="267" t="s">
        <v>822</v>
      </c>
      <c r="AF10" s="267" t="s">
        <v>823</v>
      </c>
      <c r="AG10" s="267" t="s">
        <v>822</v>
      </c>
      <c r="AH10" s="267" t="s">
        <v>823</v>
      </c>
      <c r="AI10" s="267" t="s">
        <v>822</v>
      </c>
      <c r="AJ10" s="267" t="s">
        <v>823</v>
      </c>
      <c r="AK10" s="266" t="s">
        <v>822</v>
      </c>
      <c r="AL10" s="2044"/>
    </row>
    <row r="11" spans="1:38">
      <c r="A11" s="265" t="s">
        <v>821</v>
      </c>
      <c r="B11" s="263">
        <v>4</v>
      </c>
      <c r="C11" s="262">
        <v>3</v>
      </c>
      <c r="D11" s="263">
        <v>1</v>
      </c>
      <c r="E11" s="262">
        <v>3</v>
      </c>
      <c r="F11" s="262">
        <v>1</v>
      </c>
      <c r="G11" s="262">
        <v>0</v>
      </c>
      <c r="H11" s="262">
        <v>0</v>
      </c>
      <c r="I11" s="262">
        <v>0</v>
      </c>
      <c r="J11" s="262">
        <v>0</v>
      </c>
      <c r="K11" s="262">
        <v>0</v>
      </c>
      <c r="L11" s="262">
        <v>1</v>
      </c>
      <c r="M11" s="262">
        <v>2</v>
      </c>
      <c r="N11" s="262">
        <v>0</v>
      </c>
      <c r="O11" s="262">
        <v>0</v>
      </c>
      <c r="P11" s="262">
        <v>0</v>
      </c>
      <c r="Q11" s="262">
        <v>0</v>
      </c>
      <c r="R11" s="262">
        <v>0</v>
      </c>
      <c r="S11" s="262">
        <v>1</v>
      </c>
      <c r="T11" s="262">
        <v>0</v>
      </c>
      <c r="U11" s="264" t="s">
        <v>821</v>
      </c>
      <c r="V11" s="263">
        <v>0</v>
      </c>
      <c r="W11" s="263">
        <v>0</v>
      </c>
      <c r="X11" s="261">
        <v>0</v>
      </c>
      <c r="Y11" s="261">
        <v>0</v>
      </c>
      <c r="Z11" s="263">
        <v>0</v>
      </c>
      <c r="AA11" s="261">
        <v>0</v>
      </c>
      <c r="AB11" s="263">
        <v>0</v>
      </c>
      <c r="AC11" s="263">
        <v>0</v>
      </c>
      <c r="AD11" s="261">
        <v>0</v>
      </c>
      <c r="AE11" s="262">
        <v>0</v>
      </c>
      <c r="AF11" s="261">
        <v>0</v>
      </c>
      <c r="AG11" s="261">
        <v>0</v>
      </c>
      <c r="AH11" s="261">
        <v>0</v>
      </c>
      <c r="AI11" s="261">
        <v>0</v>
      </c>
      <c r="AJ11" s="261">
        <v>0</v>
      </c>
      <c r="AK11" s="260">
        <v>0</v>
      </c>
      <c r="AL11" s="259">
        <v>0</v>
      </c>
    </row>
    <row r="12" spans="1:38">
      <c r="A12" s="257"/>
      <c r="B12" s="256"/>
      <c r="C12" s="256"/>
      <c r="D12" s="256"/>
      <c r="E12" s="256"/>
      <c r="F12" s="256"/>
      <c r="G12" s="256"/>
      <c r="H12" s="256"/>
      <c r="I12" s="256"/>
      <c r="J12" s="256"/>
      <c r="K12" s="256"/>
      <c r="L12" s="256"/>
      <c r="M12" s="256"/>
      <c r="N12" s="256"/>
      <c r="O12" s="256"/>
      <c r="P12" s="256"/>
      <c r="Q12" s="256"/>
      <c r="R12" s="256"/>
      <c r="S12" s="256"/>
      <c r="T12" s="256"/>
      <c r="U12" s="257"/>
      <c r="V12" s="258"/>
      <c r="W12" s="254"/>
      <c r="X12" s="254"/>
      <c r="Y12" s="254"/>
      <c r="Z12" s="254"/>
      <c r="AA12" s="254"/>
      <c r="AB12" s="254"/>
      <c r="AC12" s="254"/>
      <c r="AD12" s="254"/>
      <c r="AE12" s="254"/>
      <c r="AF12" s="254"/>
      <c r="AG12" s="254"/>
      <c r="AH12" s="254"/>
      <c r="AI12" s="254"/>
      <c r="AJ12" s="254"/>
      <c r="AK12" s="254"/>
      <c r="AL12" s="253"/>
    </row>
    <row r="13" spans="1:38">
      <c r="A13" s="257"/>
      <c r="B13" s="256"/>
      <c r="C13" s="256"/>
      <c r="D13" s="256"/>
      <c r="E13" s="256"/>
      <c r="F13" s="256"/>
      <c r="G13" s="256"/>
      <c r="H13" s="256"/>
      <c r="I13" s="256"/>
      <c r="J13" s="256"/>
      <c r="K13" s="256"/>
      <c r="L13" s="256"/>
      <c r="M13" s="256"/>
      <c r="N13" s="256"/>
      <c r="O13" s="256"/>
      <c r="P13" s="256"/>
      <c r="Q13" s="256"/>
      <c r="R13" s="256"/>
      <c r="S13" s="256"/>
      <c r="T13" s="256"/>
      <c r="U13" s="257"/>
      <c r="V13" s="258"/>
      <c r="W13" s="254"/>
      <c r="X13" s="254"/>
      <c r="Y13" s="254"/>
      <c r="Z13" s="254"/>
      <c r="AA13" s="254"/>
      <c r="AB13" s="254"/>
      <c r="AC13" s="254"/>
      <c r="AD13" s="254"/>
      <c r="AE13" s="254"/>
      <c r="AF13" s="254"/>
      <c r="AG13" s="254"/>
      <c r="AH13" s="254"/>
      <c r="AI13" s="254"/>
      <c r="AJ13" s="254"/>
      <c r="AK13" s="254"/>
      <c r="AL13" s="253"/>
    </row>
    <row r="14" spans="1:38">
      <c r="A14" s="257"/>
      <c r="B14" s="256"/>
      <c r="C14" s="256"/>
      <c r="D14" s="256"/>
      <c r="E14" s="256"/>
      <c r="F14" s="256"/>
      <c r="G14" s="256"/>
      <c r="H14" s="256"/>
      <c r="I14" s="256"/>
      <c r="J14" s="256"/>
      <c r="K14" s="256"/>
      <c r="L14" s="256"/>
      <c r="M14" s="256"/>
      <c r="N14" s="256"/>
      <c r="O14" s="256"/>
      <c r="P14" s="256"/>
      <c r="Q14" s="256"/>
      <c r="R14" s="256"/>
      <c r="S14" s="256"/>
      <c r="T14" s="256"/>
      <c r="U14" s="257"/>
      <c r="V14" s="258"/>
      <c r="W14" s="254"/>
      <c r="X14" s="254"/>
      <c r="Y14" s="254"/>
      <c r="Z14" s="254"/>
      <c r="AA14" s="254"/>
      <c r="AB14" s="254"/>
      <c r="AC14" s="254"/>
      <c r="AD14" s="254"/>
      <c r="AE14" s="254"/>
      <c r="AF14" s="254"/>
      <c r="AG14" s="254"/>
      <c r="AH14" s="254"/>
      <c r="AI14" s="254"/>
      <c r="AJ14" s="254"/>
      <c r="AK14" s="254"/>
      <c r="AL14" s="253"/>
    </row>
    <row r="15" spans="1:38">
      <c r="A15" s="257"/>
      <c r="B15" s="256"/>
      <c r="C15" s="256"/>
      <c r="D15" s="256"/>
      <c r="E15" s="256"/>
      <c r="F15" s="256"/>
      <c r="G15" s="256"/>
      <c r="H15" s="256"/>
      <c r="I15" s="256"/>
      <c r="J15" s="256"/>
      <c r="K15" s="256"/>
      <c r="L15" s="256"/>
      <c r="M15" s="256"/>
      <c r="N15" s="256"/>
      <c r="O15" s="256"/>
      <c r="P15" s="256"/>
      <c r="Q15" s="256"/>
      <c r="R15" s="256"/>
      <c r="S15" s="256"/>
      <c r="T15" s="256"/>
      <c r="U15" s="257"/>
      <c r="V15" s="258"/>
      <c r="W15" s="254"/>
      <c r="X15" s="254"/>
      <c r="Y15" s="254"/>
      <c r="Z15" s="254"/>
      <c r="AA15" s="254"/>
      <c r="AB15" s="254"/>
      <c r="AC15" s="254"/>
      <c r="AD15" s="254"/>
      <c r="AE15" s="254"/>
      <c r="AF15" s="254"/>
      <c r="AG15" s="254"/>
      <c r="AH15" s="254"/>
      <c r="AI15" s="254"/>
      <c r="AJ15" s="254"/>
      <c r="AK15" s="254"/>
      <c r="AL15" s="253"/>
    </row>
    <row r="16" spans="1:38">
      <c r="A16" s="257"/>
      <c r="B16" s="256"/>
      <c r="C16" s="256"/>
      <c r="D16" s="256"/>
      <c r="E16" s="256"/>
      <c r="F16" s="256"/>
      <c r="G16" s="256"/>
      <c r="H16" s="256"/>
      <c r="I16" s="256"/>
      <c r="J16" s="256"/>
      <c r="K16" s="256"/>
      <c r="L16" s="256"/>
      <c r="M16" s="256"/>
      <c r="N16" s="256"/>
      <c r="O16" s="256"/>
      <c r="P16" s="256"/>
      <c r="Q16" s="256"/>
      <c r="R16" s="256"/>
      <c r="S16" s="256"/>
      <c r="T16" s="256"/>
      <c r="U16" s="257"/>
      <c r="V16" s="258"/>
      <c r="W16" s="254"/>
      <c r="X16" s="254"/>
      <c r="Y16" s="254"/>
      <c r="Z16" s="254"/>
      <c r="AA16" s="254"/>
      <c r="AB16" s="254"/>
      <c r="AC16" s="254"/>
      <c r="AD16" s="254"/>
      <c r="AE16" s="254"/>
      <c r="AF16" s="254"/>
      <c r="AG16" s="254"/>
      <c r="AH16" s="254"/>
      <c r="AI16" s="254"/>
      <c r="AJ16" s="254"/>
      <c r="AK16" s="254"/>
      <c r="AL16" s="253"/>
    </row>
    <row r="17" spans="1:38">
      <c r="A17" s="257"/>
      <c r="B17" s="256"/>
      <c r="C17" s="256"/>
      <c r="D17" s="256"/>
      <c r="E17" s="256"/>
      <c r="F17" s="256"/>
      <c r="G17" s="256"/>
      <c r="H17" s="256"/>
      <c r="I17" s="256"/>
      <c r="J17" s="256"/>
      <c r="K17" s="256"/>
      <c r="L17" s="256"/>
      <c r="M17" s="256"/>
      <c r="N17" s="256"/>
      <c r="O17" s="256"/>
      <c r="P17" s="256"/>
      <c r="Q17" s="256"/>
      <c r="R17" s="256"/>
      <c r="S17" s="256"/>
      <c r="T17" s="256"/>
      <c r="U17" s="257"/>
      <c r="V17" s="258"/>
      <c r="W17" s="254"/>
      <c r="X17" s="254"/>
      <c r="Y17" s="254"/>
      <c r="Z17" s="254"/>
      <c r="AA17" s="254"/>
      <c r="AB17" s="254"/>
      <c r="AC17" s="254"/>
      <c r="AD17" s="254"/>
      <c r="AE17" s="254"/>
      <c r="AF17" s="254"/>
      <c r="AG17" s="254"/>
      <c r="AH17" s="254"/>
      <c r="AI17" s="254"/>
      <c r="AJ17" s="254"/>
      <c r="AK17" s="254"/>
      <c r="AL17" s="253"/>
    </row>
    <row r="18" spans="1:38">
      <c r="A18" s="257"/>
      <c r="B18" s="256"/>
      <c r="C18" s="256"/>
      <c r="D18" s="256"/>
      <c r="E18" s="256"/>
      <c r="F18" s="256"/>
      <c r="G18" s="256"/>
      <c r="H18" s="256"/>
      <c r="I18" s="256"/>
      <c r="J18" s="256"/>
      <c r="K18" s="256"/>
      <c r="L18" s="256"/>
      <c r="M18" s="256"/>
      <c r="N18" s="256"/>
      <c r="O18" s="256"/>
      <c r="P18" s="256"/>
      <c r="Q18" s="256"/>
      <c r="R18" s="256"/>
      <c r="S18" s="256"/>
      <c r="T18" s="256"/>
      <c r="U18" s="257"/>
      <c r="V18" s="258"/>
      <c r="W18" s="254"/>
      <c r="X18" s="254"/>
      <c r="Y18" s="254"/>
      <c r="Z18" s="254"/>
      <c r="AA18" s="254"/>
      <c r="AB18" s="254"/>
      <c r="AC18" s="254"/>
      <c r="AD18" s="254"/>
      <c r="AE18" s="254"/>
      <c r="AF18" s="254"/>
      <c r="AG18" s="254"/>
      <c r="AH18" s="254"/>
      <c r="AI18" s="254"/>
      <c r="AJ18" s="254"/>
      <c r="AK18" s="254"/>
      <c r="AL18" s="253"/>
    </row>
    <row r="19" spans="1:38">
      <c r="A19" s="257"/>
      <c r="B19" s="256"/>
      <c r="C19" s="256"/>
      <c r="D19" s="256"/>
      <c r="E19" s="256"/>
      <c r="F19" s="256"/>
      <c r="G19" s="256"/>
      <c r="H19" s="256"/>
      <c r="I19" s="256"/>
      <c r="J19" s="256"/>
      <c r="K19" s="256"/>
      <c r="L19" s="256"/>
      <c r="M19" s="256"/>
      <c r="N19" s="256"/>
      <c r="O19" s="256"/>
      <c r="P19" s="256"/>
      <c r="Q19" s="256"/>
      <c r="R19" s="256"/>
      <c r="S19" s="256"/>
      <c r="T19" s="256"/>
      <c r="U19" s="257"/>
      <c r="V19" s="258"/>
      <c r="W19" s="254"/>
      <c r="X19" s="254"/>
      <c r="Y19" s="254"/>
      <c r="Z19" s="254"/>
      <c r="AA19" s="254"/>
      <c r="AB19" s="254"/>
      <c r="AC19" s="254"/>
      <c r="AD19" s="254"/>
      <c r="AE19" s="254"/>
      <c r="AF19" s="254"/>
      <c r="AG19" s="254"/>
      <c r="AH19" s="254"/>
      <c r="AI19" s="254"/>
      <c r="AJ19" s="254"/>
      <c r="AK19" s="254"/>
      <c r="AL19" s="253"/>
    </row>
    <row r="20" spans="1:38">
      <c r="A20" s="257"/>
      <c r="B20" s="256"/>
      <c r="C20" s="256"/>
      <c r="D20" s="256"/>
      <c r="E20" s="256"/>
      <c r="F20" s="256"/>
      <c r="G20" s="256"/>
      <c r="H20" s="256"/>
      <c r="I20" s="256"/>
      <c r="J20" s="256"/>
      <c r="K20" s="256"/>
      <c r="L20" s="256"/>
      <c r="M20" s="256"/>
      <c r="N20" s="256"/>
      <c r="O20" s="256"/>
      <c r="P20" s="256"/>
      <c r="Q20" s="256"/>
      <c r="R20" s="256"/>
      <c r="S20" s="256"/>
      <c r="T20" s="256"/>
      <c r="U20" s="257"/>
      <c r="V20" s="258"/>
      <c r="W20" s="254"/>
      <c r="X20" s="254"/>
      <c r="Y20" s="254"/>
      <c r="Z20" s="254"/>
      <c r="AA20" s="254"/>
      <c r="AB20" s="254"/>
      <c r="AC20" s="254"/>
      <c r="AD20" s="254"/>
      <c r="AE20" s="254"/>
      <c r="AF20" s="254"/>
      <c r="AG20" s="254"/>
      <c r="AH20" s="254"/>
      <c r="AI20" s="254"/>
      <c r="AJ20" s="254"/>
      <c r="AK20" s="254"/>
      <c r="AL20" s="253"/>
    </row>
    <row r="21" spans="1:38">
      <c r="A21" s="257"/>
      <c r="B21" s="256"/>
      <c r="C21" s="256"/>
      <c r="D21" s="256"/>
      <c r="E21" s="256"/>
      <c r="F21" s="256"/>
      <c r="G21" s="256"/>
      <c r="H21" s="256"/>
      <c r="I21" s="256"/>
      <c r="J21" s="256"/>
      <c r="K21" s="256"/>
      <c r="L21" s="256"/>
      <c r="M21" s="256"/>
      <c r="N21" s="256"/>
      <c r="O21" s="256"/>
      <c r="P21" s="256"/>
      <c r="Q21" s="256"/>
      <c r="R21" s="256"/>
      <c r="S21" s="256"/>
      <c r="T21" s="256"/>
      <c r="U21" s="257"/>
      <c r="V21" s="258"/>
      <c r="W21" s="254"/>
      <c r="X21" s="254"/>
      <c r="Y21" s="254"/>
      <c r="Z21" s="254"/>
      <c r="AA21" s="254"/>
      <c r="AB21" s="254"/>
      <c r="AC21" s="254"/>
      <c r="AD21" s="254"/>
      <c r="AE21" s="254"/>
      <c r="AF21" s="254"/>
      <c r="AG21" s="254"/>
      <c r="AH21" s="254"/>
      <c r="AI21" s="254"/>
      <c r="AJ21" s="254"/>
      <c r="AK21" s="254"/>
      <c r="AL21" s="253"/>
    </row>
    <row r="22" spans="1:38">
      <c r="A22" s="257"/>
      <c r="B22" s="256"/>
      <c r="C22" s="256"/>
      <c r="D22" s="256"/>
      <c r="E22" s="256"/>
      <c r="F22" s="256"/>
      <c r="G22" s="256"/>
      <c r="H22" s="256"/>
      <c r="I22" s="256"/>
      <c r="J22" s="256"/>
      <c r="K22" s="256"/>
      <c r="L22" s="256"/>
      <c r="M22" s="256"/>
      <c r="N22" s="256"/>
      <c r="O22" s="256"/>
      <c r="P22" s="256"/>
      <c r="Q22" s="256"/>
      <c r="R22" s="256"/>
      <c r="S22" s="256"/>
      <c r="T22" s="256"/>
      <c r="U22" s="255"/>
      <c r="V22" s="254"/>
      <c r="W22" s="254"/>
      <c r="X22" s="254"/>
      <c r="Y22" s="254"/>
      <c r="Z22" s="254"/>
      <c r="AA22" s="254"/>
      <c r="AB22" s="254"/>
      <c r="AC22" s="254"/>
      <c r="AD22" s="254"/>
      <c r="AE22" s="254"/>
      <c r="AF22" s="254"/>
      <c r="AG22" s="254"/>
      <c r="AH22" s="254"/>
      <c r="AI22" s="254"/>
      <c r="AJ22" s="254"/>
      <c r="AK22" s="254"/>
      <c r="AL22" s="253"/>
    </row>
    <row r="23" spans="1:38">
      <c r="A23" s="247"/>
      <c r="B23" s="246"/>
      <c r="C23" s="246"/>
      <c r="D23" s="246"/>
      <c r="E23" s="246"/>
      <c r="F23" s="246"/>
      <c r="G23" s="246"/>
      <c r="H23" s="246"/>
      <c r="I23" s="246"/>
      <c r="J23" s="246"/>
      <c r="K23" s="246"/>
      <c r="L23" s="246"/>
      <c r="M23" s="246"/>
      <c r="N23" s="246"/>
      <c r="O23" s="246"/>
      <c r="P23" s="246"/>
      <c r="Q23" s="246"/>
      <c r="R23" s="246"/>
      <c r="S23" s="246"/>
      <c r="T23" s="246"/>
      <c r="U23" s="249"/>
      <c r="V23" s="242"/>
      <c r="W23" s="242"/>
      <c r="X23" s="241"/>
      <c r="Y23" s="250"/>
      <c r="Z23" s="250"/>
      <c r="AA23" s="241"/>
      <c r="AB23" s="250"/>
      <c r="AC23" s="250"/>
      <c r="AD23" s="241"/>
      <c r="AE23" s="242"/>
      <c r="AF23" s="242"/>
      <c r="AG23" s="248"/>
      <c r="AH23" s="252"/>
      <c r="AI23" s="251"/>
      <c r="AJ23" s="250"/>
      <c r="AK23" s="250"/>
      <c r="AL23" s="250"/>
    </row>
    <row r="24" spans="1:38">
      <c r="A24" s="247"/>
      <c r="B24" s="246"/>
      <c r="C24" s="246"/>
      <c r="D24" s="246"/>
      <c r="E24" s="246"/>
      <c r="F24" s="246"/>
      <c r="G24" s="246"/>
      <c r="H24" s="246"/>
      <c r="I24" s="246"/>
      <c r="J24" s="246"/>
      <c r="K24" s="246"/>
      <c r="L24" s="246"/>
      <c r="M24" s="246"/>
      <c r="N24" s="246"/>
      <c r="O24" s="246"/>
      <c r="P24" s="246"/>
      <c r="Q24" s="246"/>
      <c r="R24" s="246"/>
      <c r="S24" s="246"/>
      <c r="T24" s="246"/>
      <c r="U24" s="249" t="s">
        <v>820</v>
      </c>
      <c r="V24" s="242"/>
      <c r="W24" s="242"/>
      <c r="X24" s="241"/>
      <c r="Y24" s="249" t="s">
        <v>819</v>
      </c>
      <c r="Z24" s="242"/>
      <c r="AA24" s="241"/>
      <c r="AB24" s="241"/>
      <c r="AC24" s="242" t="s">
        <v>818</v>
      </c>
      <c r="AD24" s="242"/>
      <c r="AE24" s="241"/>
      <c r="AF24" s="242"/>
      <c r="AG24" s="241"/>
      <c r="AH24" s="248" t="s">
        <v>817</v>
      </c>
      <c r="AI24" s="242"/>
      <c r="AJ24" s="245"/>
      <c r="AK24" s="242"/>
      <c r="AL24" s="242"/>
    </row>
    <row r="25" spans="1:38">
      <c r="A25" s="247"/>
      <c r="B25" s="246"/>
      <c r="C25" s="246"/>
      <c r="D25" s="246"/>
      <c r="E25" s="246"/>
      <c r="F25" s="246"/>
      <c r="G25" s="246"/>
      <c r="H25" s="246"/>
      <c r="I25" s="246"/>
      <c r="J25" s="246"/>
      <c r="K25" s="246"/>
      <c r="L25" s="246"/>
      <c r="M25" s="246"/>
      <c r="N25" s="246"/>
      <c r="O25" s="246"/>
      <c r="P25" s="246"/>
      <c r="Q25" s="246"/>
      <c r="R25" s="246"/>
      <c r="S25" s="246"/>
      <c r="T25" s="246"/>
      <c r="U25" s="241"/>
      <c r="V25" s="241"/>
      <c r="W25" s="241"/>
      <c r="X25" s="241"/>
      <c r="Y25" s="241"/>
      <c r="Z25" s="242"/>
      <c r="AA25" s="241"/>
      <c r="AB25" s="241"/>
      <c r="AC25" s="242" t="s">
        <v>816</v>
      </c>
      <c r="AD25" s="242"/>
      <c r="AE25" s="245"/>
      <c r="AF25" s="242"/>
      <c r="AG25" s="241"/>
      <c r="AH25" s="242"/>
      <c r="AI25" s="242"/>
      <c r="AJ25" s="242"/>
      <c r="AK25" s="242"/>
      <c r="AL25" s="242"/>
    </row>
    <row r="26" spans="1:38">
      <c r="A26" s="241"/>
      <c r="B26" s="241"/>
      <c r="C26" s="241"/>
      <c r="D26" s="241"/>
      <c r="E26" s="241"/>
      <c r="F26" s="241"/>
      <c r="G26" s="241"/>
      <c r="H26" s="241"/>
      <c r="I26" s="241"/>
      <c r="J26" s="241"/>
      <c r="K26" s="241"/>
      <c r="L26" s="241"/>
      <c r="M26" s="241"/>
      <c r="N26" s="241"/>
      <c r="O26" s="241"/>
      <c r="P26" s="241"/>
      <c r="Q26" s="241"/>
      <c r="R26" s="241"/>
      <c r="S26" s="241"/>
      <c r="T26" s="241"/>
      <c r="U26" s="244" t="s">
        <v>815</v>
      </c>
      <c r="V26" s="242"/>
      <c r="W26" s="242"/>
      <c r="X26" s="242"/>
      <c r="Y26" s="242"/>
      <c r="Z26" s="242"/>
      <c r="AA26" s="242"/>
      <c r="AB26" s="242"/>
      <c r="AC26" s="242"/>
      <c r="AD26" s="242"/>
      <c r="AE26" s="242"/>
      <c r="AF26" s="242"/>
      <c r="AG26" s="242"/>
      <c r="AH26" s="242"/>
      <c r="AI26" s="241"/>
      <c r="AJ26" s="241"/>
      <c r="AK26" s="241"/>
      <c r="AL26" s="241"/>
    </row>
    <row r="27" spans="1:38">
      <c r="A27" s="241"/>
      <c r="B27" s="241"/>
      <c r="C27" s="241"/>
      <c r="D27" s="241"/>
      <c r="E27" s="241"/>
      <c r="F27" s="241"/>
      <c r="G27" s="241"/>
      <c r="H27" s="241"/>
      <c r="I27" s="241"/>
      <c r="J27" s="241"/>
      <c r="K27" s="241"/>
      <c r="L27" s="241"/>
      <c r="M27" s="241"/>
      <c r="N27" s="241"/>
      <c r="O27" s="241"/>
      <c r="P27" s="241"/>
      <c r="Q27" s="241"/>
      <c r="R27" s="241"/>
      <c r="S27" s="241"/>
      <c r="T27" s="241"/>
      <c r="U27" s="243" t="s">
        <v>814</v>
      </c>
      <c r="V27" s="242"/>
      <c r="W27" s="242"/>
      <c r="X27" s="242"/>
      <c r="Y27" s="242"/>
      <c r="Z27" s="242"/>
      <c r="AA27" s="242"/>
      <c r="AB27" s="242"/>
      <c r="AC27" s="242"/>
      <c r="AD27" s="242"/>
      <c r="AE27" s="242"/>
      <c r="AF27" s="242"/>
      <c r="AG27" s="242"/>
      <c r="AH27" s="242"/>
      <c r="AI27" s="241"/>
      <c r="AJ27" s="241"/>
      <c r="AK27" s="241"/>
      <c r="AL27" s="241"/>
    </row>
    <row r="28" spans="1:38">
      <c r="A28" s="24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t="s">
        <v>813</v>
      </c>
      <c r="AI28" s="241"/>
      <c r="AJ28" s="241"/>
      <c r="AK28" s="241"/>
      <c r="AL28" s="241"/>
    </row>
    <row r="29" spans="1:38">
      <c r="A29" s="241"/>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row>
  </sheetData>
  <mergeCells count="40">
    <mergeCell ref="AJ1:AL2"/>
    <mergeCell ref="A3:B3"/>
    <mergeCell ref="P3:Q3"/>
    <mergeCell ref="R3:T3"/>
    <mergeCell ref="U3:V3"/>
    <mergeCell ref="AH3:AI3"/>
    <mergeCell ref="AJ3:AL3"/>
    <mergeCell ref="A1:B2"/>
    <mergeCell ref="P1:Q2"/>
    <mergeCell ref="R1:T2"/>
    <mergeCell ref="U1:V2"/>
    <mergeCell ref="AH1:AI2"/>
    <mergeCell ref="A5:T5"/>
    <mergeCell ref="U5:AL5"/>
    <mergeCell ref="A7:R7"/>
    <mergeCell ref="S7:T7"/>
    <mergeCell ref="U7:AJ7"/>
    <mergeCell ref="AK7:AL7"/>
    <mergeCell ref="A8:A10"/>
    <mergeCell ref="B8:D9"/>
    <mergeCell ref="E8:T8"/>
    <mergeCell ref="U8:U10"/>
    <mergeCell ref="V8:AK8"/>
    <mergeCell ref="AJ9:AK9"/>
    <mergeCell ref="AL8:AL10"/>
    <mergeCell ref="E9:F9"/>
    <mergeCell ref="G9:H9"/>
    <mergeCell ref="I9:J9"/>
    <mergeCell ref="K9:L9"/>
    <mergeCell ref="M9:N9"/>
    <mergeCell ref="O9:P9"/>
    <mergeCell ref="Q9:R9"/>
    <mergeCell ref="S9:T9"/>
    <mergeCell ref="V9:W9"/>
    <mergeCell ref="X9:Y9"/>
    <mergeCell ref="Z9:AA9"/>
    <mergeCell ref="AB9:AC9"/>
    <mergeCell ref="AD9:AE9"/>
    <mergeCell ref="AF9:AG9"/>
    <mergeCell ref="AH9:AI9"/>
  </mergeCells>
  <phoneticPr fontId="1" type="noConversion"/>
  <hyperlinks>
    <hyperlink ref="AG6" location="預告統計資料發布時間表!A1" display="回發布時間表" xr:uid="{00000000-0004-0000-4500-000000000000}"/>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Y23"/>
  <sheetViews>
    <sheetView workbookViewId="0">
      <selection activeCell="Y6" sqref="Y6"/>
    </sheetView>
  </sheetViews>
  <sheetFormatPr defaultRowHeight="16.5"/>
  <sheetData>
    <row r="1" spans="1:25" ht="19.5">
      <c r="A1" s="2092" t="s">
        <v>900</v>
      </c>
      <c r="B1" s="2092"/>
      <c r="C1" s="278"/>
      <c r="D1" s="277"/>
      <c r="E1" s="277"/>
      <c r="F1" s="277"/>
      <c r="G1" s="277"/>
      <c r="H1" s="277"/>
      <c r="I1" s="277"/>
      <c r="J1" s="277"/>
      <c r="K1" s="277"/>
      <c r="L1" s="277"/>
      <c r="M1" s="277"/>
      <c r="N1" s="277"/>
      <c r="O1" s="277"/>
      <c r="P1" s="277"/>
      <c r="Q1" s="277"/>
      <c r="R1" s="277"/>
      <c r="S1" s="277"/>
      <c r="T1" s="277"/>
      <c r="U1" s="2093" t="s">
        <v>616</v>
      </c>
      <c r="V1" s="2093"/>
      <c r="W1" s="2094" t="s">
        <v>899</v>
      </c>
      <c r="X1" s="2095"/>
      <c r="Y1" s="2096"/>
    </row>
    <row r="2" spans="1:25" ht="19.5">
      <c r="A2" s="2092"/>
      <c r="B2" s="2092"/>
      <c r="C2" s="278"/>
      <c r="D2" s="277"/>
      <c r="E2" s="277"/>
      <c r="F2" s="277"/>
      <c r="G2" s="277"/>
      <c r="H2" s="277"/>
      <c r="I2" s="277"/>
      <c r="J2" s="277"/>
      <c r="K2" s="277"/>
      <c r="L2" s="277"/>
      <c r="M2" s="277"/>
      <c r="N2" s="277"/>
      <c r="O2" s="277"/>
      <c r="P2" s="277"/>
      <c r="Q2" s="277"/>
      <c r="R2" s="277"/>
      <c r="S2" s="277"/>
      <c r="T2" s="277"/>
      <c r="U2" s="2093"/>
      <c r="V2" s="2093"/>
      <c r="W2" s="2097"/>
      <c r="X2" s="2098"/>
      <c r="Y2" s="2099"/>
    </row>
    <row r="3" spans="1:25" ht="19.5">
      <c r="A3" s="293" t="s">
        <v>898</v>
      </c>
      <c r="B3" s="293"/>
      <c r="C3" s="292" t="s">
        <v>897</v>
      </c>
      <c r="D3" s="291"/>
      <c r="E3" s="291"/>
      <c r="F3" s="291"/>
      <c r="G3" s="291"/>
      <c r="H3" s="291"/>
      <c r="I3" s="291"/>
      <c r="J3" s="291"/>
      <c r="K3" s="291"/>
      <c r="L3" s="291"/>
      <c r="M3" s="291"/>
      <c r="N3" s="291"/>
      <c r="O3" s="291"/>
      <c r="P3" s="291"/>
      <c r="Q3" s="291"/>
      <c r="R3" s="291"/>
      <c r="S3" s="291"/>
      <c r="T3" s="291"/>
      <c r="U3" s="2093" t="s">
        <v>896</v>
      </c>
      <c r="V3" s="2093"/>
      <c r="W3" s="2100" t="s">
        <v>895</v>
      </c>
      <c r="X3" s="2100"/>
      <c r="Y3" s="2100"/>
    </row>
    <row r="4" spans="1:25">
      <c r="A4" s="274"/>
      <c r="B4" s="274"/>
      <c r="C4" s="273"/>
      <c r="D4" s="272"/>
      <c r="E4" s="241"/>
      <c r="F4" s="241"/>
      <c r="G4" s="272"/>
      <c r="H4" s="241"/>
      <c r="I4" s="241"/>
      <c r="J4" s="241"/>
      <c r="K4" s="241"/>
      <c r="L4" s="241"/>
      <c r="M4" s="241"/>
      <c r="N4" s="241"/>
      <c r="O4" s="241"/>
      <c r="P4" s="241"/>
      <c r="Q4" s="241"/>
      <c r="R4" s="241"/>
      <c r="S4" s="241"/>
      <c r="T4" s="241"/>
      <c r="U4" s="241"/>
      <c r="V4" s="241"/>
      <c r="W4" s="241"/>
      <c r="X4" s="241"/>
      <c r="Y4" s="241"/>
    </row>
    <row r="5" spans="1:25" ht="38.25">
      <c r="A5" s="2078" t="s">
        <v>894</v>
      </c>
      <c r="B5" s="2079"/>
      <c r="C5" s="2079"/>
      <c r="D5" s="2079"/>
      <c r="E5" s="2079"/>
      <c r="F5" s="2079"/>
      <c r="G5" s="2079"/>
      <c r="H5" s="2079"/>
      <c r="I5" s="2079"/>
      <c r="J5" s="2079"/>
      <c r="K5" s="2079"/>
      <c r="L5" s="2079"/>
      <c r="M5" s="2079"/>
      <c r="N5" s="2079"/>
      <c r="O5" s="2079"/>
      <c r="P5" s="2079"/>
      <c r="Q5" s="2079"/>
      <c r="R5" s="2079"/>
      <c r="S5" s="2079"/>
      <c r="T5" s="2079"/>
      <c r="U5" s="2079"/>
      <c r="V5" s="2079"/>
      <c r="W5" s="2079"/>
      <c r="X5" s="2079"/>
      <c r="Y5" s="2079"/>
    </row>
    <row r="6" spans="1:25" ht="21">
      <c r="A6" s="271"/>
      <c r="B6" s="270"/>
      <c r="C6" s="270"/>
      <c r="D6" s="270"/>
      <c r="E6" s="270"/>
      <c r="F6" s="270"/>
      <c r="G6" s="270"/>
      <c r="H6" s="270"/>
      <c r="I6" s="270"/>
      <c r="J6" s="270"/>
      <c r="K6" s="270"/>
      <c r="L6" s="270"/>
      <c r="M6" s="270"/>
      <c r="N6" s="270"/>
      <c r="O6" s="270"/>
      <c r="P6" s="270"/>
      <c r="Q6" s="270"/>
      <c r="R6" s="270"/>
      <c r="S6" s="270"/>
      <c r="T6" s="270"/>
      <c r="U6" s="270"/>
      <c r="V6" s="241"/>
      <c r="W6" s="241"/>
      <c r="X6" s="241"/>
      <c r="Y6" s="23" t="s">
        <v>150</v>
      </c>
    </row>
    <row r="7" spans="1:25" ht="20.25">
      <c r="A7" s="2084" t="s">
        <v>893</v>
      </c>
      <c r="B7" s="2084"/>
      <c r="C7" s="2084"/>
      <c r="D7" s="2084"/>
      <c r="E7" s="2084"/>
      <c r="F7" s="2084"/>
      <c r="G7" s="2084"/>
      <c r="H7" s="2084"/>
      <c r="I7" s="2084"/>
      <c r="J7" s="2084"/>
      <c r="K7" s="2084"/>
      <c r="L7" s="2084"/>
      <c r="M7" s="2084"/>
      <c r="N7" s="2084"/>
      <c r="O7" s="2084"/>
      <c r="P7" s="2084"/>
      <c r="Q7" s="2084"/>
      <c r="R7" s="2084"/>
      <c r="S7" s="2084"/>
      <c r="T7" s="2084"/>
      <c r="U7" s="2084"/>
      <c r="V7" s="2084"/>
      <c r="W7" s="2085" t="s">
        <v>892</v>
      </c>
      <c r="X7" s="2085"/>
      <c r="Y7" s="2085"/>
    </row>
    <row r="8" spans="1:25" ht="19.5" customHeight="1">
      <c r="A8" s="2086" t="s">
        <v>891</v>
      </c>
      <c r="B8" s="2087" t="s">
        <v>890</v>
      </c>
      <c r="C8" s="2088" t="s">
        <v>889</v>
      </c>
      <c r="D8" s="2088"/>
      <c r="E8" s="2089" t="s">
        <v>888</v>
      </c>
      <c r="F8" s="2089"/>
      <c r="G8" s="2089"/>
      <c r="H8" s="2089"/>
      <c r="I8" s="2081" t="s">
        <v>887</v>
      </c>
      <c r="J8" s="2082"/>
      <c r="K8" s="2082"/>
      <c r="L8" s="2082"/>
      <c r="M8" s="2083"/>
      <c r="N8" s="2089" t="s">
        <v>886</v>
      </c>
      <c r="O8" s="2089"/>
      <c r="P8" s="2089"/>
      <c r="Q8" s="2089"/>
      <c r="R8" s="2090" t="s">
        <v>885</v>
      </c>
      <c r="S8" s="2091"/>
      <c r="T8" s="2089" t="s">
        <v>884</v>
      </c>
      <c r="U8" s="2089"/>
      <c r="V8" s="2089"/>
      <c r="W8" s="2089"/>
      <c r="X8" s="2080" t="s">
        <v>883</v>
      </c>
      <c r="Y8" s="282"/>
    </row>
    <row r="9" spans="1:25" ht="66">
      <c r="A9" s="2086"/>
      <c r="B9" s="2087"/>
      <c r="C9" s="290" t="s">
        <v>882</v>
      </c>
      <c r="D9" s="290" t="s">
        <v>881</v>
      </c>
      <c r="E9" s="290" t="s">
        <v>880</v>
      </c>
      <c r="F9" s="290" t="s">
        <v>879</v>
      </c>
      <c r="G9" s="290" t="s">
        <v>878</v>
      </c>
      <c r="H9" s="290" t="s">
        <v>877</v>
      </c>
      <c r="I9" s="290" t="s">
        <v>876</v>
      </c>
      <c r="J9" s="290" t="s">
        <v>875</v>
      </c>
      <c r="K9" s="290" t="s">
        <v>874</v>
      </c>
      <c r="L9" s="290" t="s">
        <v>873</v>
      </c>
      <c r="M9" s="290" t="s">
        <v>872</v>
      </c>
      <c r="N9" s="289" t="s">
        <v>871</v>
      </c>
      <c r="O9" s="289" t="s">
        <v>870</v>
      </c>
      <c r="P9" s="289" t="s">
        <v>869</v>
      </c>
      <c r="Q9" s="289" t="s">
        <v>868</v>
      </c>
      <c r="R9" s="289" t="s">
        <v>867</v>
      </c>
      <c r="S9" s="289" t="s">
        <v>866</v>
      </c>
      <c r="T9" s="289" t="s">
        <v>865</v>
      </c>
      <c r="U9" s="289" t="s">
        <v>864</v>
      </c>
      <c r="V9" s="289" t="s">
        <v>863</v>
      </c>
      <c r="W9" s="288" t="s">
        <v>862</v>
      </c>
      <c r="X9" s="2080"/>
      <c r="Y9" s="282"/>
    </row>
    <row r="10" spans="1:25" ht="19.5">
      <c r="A10" s="287" t="s">
        <v>675</v>
      </c>
      <c r="B10" s="286">
        <v>9</v>
      </c>
      <c r="C10" s="285">
        <v>6</v>
      </c>
      <c r="D10" s="285">
        <v>3</v>
      </c>
      <c r="E10" s="285">
        <v>0</v>
      </c>
      <c r="F10" s="285">
        <v>0</v>
      </c>
      <c r="G10" s="285">
        <v>3</v>
      </c>
      <c r="H10" s="285">
        <v>6</v>
      </c>
      <c r="I10" s="285">
        <v>5</v>
      </c>
      <c r="J10" s="285">
        <v>4</v>
      </c>
      <c r="K10" s="285">
        <v>0</v>
      </c>
      <c r="L10" s="285">
        <v>0</v>
      </c>
      <c r="M10" s="285">
        <v>0</v>
      </c>
      <c r="N10" s="285">
        <v>4</v>
      </c>
      <c r="O10" s="285">
        <v>0</v>
      </c>
      <c r="P10" s="285">
        <v>0</v>
      </c>
      <c r="Q10" s="285">
        <v>5</v>
      </c>
      <c r="R10" s="285">
        <v>8</v>
      </c>
      <c r="S10" s="285">
        <v>1</v>
      </c>
      <c r="T10" s="285">
        <v>3</v>
      </c>
      <c r="U10" s="285">
        <v>3</v>
      </c>
      <c r="V10" s="285">
        <v>3</v>
      </c>
      <c r="W10" s="285">
        <v>0</v>
      </c>
      <c r="X10" s="284"/>
      <c r="Y10" s="283"/>
    </row>
    <row r="11" spans="1:25">
      <c r="A11" s="257"/>
      <c r="B11" s="256"/>
      <c r="C11" s="256"/>
      <c r="D11" s="256"/>
      <c r="E11" s="256"/>
      <c r="F11" s="256"/>
      <c r="G11" s="256"/>
      <c r="H11" s="256"/>
      <c r="I11" s="256"/>
      <c r="J11" s="256"/>
      <c r="K11" s="256"/>
      <c r="L11" s="256"/>
      <c r="M11" s="256"/>
      <c r="N11" s="256"/>
      <c r="O11" s="256"/>
      <c r="P11" s="256"/>
      <c r="Q11" s="256"/>
      <c r="R11" s="256"/>
      <c r="S11" s="256"/>
      <c r="T11" s="256"/>
      <c r="U11" s="256"/>
      <c r="V11" s="256"/>
      <c r="W11" s="256"/>
      <c r="X11" s="254"/>
      <c r="Y11" s="282"/>
    </row>
    <row r="12" spans="1:25">
      <c r="A12" s="257"/>
      <c r="B12" s="256"/>
      <c r="C12" s="256"/>
      <c r="D12" s="256"/>
      <c r="E12" s="256"/>
      <c r="F12" s="256"/>
      <c r="G12" s="256"/>
      <c r="H12" s="256"/>
      <c r="I12" s="256"/>
      <c r="J12" s="256"/>
      <c r="K12" s="256"/>
      <c r="L12" s="256"/>
      <c r="M12" s="256"/>
      <c r="N12" s="256"/>
      <c r="O12" s="256"/>
      <c r="P12" s="256"/>
      <c r="Q12" s="256"/>
      <c r="R12" s="256"/>
      <c r="S12" s="256"/>
      <c r="T12" s="256"/>
      <c r="U12" s="256"/>
      <c r="V12" s="256"/>
      <c r="W12" s="256"/>
      <c r="X12" s="254"/>
      <c r="Y12" s="282"/>
    </row>
    <row r="13" spans="1:25">
      <c r="A13" s="257"/>
      <c r="B13" s="256"/>
      <c r="C13" s="256"/>
      <c r="D13" s="256"/>
      <c r="E13" s="256"/>
      <c r="F13" s="256"/>
      <c r="G13" s="256"/>
      <c r="H13" s="256"/>
      <c r="I13" s="256"/>
      <c r="J13" s="256"/>
      <c r="K13" s="256"/>
      <c r="L13" s="256"/>
      <c r="M13" s="256"/>
      <c r="N13" s="256"/>
      <c r="O13" s="256"/>
      <c r="P13" s="256"/>
      <c r="Q13" s="256"/>
      <c r="R13" s="256"/>
      <c r="S13" s="256"/>
      <c r="T13" s="256"/>
      <c r="U13" s="256"/>
      <c r="V13" s="256"/>
      <c r="W13" s="256"/>
      <c r="X13" s="254"/>
      <c r="Y13" s="282"/>
    </row>
    <row r="14" spans="1:25">
      <c r="A14" s="257"/>
      <c r="B14" s="256"/>
      <c r="C14" s="256"/>
      <c r="D14" s="256"/>
      <c r="E14" s="256"/>
      <c r="F14" s="256"/>
      <c r="G14" s="256"/>
      <c r="H14" s="256"/>
      <c r="I14" s="256"/>
      <c r="J14" s="256"/>
      <c r="K14" s="256"/>
      <c r="L14" s="256"/>
      <c r="M14" s="256"/>
      <c r="N14" s="256"/>
      <c r="O14" s="256"/>
      <c r="P14" s="256"/>
      <c r="Q14" s="256"/>
      <c r="R14" s="256"/>
      <c r="S14" s="256"/>
      <c r="T14" s="256"/>
      <c r="U14" s="256"/>
      <c r="V14" s="256"/>
      <c r="W14" s="256"/>
      <c r="X14" s="254"/>
      <c r="Y14" s="282"/>
    </row>
    <row r="15" spans="1:25">
      <c r="A15" s="257"/>
      <c r="B15" s="256"/>
      <c r="C15" s="256"/>
      <c r="D15" s="256"/>
      <c r="E15" s="256"/>
      <c r="F15" s="256"/>
      <c r="G15" s="256"/>
      <c r="H15" s="256"/>
      <c r="I15" s="256"/>
      <c r="J15" s="256"/>
      <c r="K15" s="256"/>
      <c r="L15" s="256"/>
      <c r="M15" s="256"/>
      <c r="N15" s="256"/>
      <c r="O15" s="256"/>
      <c r="P15" s="256"/>
      <c r="Q15" s="256"/>
      <c r="R15" s="256"/>
      <c r="S15" s="256"/>
      <c r="T15" s="256"/>
      <c r="U15" s="256"/>
      <c r="V15" s="256"/>
      <c r="W15" s="256"/>
      <c r="X15" s="254"/>
      <c r="Y15" s="282"/>
    </row>
    <row r="16" spans="1:25">
      <c r="A16" s="257"/>
      <c r="B16" s="256"/>
      <c r="C16" s="256"/>
      <c r="D16" s="256"/>
      <c r="E16" s="256"/>
      <c r="F16" s="256"/>
      <c r="G16" s="256"/>
      <c r="H16" s="256"/>
      <c r="I16" s="256"/>
      <c r="J16" s="256"/>
      <c r="K16" s="256"/>
      <c r="L16" s="256"/>
      <c r="M16" s="256"/>
      <c r="N16" s="256"/>
      <c r="O16" s="256"/>
      <c r="P16" s="256"/>
      <c r="Q16" s="256"/>
      <c r="R16" s="256"/>
      <c r="S16" s="256"/>
      <c r="T16" s="256"/>
      <c r="U16" s="256"/>
      <c r="V16" s="256"/>
      <c r="W16" s="256"/>
      <c r="X16" s="254"/>
      <c r="Y16" s="241"/>
    </row>
    <row r="17" spans="1:25">
      <c r="A17" s="257"/>
      <c r="B17" s="256"/>
      <c r="C17" s="256"/>
      <c r="D17" s="256"/>
      <c r="E17" s="256"/>
      <c r="F17" s="256"/>
      <c r="G17" s="256"/>
      <c r="H17" s="256"/>
      <c r="I17" s="256"/>
      <c r="J17" s="256"/>
      <c r="K17" s="256"/>
      <c r="L17" s="256"/>
      <c r="M17" s="256"/>
      <c r="N17" s="256"/>
      <c r="O17" s="256"/>
      <c r="P17" s="256"/>
      <c r="Q17" s="256"/>
      <c r="R17" s="256"/>
      <c r="S17" s="256"/>
      <c r="T17" s="256"/>
      <c r="U17" s="256"/>
      <c r="V17" s="256"/>
      <c r="W17" s="256"/>
      <c r="X17" s="254"/>
      <c r="Y17" s="241"/>
    </row>
    <row r="18" spans="1:25">
      <c r="A18" s="249"/>
      <c r="B18" s="242"/>
      <c r="C18" s="242"/>
      <c r="D18" s="241"/>
      <c r="E18" s="250"/>
      <c r="F18" s="250"/>
      <c r="G18" s="241"/>
      <c r="H18" s="250"/>
      <c r="I18" s="250"/>
      <c r="J18" s="250"/>
      <c r="K18" s="241"/>
      <c r="L18" s="242"/>
      <c r="M18" s="242"/>
      <c r="N18" s="248"/>
      <c r="O18" s="252"/>
      <c r="P18" s="251"/>
      <c r="Q18" s="250"/>
      <c r="R18" s="241"/>
      <c r="S18" s="242"/>
      <c r="T18" s="250"/>
      <c r="U18" s="250"/>
      <c r="V18" s="242"/>
      <c r="W18" s="248"/>
      <c r="X18" s="241"/>
      <c r="Y18" s="250"/>
    </row>
    <row r="19" spans="1:25" ht="19.5">
      <c r="A19" s="281" t="s">
        <v>820</v>
      </c>
      <c r="B19" s="278"/>
      <c r="C19" s="278"/>
      <c r="D19" s="277"/>
      <c r="E19" s="277"/>
      <c r="F19" s="278"/>
      <c r="G19" s="281" t="s">
        <v>819</v>
      </c>
      <c r="H19" s="277"/>
      <c r="I19" s="277"/>
      <c r="J19" s="277"/>
      <c r="K19" s="278"/>
      <c r="L19" s="277"/>
      <c r="M19" s="277"/>
      <c r="N19" s="278" t="s">
        <v>861</v>
      </c>
      <c r="O19" s="277"/>
      <c r="P19" s="278"/>
      <c r="Q19" s="280"/>
      <c r="R19" s="278"/>
      <c r="S19" s="280" t="s">
        <v>817</v>
      </c>
      <c r="T19" s="280"/>
      <c r="U19" s="278"/>
      <c r="V19" s="278"/>
      <c r="W19" s="278"/>
      <c r="X19" s="278"/>
      <c r="Y19" s="277"/>
    </row>
    <row r="20" spans="1:25" ht="19.5">
      <c r="A20" s="277" t="s">
        <v>860</v>
      </c>
      <c r="B20" s="277"/>
      <c r="C20" s="277"/>
      <c r="D20" s="277"/>
      <c r="E20" s="277"/>
      <c r="F20" s="278"/>
      <c r="G20" s="277"/>
      <c r="H20" s="277"/>
      <c r="I20" s="277"/>
      <c r="J20" s="277"/>
      <c r="K20" s="278"/>
      <c r="L20" s="280"/>
      <c r="M20" s="277"/>
      <c r="N20" s="278" t="s">
        <v>859</v>
      </c>
      <c r="O20" s="278"/>
      <c r="P20" s="278"/>
      <c r="Q20" s="278"/>
      <c r="R20" s="278"/>
      <c r="S20" s="278"/>
      <c r="T20" s="278"/>
      <c r="U20" s="278"/>
      <c r="V20" s="278"/>
      <c r="W20" s="278"/>
      <c r="X20" s="278"/>
      <c r="Y20" s="278"/>
    </row>
    <row r="21" spans="1:25" ht="19.5">
      <c r="A21" s="277"/>
      <c r="B21" s="277"/>
      <c r="C21" s="277"/>
      <c r="D21" s="277"/>
      <c r="E21" s="277"/>
      <c r="F21" s="278"/>
      <c r="G21" s="277"/>
      <c r="H21" s="277"/>
      <c r="I21" s="277"/>
      <c r="J21" s="277"/>
      <c r="K21" s="278"/>
      <c r="L21" s="280"/>
      <c r="M21" s="277"/>
      <c r="N21" s="278"/>
      <c r="O21" s="278"/>
      <c r="P21" s="278"/>
      <c r="Q21" s="278"/>
      <c r="R21" s="278"/>
      <c r="S21" s="278"/>
      <c r="T21" s="278"/>
      <c r="U21" s="278"/>
      <c r="V21" s="278"/>
      <c r="W21" s="278"/>
      <c r="X21" s="278"/>
      <c r="Y21" s="278"/>
    </row>
    <row r="22" spans="1:25" ht="19.5">
      <c r="A22" s="279" t="s">
        <v>858</v>
      </c>
      <c r="B22" s="278"/>
      <c r="C22" s="278"/>
      <c r="D22" s="278"/>
      <c r="E22" s="278"/>
      <c r="F22" s="278"/>
      <c r="G22" s="278"/>
      <c r="H22" s="278"/>
      <c r="I22" s="278"/>
      <c r="J22" s="278"/>
      <c r="K22" s="278"/>
      <c r="L22" s="278"/>
      <c r="M22" s="278"/>
      <c r="N22" s="278"/>
      <c r="O22" s="278"/>
      <c r="P22" s="277"/>
      <c r="Q22" s="277"/>
      <c r="R22" s="277"/>
      <c r="S22" s="277"/>
      <c r="T22" s="277"/>
      <c r="U22" s="277"/>
      <c r="V22" s="277"/>
      <c r="W22" s="277"/>
      <c r="X22" s="277"/>
      <c r="Y22" s="277"/>
    </row>
    <row r="23" spans="1:25" ht="19.5">
      <c r="A23" s="279" t="s">
        <v>857</v>
      </c>
      <c r="B23" s="278"/>
      <c r="C23" s="278"/>
      <c r="D23" s="278"/>
      <c r="E23" s="278"/>
      <c r="F23" s="278"/>
      <c r="G23" s="278"/>
      <c r="H23" s="278"/>
      <c r="I23" s="278"/>
      <c r="J23" s="278"/>
      <c r="K23" s="278"/>
      <c r="L23" s="278"/>
      <c r="M23" s="278"/>
      <c r="N23" s="278"/>
      <c r="O23" s="278"/>
      <c r="P23" s="277"/>
      <c r="Q23" s="277"/>
      <c r="R23" s="277"/>
      <c r="S23" s="277"/>
      <c r="T23" s="277"/>
      <c r="U23" s="277"/>
      <c r="V23" s="277"/>
      <c r="W23" s="277"/>
      <c r="X23" s="277"/>
      <c r="Y23" s="277"/>
    </row>
  </sheetData>
  <mergeCells count="17">
    <mergeCell ref="A1:B2"/>
    <mergeCell ref="U1:V2"/>
    <mergeCell ref="W1:Y2"/>
    <mergeCell ref="U3:V3"/>
    <mergeCell ref="W3:Y3"/>
    <mergeCell ref="A5:Y5"/>
    <mergeCell ref="X8:X9"/>
    <mergeCell ref="I8:M8"/>
    <mergeCell ref="A7:V7"/>
    <mergeCell ref="W7:Y7"/>
    <mergeCell ref="A8:A9"/>
    <mergeCell ref="B8:B9"/>
    <mergeCell ref="C8:D8"/>
    <mergeCell ref="E8:H8"/>
    <mergeCell ref="N8:Q8"/>
    <mergeCell ref="R8:S8"/>
    <mergeCell ref="T8:W8"/>
  </mergeCells>
  <phoneticPr fontId="1" type="noConversion"/>
  <hyperlinks>
    <hyperlink ref="Y6" location="預告統計資料發布時間表!A1" display="回發布時間表" xr:uid="{00000000-0004-0000-4600-000000000000}"/>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R27"/>
  <sheetViews>
    <sheetView workbookViewId="0">
      <selection sqref="A1:A2"/>
    </sheetView>
  </sheetViews>
  <sheetFormatPr defaultRowHeight="16.5"/>
  <sheetData>
    <row r="1" spans="1:18" ht="17.25">
      <c r="A1" s="2124" t="s">
        <v>923</v>
      </c>
      <c r="B1" s="315"/>
      <c r="C1" s="296"/>
      <c r="D1" s="241"/>
      <c r="E1" s="241"/>
      <c r="F1" s="241"/>
      <c r="G1" s="241"/>
      <c r="H1" s="241"/>
      <c r="I1" s="241"/>
      <c r="J1" s="241"/>
      <c r="K1" s="241"/>
      <c r="L1" s="241"/>
      <c r="M1" s="241"/>
      <c r="N1" s="2126" t="s">
        <v>616</v>
      </c>
      <c r="O1" s="2127"/>
      <c r="P1" s="2130" t="s">
        <v>922</v>
      </c>
      <c r="Q1" s="2131"/>
    </row>
    <row r="2" spans="1:18" ht="17.25">
      <c r="A2" s="2125"/>
      <c r="B2" s="315"/>
      <c r="C2" s="296"/>
      <c r="D2" s="241"/>
      <c r="E2" s="241"/>
      <c r="F2" s="241"/>
      <c r="G2" s="241"/>
      <c r="H2" s="241"/>
      <c r="I2" s="241"/>
      <c r="J2" s="241"/>
      <c r="K2" s="241"/>
      <c r="L2" s="241"/>
      <c r="M2" s="241"/>
      <c r="N2" s="2128"/>
      <c r="O2" s="2129"/>
      <c r="P2" s="2132"/>
      <c r="Q2" s="2133"/>
    </row>
    <row r="3" spans="1:18" ht="17.25">
      <c r="A3" s="314" t="s">
        <v>921</v>
      </c>
      <c r="B3" s="313" t="s">
        <v>897</v>
      </c>
      <c r="C3" s="295"/>
      <c r="D3" s="241"/>
      <c r="E3" s="241"/>
      <c r="F3" s="241"/>
      <c r="G3" s="241"/>
      <c r="H3" s="241"/>
      <c r="I3" s="241"/>
      <c r="J3" s="241"/>
      <c r="K3" s="241"/>
      <c r="L3" s="241"/>
      <c r="M3" s="241"/>
      <c r="N3" s="2134" t="s">
        <v>920</v>
      </c>
      <c r="O3" s="2135"/>
      <c r="P3" s="2136" t="s">
        <v>919</v>
      </c>
      <c r="Q3" s="2137"/>
    </row>
    <row r="4" spans="1:18" ht="27.75">
      <c r="A4" s="2106" t="s">
        <v>918</v>
      </c>
      <c r="B4" s="2106"/>
      <c r="C4" s="2106"/>
      <c r="D4" s="2106"/>
      <c r="E4" s="2106"/>
      <c r="F4" s="2106"/>
      <c r="G4" s="2106"/>
      <c r="H4" s="2106"/>
      <c r="I4" s="2106"/>
      <c r="J4" s="2106"/>
      <c r="K4" s="2106"/>
      <c r="L4" s="2106"/>
      <c r="M4" s="2106"/>
      <c r="N4" s="2106"/>
      <c r="O4" s="2106"/>
      <c r="P4" s="2106"/>
      <c r="Q4" s="2106"/>
      <c r="R4" s="23" t="s">
        <v>150</v>
      </c>
    </row>
    <row r="5" spans="1:18" ht="17.25">
      <c r="A5" s="295"/>
      <c r="B5" s="312"/>
      <c r="C5" s="312"/>
      <c r="D5" s="312"/>
      <c r="E5" s="295"/>
      <c r="F5" s="312"/>
      <c r="G5" s="2107" t="s">
        <v>917</v>
      </c>
      <c r="H5" s="2107"/>
      <c r="I5" s="2107"/>
      <c r="J5" s="2107"/>
      <c r="K5" s="312"/>
      <c r="L5" s="312"/>
      <c r="M5" s="312"/>
      <c r="N5" s="312"/>
      <c r="O5" s="312"/>
      <c r="P5" s="2107" t="s">
        <v>916</v>
      </c>
      <c r="Q5" s="2107"/>
    </row>
    <row r="6" spans="1:18" ht="19.5">
      <c r="A6" s="2108" t="s">
        <v>915</v>
      </c>
      <c r="B6" s="2111" t="s">
        <v>914</v>
      </c>
      <c r="C6" s="2112"/>
      <c r="D6" s="2112"/>
      <c r="E6" s="2112"/>
      <c r="F6" s="2112"/>
      <c r="G6" s="2112"/>
      <c r="H6" s="2112"/>
      <c r="I6" s="2112"/>
      <c r="J6" s="2112"/>
      <c r="K6" s="2112"/>
      <c r="L6" s="2112"/>
      <c r="M6" s="2113"/>
      <c r="N6" s="2114" t="s">
        <v>913</v>
      </c>
      <c r="O6" s="2115"/>
      <c r="P6" s="2115"/>
      <c r="Q6" s="2115"/>
    </row>
    <row r="7" spans="1:18" ht="17.25">
      <c r="A7" s="2109"/>
      <c r="B7" s="2118" t="s">
        <v>912</v>
      </c>
      <c r="C7" s="2119"/>
      <c r="D7" s="2119"/>
      <c r="E7" s="2120"/>
      <c r="F7" s="2118" t="s">
        <v>911</v>
      </c>
      <c r="G7" s="2119"/>
      <c r="H7" s="2119"/>
      <c r="I7" s="2120"/>
      <c r="J7" s="2118" t="s">
        <v>910</v>
      </c>
      <c r="K7" s="2119"/>
      <c r="L7" s="2119"/>
      <c r="M7" s="2121"/>
      <c r="N7" s="2116"/>
      <c r="O7" s="2117"/>
      <c r="P7" s="2117"/>
      <c r="Q7" s="2117"/>
    </row>
    <row r="8" spans="1:18" ht="17.25">
      <c r="A8" s="2109"/>
      <c r="B8" s="2104" t="s">
        <v>909</v>
      </c>
      <c r="C8" s="2102" t="s">
        <v>908</v>
      </c>
      <c r="D8" s="311"/>
      <c r="E8" s="2102" t="s">
        <v>907</v>
      </c>
      <c r="F8" s="2104" t="s">
        <v>909</v>
      </c>
      <c r="G8" s="2102" t="s">
        <v>908</v>
      </c>
      <c r="H8" s="311"/>
      <c r="I8" s="2102" t="s">
        <v>907</v>
      </c>
      <c r="J8" s="2104" t="s">
        <v>909</v>
      </c>
      <c r="K8" s="2102" t="s">
        <v>908</v>
      </c>
      <c r="L8" s="311"/>
      <c r="M8" s="2102" t="s">
        <v>907</v>
      </c>
      <c r="N8" s="2122" t="s">
        <v>909</v>
      </c>
      <c r="O8" s="2102" t="s">
        <v>908</v>
      </c>
      <c r="P8" s="311"/>
      <c r="Q8" s="2102" t="s">
        <v>907</v>
      </c>
    </row>
    <row r="9" spans="1:18" ht="32.25">
      <c r="A9" s="2110"/>
      <c r="B9" s="2105"/>
      <c r="C9" s="2103"/>
      <c r="D9" s="310" t="s">
        <v>906</v>
      </c>
      <c r="E9" s="2103"/>
      <c r="F9" s="2105"/>
      <c r="G9" s="2103"/>
      <c r="H9" s="310" t="s">
        <v>906</v>
      </c>
      <c r="I9" s="2103"/>
      <c r="J9" s="2105"/>
      <c r="K9" s="2103"/>
      <c r="L9" s="310" t="s">
        <v>906</v>
      </c>
      <c r="M9" s="2103"/>
      <c r="N9" s="2123"/>
      <c r="O9" s="2103"/>
      <c r="P9" s="310" t="s">
        <v>906</v>
      </c>
      <c r="Q9" s="2103"/>
    </row>
    <row r="10" spans="1:18" ht="17.25">
      <c r="A10" s="309" t="s">
        <v>905</v>
      </c>
      <c r="B10" s="307">
        <v>4</v>
      </c>
      <c r="C10" s="307">
        <v>3</v>
      </c>
      <c r="D10" s="308">
        <v>0.75</v>
      </c>
      <c r="E10" s="307">
        <v>1</v>
      </c>
      <c r="F10" s="307">
        <v>4</v>
      </c>
      <c r="G10" s="307">
        <v>3</v>
      </c>
      <c r="H10" s="308">
        <v>0.75</v>
      </c>
      <c r="I10" s="307">
        <v>1</v>
      </c>
      <c r="J10" s="307">
        <v>0</v>
      </c>
      <c r="K10" s="307">
        <v>0</v>
      </c>
      <c r="L10" s="307">
        <v>0</v>
      </c>
      <c r="M10" s="307">
        <v>0</v>
      </c>
      <c r="N10" s="307">
        <v>0</v>
      </c>
      <c r="O10" s="307">
        <v>0</v>
      </c>
      <c r="P10" s="307">
        <v>0</v>
      </c>
      <c r="Q10" s="306">
        <v>0</v>
      </c>
    </row>
    <row r="11" spans="1:18">
      <c r="A11" s="305"/>
      <c r="B11" s="304"/>
      <c r="C11" s="304"/>
      <c r="D11" s="304"/>
      <c r="E11" s="304"/>
      <c r="F11" s="304"/>
      <c r="G11" s="304"/>
      <c r="H11" s="304"/>
      <c r="I11" s="304"/>
      <c r="J11" s="304"/>
      <c r="K11" s="304"/>
      <c r="L11" s="304"/>
      <c r="M11" s="304"/>
      <c r="N11" s="304"/>
      <c r="O11" s="304"/>
      <c r="P11" s="304"/>
      <c r="Q11" s="303"/>
    </row>
    <row r="12" spans="1:18">
      <c r="A12" s="305"/>
      <c r="B12" s="304"/>
      <c r="C12" s="304"/>
      <c r="D12" s="304"/>
      <c r="E12" s="304"/>
      <c r="F12" s="304"/>
      <c r="G12" s="304"/>
      <c r="H12" s="304"/>
      <c r="I12" s="304"/>
      <c r="J12" s="304"/>
      <c r="K12" s="304"/>
      <c r="L12" s="304"/>
      <c r="M12" s="304"/>
      <c r="N12" s="304"/>
      <c r="O12" s="304"/>
      <c r="P12" s="304"/>
      <c r="Q12" s="303"/>
    </row>
    <row r="13" spans="1:18">
      <c r="A13" s="305"/>
      <c r="B13" s="304"/>
      <c r="C13" s="304"/>
      <c r="D13" s="304"/>
      <c r="E13" s="304"/>
      <c r="F13" s="304"/>
      <c r="G13" s="304"/>
      <c r="H13" s="304"/>
      <c r="I13" s="304"/>
      <c r="J13" s="304"/>
      <c r="K13" s="304"/>
      <c r="L13" s="304"/>
      <c r="M13" s="304"/>
      <c r="N13" s="304"/>
      <c r="O13" s="304"/>
      <c r="P13" s="304"/>
      <c r="Q13" s="303"/>
    </row>
    <row r="14" spans="1:18">
      <c r="A14" s="305"/>
      <c r="B14" s="304"/>
      <c r="C14" s="304"/>
      <c r="D14" s="304"/>
      <c r="E14" s="304"/>
      <c r="F14" s="304"/>
      <c r="G14" s="304"/>
      <c r="H14" s="304"/>
      <c r="I14" s="304"/>
      <c r="J14" s="304"/>
      <c r="K14" s="304"/>
      <c r="L14" s="304"/>
      <c r="M14" s="304"/>
      <c r="N14" s="304"/>
      <c r="O14" s="304"/>
      <c r="P14" s="304"/>
      <c r="Q14" s="303"/>
    </row>
    <row r="15" spans="1:18">
      <c r="A15" s="305"/>
      <c r="B15" s="304"/>
      <c r="C15" s="304"/>
      <c r="D15" s="304"/>
      <c r="E15" s="304"/>
      <c r="F15" s="304"/>
      <c r="G15" s="304"/>
      <c r="H15" s="304"/>
      <c r="I15" s="304"/>
      <c r="J15" s="304"/>
      <c r="K15" s="304"/>
      <c r="L15" s="304"/>
      <c r="M15" s="304"/>
      <c r="N15" s="304"/>
      <c r="O15" s="304"/>
      <c r="P15" s="304"/>
      <c r="Q15" s="303"/>
    </row>
    <row r="16" spans="1:18">
      <c r="A16" s="305"/>
      <c r="B16" s="304"/>
      <c r="C16" s="304"/>
      <c r="D16" s="304"/>
      <c r="E16" s="304"/>
      <c r="F16" s="304"/>
      <c r="G16" s="304"/>
      <c r="H16" s="304"/>
      <c r="I16" s="304"/>
      <c r="J16" s="304"/>
      <c r="K16" s="304"/>
      <c r="L16" s="304"/>
      <c r="M16" s="304"/>
      <c r="N16" s="304"/>
      <c r="O16" s="304"/>
      <c r="P16" s="304"/>
      <c r="Q16" s="303"/>
    </row>
    <row r="17" spans="1:17">
      <c r="A17" s="305"/>
      <c r="B17" s="304"/>
      <c r="C17" s="304"/>
      <c r="D17" s="304"/>
      <c r="E17" s="304"/>
      <c r="F17" s="304"/>
      <c r="G17" s="304"/>
      <c r="H17" s="304"/>
      <c r="I17" s="304"/>
      <c r="J17" s="304"/>
      <c r="K17" s="304"/>
      <c r="L17" s="304"/>
      <c r="M17" s="304"/>
      <c r="N17" s="304"/>
      <c r="O17" s="304"/>
      <c r="P17" s="304"/>
      <c r="Q17" s="303"/>
    </row>
    <row r="18" spans="1:17">
      <c r="A18" s="305"/>
      <c r="B18" s="304"/>
      <c r="C18" s="304"/>
      <c r="D18" s="304"/>
      <c r="E18" s="304"/>
      <c r="F18" s="304"/>
      <c r="G18" s="304"/>
      <c r="H18" s="304"/>
      <c r="I18" s="304"/>
      <c r="J18" s="304"/>
      <c r="K18" s="304"/>
      <c r="L18" s="304"/>
      <c r="M18" s="304"/>
      <c r="N18" s="304"/>
      <c r="O18" s="304"/>
      <c r="P18" s="304"/>
      <c r="Q18" s="303"/>
    </row>
    <row r="19" spans="1:17">
      <c r="A19" s="305"/>
      <c r="B19" s="304"/>
      <c r="C19" s="304"/>
      <c r="D19" s="304"/>
      <c r="E19" s="304"/>
      <c r="F19" s="304"/>
      <c r="G19" s="304"/>
      <c r="H19" s="304"/>
      <c r="I19" s="304"/>
      <c r="J19" s="304"/>
      <c r="K19" s="304"/>
      <c r="L19" s="304"/>
      <c r="M19" s="304"/>
      <c r="N19" s="304"/>
      <c r="O19" s="304"/>
      <c r="P19" s="304"/>
      <c r="Q19" s="303"/>
    </row>
    <row r="20" spans="1:17">
      <c r="A20" s="305"/>
      <c r="B20" s="304"/>
      <c r="C20" s="304"/>
      <c r="D20" s="304"/>
      <c r="E20" s="304"/>
      <c r="F20" s="304"/>
      <c r="G20" s="304"/>
      <c r="H20" s="304"/>
      <c r="I20" s="304"/>
      <c r="J20" s="304"/>
      <c r="K20" s="304"/>
      <c r="L20" s="304"/>
      <c r="M20" s="304"/>
      <c r="N20" s="304"/>
      <c r="O20" s="304"/>
      <c r="P20" s="304"/>
      <c r="Q20" s="303"/>
    </row>
    <row r="21" spans="1:17">
      <c r="A21" s="302"/>
      <c r="B21" s="301"/>
      <c r="C21" s="301"/>
      <c r="D21" s="301"/>
      <c r="E21" s="301"/>
      <c r="F21" s="301"/>
      <c r="G21" s="301"/>
      <c r="H21" s="301"/>
      <c r="I21" s="301"/>
      <c r="J21" s="301"/>
      <c r="K21" s="301"/>
      <c r="L21" s="301"/>
      <c r="M21" s="301"/>
      <c r="N21" s="301"/>
      <c r="O21" s="301"/>
      <c r="P21" s="301"/>
      <c r="Q21" s="300"/>
    </row>
    <row r="23" spans="1:17">
      <c r="A23" s="249"/>
      <c r="B23" s="242"/>
      <c r="C23" s="242"/>
      <c r="D23" s="241"/>
      <c r="E23" s="250"/>
      <c r="F23" s="250"/>
      <c r="G23" s="241"/>
      <c r="H23" s="250"/>
      <c r="I23" s="250"/>
      <c r="J23" s="241"/>
      <c r="K23" s="242"/>
      <c r="L23" s="242"/>
      <c r="M23" s="248"/>
      <c r="N23" s="252"/>
      <c r="O23" s="241"/>
      <c r="P23" s="241"/>
      <c r="Q23" s="241"/>
    </row>
    <row r="24" spans="1:17" ht="17.25">
      <c r="A24" s="299" t="s">
        <v>820</v>
      </c>
      <c r="B24" s="296"/>
      <c r="C24" s="296"/>
      <c r="D24" s="295"/>
      <c r="E24" s="299" t="s">
        <v>819</v>
      </c>
      <c r="F24" s="296"/>
      <c r="G24" s="295"/>
      <c r="H24" s="295"/>
      <c r="I24" s="296" t="s">
        <v>904</v>
      </c>
      <c r="J24" s="296"/>
      <c r="K24" s="295"/>
      <c r="L24" s="296"/>
      <c r="M24" s="295"/>
      <c r="N24" s="298" t="s">
        <v>817</v>
      </c>
      <c r="O24" s="296"/>
      <c r="P24" s="295"/>
      <c r="Q24" s="295"/>
    </row>
    <row r="25" spans="1:17" ht="17.25">
      <c r="A25" s="295"/>
      <c r="B25" s="295"/>
      <c r="C25" s="295"/>
      <c r="D25" s="295"/>
      <c r="E25" s="295"/>
      <c r="F25" s="296"/>
      <c r="G25" s="295"/>
      <c r="H25" s="295"/>
      <c r="I25" s="296" t="s">
        <v>903</v>
      </c>
      <c r="J25" s="296"/>
      <c r="K25" s="297"/>
      <c r="L25" s="296"/>
      <c r="M25" s="295"/>
      <c r="N25" s="296"/>
      <c r="O25" s="296"/>
      <c r="P25" s="295"/>
      <c r="Q25" s="295"/>
    </row>
    <row r="26" spans="1:17">
      <c r="A26" s="2101" t="s">
        <v>902</v>
      </c>
      <c r="B26" s="2101"/>
      <c r="C26" s="2101"/>
      <c r="D26" s="2101"/>
      <c r="E26" s="2101"/>
      <c r="F26" s="2101"/>
      <c r="G26" s="2101"/>
      <c r="H26" s="2101"/>
      <c r="I26" s="2101"/>
      <c r="J26" s="2101"/>
      <c r="K26" s="2101"/>
      <c r="L26" s="2101"/>
      <c r="M26" s="2101"/>
      <c r="N26" s="294"/>
      <c r="O26" s="294"/>
      <c r="P26" s="294"/>
      <c r="Q26" s="294"/>
    </row>
    <row r="27" spans="1:17">
      <c r="A27" s="241"/>
      <c r="B27" s="241"/>
      <c r="C27" s="241"/>
      <c r="D27" s="241"/>
      <c r="E27" s="241"/>
      <c r="F27" s="241"/>
      <c r="G27" s="241"/>
      <c r="H27" s="241"/>
      <c r="I27" s="241"/>
      <c r="J27" s="241"/>
      <c r="K27" s="241"/>
      <c r="L27" s="241"/>
      <c r="M27" s="241" t="s">
        <v>901</v>
      </c>
      <c r="N27" s="241"/>
      <c r="O27" s="241"/>
      <c r="P27" s="241"/>
      <c r="Q27" s="241"/>
    </row>
  </sheetData>
  <mergeCells count="27">
    <mergeCell ref="A1:A2"/>
    <mergeCell ref="N1:O2"/>
    <mergeCell ref="P1:Q2"/>
    <mergeCell ref="N3:O3"/>
    <mergeCell ref="P3:Q3"/>
    <mergeCell ref="A4:Q4"/>
    <mergeCell ref="K8:K9"/>
    <mergeCell ref="G5:J5"/>
    <mergeCell ref="P5:Q5"/>
    <mergeCell ref="A6:A9"/>
    <mergeCell ref="B6:M6"/>
    <mergeCell ref="N6:Q7"/>
    <mergeCell ref="B7:E7"/>
    <mergeCell ref="F7:I7"/>
    <mergeCell ref="J7:M7"/>
    <mergeCell ref="N8:N9"/>
    <mergeCell ref="O8:O9"/>
    <mergeCell ref="Q8:Q9"/>
    <mergeCell ref="C8:C9"/>
    <mergeCell ref="A26:M26"/>
    <mergeCell ref="E8:E9"/>
    <mergeCell ref="F8:F9"/>
    <mergeCell ref="G8:G9"/>
    <mergeCell ref="I8:I9"/>
    <mergeCell ref="J8:J9"/>
    <mergeCell ref="B8:B9"/>
    <mergeCell ref="M8:M9"/>
  </mergeCells>
  <phoneticPr fontId="1" type="noConversion"/>
  <hyperlinks>
    <hyperlink ref="R4" location="預告統計資料發布時間表!A1" display="回發布時間表" xr:uid="{00000000-0004-0000-4700-000000000000}"/>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AR40"/>
  <sheetViews>
    <sheetView topLeftCell="P1" workbookViewId="0">
      <selection activeCell="AN2" sqref="AN2"/>
    </sheetView>
  </sheetViews>
  <sheetFormatPr defaultRowHeight="16.5"/>
  <cols>
    <col min="2" max="2" width="8.375" customWidth="1"/>
    <col min="6" max="6" width="8.25" bestFit="1" customWidth="1"/>
    <col min="7" max="8" width="6.625" bestFit="1" customWidth="1"/>
    <col min="9" max="9" width="5.5" bestFit="1" customWidth="1"/>
    <col min="10" max="11" width="4.75" bestFit="1" customWidth="1"/>
    <col min="12" max="15" width="5.5" bestFit="1" customWidth="1"/>
    <col min="16" max="17" width="4.75" bestFit="1" customWidth="1"/>
    <col min="18" max="20" width="6.625" bestFit="1" customWidth="1"/>
    <col min="21" max="21" width="9" customWidth="1"/>
    <col min="22" max="22" width="9.875" customWidth="1"/>
    <col min="23" max="23" width="10.875" customWidth="1"/>
    <col min="24" max="24" width="9.25" customWidth="1"/>
    <col min="36" max="39" width="5.5" bestFit="1" customWidth="1"/>
  </cols>
  <sheetData>
    <row r="1" spans="1:44">
      <c r="A1" s="515" t="s">
        <v>1234</v>
      </c>
      <c r="B1" s="516"/>
      <c r="C1" s="517"/>
      <c r="D1" s="517"/>
      <c r="E1" s="517"/>
      <c r="F1" s="517"/>
      <c r="G1" s="517"/>
      <c r="H1" s="517"/>
      <c r="I1" s="517"/>
      <c r="J1" s="517"/>
      <c r="K1" s="517"/>
      <c r="L1" s="517"/>
      <c r="M1" s="517"/>
      <c r="N1" s="517"/>
      <c r="O1" s="517"/>
      <c r="P1" s="517"/>
      <c r="Q1" s="517"/>
      <c r="R1" s="517"/>
      <c r="S1" s="517"/>
      <c r="T1" s="2138" t="s">
        <v>2066</v>
      </c>
      <c r="U1" s="2139"/>
      <c r="V1" s="2138" t="s">
        <v>2067</v>
      </c>
      <c r="W1" s="2140"/>
      <c r="X1" s="2139"/>
      <c r="Y1" s="515" t="s">
        <v>1234</v>
      </c>
      <c r="Z1" s="516"/>
      <c r="AA1" s="517"/>
      <c r="AB1" s="517"/>
      <c r="AC1" s="517"/>
      <c r="AD1" s="517"/>
      <c r="AE1" s="517"/>
      <c r="AF1" s="517"/>
      <c r="AG1" s="517"/>
      <c r="AH1" s="517"/>
      <c r="AI1" s="517"/>
      <c r="AJ1" s="517"/>
      <c r="AK1" s="517"/>
      <c r="AL1" s="517"/>
      <c r="AM1" s="517"/>
      <c r="AN1" s="517"/>
      <c r="AO1" s="518" t="s">
        <v>1235</v>
      </c>
      <c r="AP1" s="518" t="s">
        <v>1236</v>
      </c>
      <c r="AQ1" s="518"/>
      <c r="AR1" s="518"/>
    </row>
    <row r="2" spans="1:44">
      <c r="A2" s="515" t="s">
        <v>1237</v>
      </c>
      <c r="B2" s="519" t="s">
        <v>1238</v>
      </c>
      <c r="C2" s="517"/>
      <c r="D2" s="520"/>
      <c r="E2" s="520"/>
      <c r="F2" s="520"/>
      <c r="G2" s="520"/>
      <c r="H2" s="520"/>
      <c r="I2" s="520"/>
      <c r="J2" s="520"/>
      <c r="K2" s="520"/>
      <c r="L2" s="520"/>
      <c r="M2" s="520"/>
      <c r="N2" s="520"/>
      <c r="O2" s="520"/>
      <c r="P2" s="520"/>
      <c r="Q2" s="23" t="s">
        <v>150</v>
      </c>
      <c r="R2" s="520"/>
      <c r="S2" s="520"/>
      <c r="T2" s="2138" t="s">
        <v>2068</v>
      </c>
      <c r="U2" s="2139"/>
      <c r="V2" s="2141" t="s">
        <v>2070</v>
      </c>
      <c r="W2" s="2142"/>
      <c r="X2" s="2143"/>
      <c r="Y2" s="515" t="s">
        <v>1237</v>
      </c>
      <c r="Z2" s="519" t="s">
        <v>1238</v>
      </c>
      <c r="AA2" s="517"/>
      <c r="AB2" s="520"/>
      <c r="AC2" s="520"/>
      <c r="AD2" s="520"/>
      <c r="AE2" s="520"/>
      <c r="AF2" s="520"/>
      <c r="AG2" s="520"/>
      <c r="AH2" s="520"/>
      <c r="AI2" s="520"/>
      <c r="AJ2" s="520"/>
      <c r="AK2" s="520"/>
      <c r="AL2" s="520"/>
      <c r="AM2" s="520"/>
      <c r="AN2" s="23" t="s">
        <v>150</v>
      </c>
      <c r="AO2" s="521" t="s">
        <v>1239</v>
      </c>
      <c r="AP2" s="2222" t="s">
        <v>1240</v>
      </c>
      <c r="AQ2" s="2223"/>
      <c r="AR2" s="2224"/>
    </row>
    <row r="3" spans="1:44" ht="27.75">
      <c r="A3" s="2225" t="s">
        <v>1241</v>
      </c>
      <c r="B3" s="2226"/>
      <c r="C3" s="2226"/>
      <c r="D3" s="2226"/>
      <c r="E3" s="2226"/>
      <c r="F3" s="2226"/>
      <c r="G3" s="2226"/>
      <c r="H3" s="2226"/>
      <c r="I3" s="2226"/>
      <c r="J3" s="2226"/>
      <c r="K3" s="2226"/>
      <c r="L3" s="2226"/>
      <c r="M3" s="2226"/>
      <c r="N3" s="2226"/>
      <c r="O3" s="2226"/>
      <c r="P3" s="2226"/>
      <c r="Q3" s="2226"/>
      <c r="R3" s="2226"/>
      <c r="S3" s="2226"/>
      <c r="T3" s="2226"/>
      <c r="U3" s="2226"/>
      <c r="V3" s="2226"/>
      <c r="W3" s="2226"/>
      <c r="X3" s="2226"/>
      <c r="Y3" s="2227" t="s">
        <v>1242</v>
      </c>
      <c r="Z3" s="2227"/>
      <c r="AA3" s="2227"/>
      <c r="AB3" s="2227"/>
      <c r="AC3" s="2227"/>
      <c r="AD3" s="2227"/>
      <c r="AE3" s="2227"/>
      <c r="AF3" s="2227"/>
      <c r="AG3" s="2227"/>
      <c r="AH3" s="2227"/>
      <c r="AI3" s="2227"/>
      <c r="AJ3" s="2227"/>
      <c r="AK3" s="2227"/>
      <c r="AL3" s="2227"/>
      <c r="AM3" s="2227"/>
      <c r="AN3" s="2227"/>
      <c r="AO3" s="2227"/>
      <c r="AP3" s="2227"/>
      <c r="AQ3" s="2227"/>
      <c r="AR3" s="2227"/>
    </row>
    <row r="4" spans="1:44" ht="17.25" thickBot="1">
      <c r="A4" s="2228" t="s">
        <v>1312</v>
      </c>
      <c r="B4" s="2229"/>
      <c r="C4" s="2229"/>
      <c r="D4" s="2229"/>
      <c r="E4" s="2229"/>
      <c r="F4" s="2229"/>
      <c r="G4" s="2229"/>
      <c r="H4" s="2229"/>
      <c r="I4" s="2229"/>
      <c r="J4" s="2229"/>
      <c r="K4" s="2229"/>
      <c r="L4" s="2229"/>
      <c r="M4" s="2229"/>
      <c r="N4" s="2229"/>
      <c r="O4" s="2229"/>
      <c r="P4" s="2229"/>
      <c r="Q4" s="2229"/>
      <c r="R4" s="2229"/>
      <c r="S4" s="2229"/>
      <c r="T4" s="2229"/>
      <c r="U4" s="2229"/>
      <c r="V4" s="2229"/>
      <c r="W4" s="2229"/>
      <c r="X4" s="2229"/>
      <c r="Y4" s="2229" t="s">
        <v>1313</v>
      </c>
      <c r="Z4" s="2229"/>
      <c r="AA4" s="2229"/>
      <c r="AB4" s="2229"/>
      <c r="AC4" s="2229"/>
      <c r="AD4" s="2229"/>
      <c r="AE4" s="2229"/>
      <c r="AF4" s="2229"/>
      <c r="AG4" s="2229"/>
      <c r="AH4" s="2229"/>
      <c r="AI4" s="2229"/>
      <c r="AJ4" s="2229"/>
      <c r="AK4" s="2229"/>
      <c r="AL4" s="2229"/>
      <c r="AM4" s="2229"/>
      <c r="AN4" s="2229"/>
      <c r="AO4" s="2229"/>
      <c r="AP4" s="2229"/>
      <c r="AQ4" s="2229"/>
      <c r="AR4" s="2229"/>
    </row>
    <row r="5" spans="1:44" ht="16.5" customHeight="1">
      <c r="A5" s="2197" t="s">
        <v>1243</v>
      </c>
      <c r="B5" s="2158" t="s">
        <v>1244</v>
      </c>
      <c r="C5" s="2158" t="s">
        <v>1245</v>
      </c>
      <c r="D5" s="2158" t="s">
        <v>1246</v>
      </c>
      <c r="E5" s="2158" t="s">
        <v>1247</v>
      </c>
      <c r="F5" s="2210" t="s">
        <v>1248</v>
      </c>
      <c r="G5" s="2211"/>
      <c r="H5" s="2211"/>
      <c r="I5" s="2211"/>
      <c r="J5" s="2211"/>
      <c r="K5" s="2211"/>
      <c r="L5" s="2211"/>
      <c r="M5" s="2211"/>
      <c r="N5" s="2211"/>
      <c r="O5" s="2211"/>
      <c r="P5" s="2211"/>
      <c r="Q5" s="2212"/>
      <c r="R5" s="2213" t="s">
        <v>1249</v>
      </c>
      <c r="S5" s="2214"/>
      <c r="T5" s="2215"/>
      <c r="U5" s="2158" t="s">
        <v>1250</v>
      </c>
      <c r="V5" s="522" t="s">
        <v>1251</v>
      </c>
      <c r="W5" s="523"/>
      <c r="X5" s="523"/>
      <c r="Y5" s="2197" t="s">
        <v>1243</v>
      </c>
      <c r="Z5" s="2200" t="s">
        <v>1252</v>
      </c>
      <c r="AA5" s="2201"/>
      <c r="AB5" s="2201"/>
      <c r="AC5" s="2202"/>
      <c r="AD5" s="2206" t="s">
        <v>1253</v>
      </c>
      <c r="AE5" s="2207"/>
      <c r="AF5" s="2207"/>
      <c r="AG5" s="2207"/>
      <c r="AH5" s="2207"/>
      <c r="AI5" s="2207"/>
      <c r="AJ5" s="2207"/>
      <c r="AK5" s="2207"/>
      <c r="AL5" s="2207"/>
      <c r="AM5" s="2207"/>
      <c r="AN5" s="2207"/>
      <c r="AO5" s="2207"/>
      <c r="AP5" s="2207"/>
      <c r="AQ5" s="2207"/>
      <c r="AR5" s="2207"/>
    </row>
    <row r="6" spans="1:44" ht="16.5" customHeight="1">
      <c r="A6" s="2198"/>
      <c r="B6" s="2159"/>
      <c r="C6" s="2159"/>
      <c r="D6" s="2159"/>
      <c r="E6" s="2159"/>
      <c r="F6" s="2186" t="s">
        <v>1254</v>
      </c>
      <c r="G6" s="2187"/>
      <c r="H6" s="2188"/>
      <c r="I6" s="2219" t="s">
        <v>1255</v>
      </c>
      <c r="J6" s="2220"/>
      <c r="K6" s="2221"/>
      <c r="L6" s="2219" t="s">
        <v>1256</v>
      </c>
      <c r="M6" s="2220"/>
      <c r="N6" s="2221"/>
      <c r="O6" s="2219" t="s">
        <v>1257</v>
      </c>
      <c r="P6" s="2220"/>
      <c r="Q6" s="2221"/>
      <c r="R6" s="2216"/>
      <c r="S6" s="2217"/>
      <c r="T6" s="2218"/>
      <c r="U6" s="2159"/>
      <c r="V6" s="2147" t="s">
        <v>1258</v>
      </c>
      <c r="W6" s="2150" t="s">
        <v>1259</v>
      </c>
      <c r="X6" s="2153" t="s">
        <v>1260</v>
      </c>
      <c r="Y6" s="2198"/>
      <c r="Z6" s="2203"/>
      <c r="AA6" s="2204"/>
      <c r="AB6" s="2204"/>
      <c r="AC6" s="2205"/>
      <c r="AD6" s="2182" t="s">
        <v>1261</v>
      </c>
      <c r="AE6" s="2183"/>
      <c r="AF6" s="2173" t="s">
        <v>1262</v>
      </c>
      <c r="AG6" s="2174"/>
      <c r="AH6" s="2174"/>
      <c r="AI6" s="2174"/>
      <c r="AJ6" s="2174"/>
      <c r="AK6" s="2174"/>
      <c r="AL6" s="2174"/>
      <c r="AM6" s="2175"/>
      <c r="AN6" s="2172" t="s">
        <v>1263</v>
      </c>
      <c r="AO6" s="2208" t="s">
        <v>1264</v>
      </c>
      <c r="AP6" s="2208" t="s">
        <v>1265</v>
      </c>
      <c r="AQ6" s="2209" t="s">
        <v>1266</v>
      </c>
      <c r="AR6" s="2209"/>
    </row>
    <row r="7" spans="1:44">
      <c r="A7" s="2198"/>
      <c r="B7" s="2159"/>
      <c r="C7" s="2159"/>
      <c r="D7" s="2159"/>
      <c r="E7" s="2159"/>
      <c r="F7" s="2184" t="s">
        <v>1267</v>
      </c>
      <c r="G7" s="2184" t="s">
        <v>1268</v>
      </c>
      <c r="H7" s="2184" t="s">
        <v>1269</v>
      </c>
      <c r="I7" s="2184" t="s">
        <v>1267</v>
      </c>
      <c r="J7" s="2184" t="s">
        <v>1268</v>
      </c>
      <c r="K7" s="2184" t="s">
        <v>1269</v>
      </c>
      <c r="L7" s="2184" t="s">
        <v>1267</v>
      </c>
      <c r="M7" s="2184" t="s">
        <v>1268</v>
      </c>
      <c r="N7" s="2184" t="s">
        <v>1269</v>
      </c>
      <c r="O7" s="2184" t="s">
        <v>1267</v>
      </c>
      <c r="P7" s="2184" t="s">
        <v>1268</v>
      </c>
      <c r="Q7" s="2184" t="s">
        <v>1269</v>
      </c>
      <c r="R7" s="2156" t="s">
        <v>1267</v>
      </c>
      <c r="S7" s="2156" t="s">
        <v>1268</v>
      </c>
      <c r="T7" s="2156" t="s">
        <v>1269</v>
      </c>
      <c r="U7" s="2159"/>
      <c r="V7" s="2148"/>
      <c r="W7" s="2151"/>
      <c r="X7" s="2154"/>
      <c r="Y7" s="2198"/>
      <c r="Z7" s="2145" t="s">
        <v>1254</v>
      </c>
      <c r="AA7" s="2194" t="s">
        <v>1270</v>
      </c>
      <c r="AB7" s="2144" t="s">
        <v>1271</v>
      </c>
      <c r="AC7" s="2144" t="s">
        <v>1272</v>
      </c>
      <c r="AD7" s="2178" t="s">
        <v>1273</v>
      </c>
      <c r="AE7" s="2180" t="s">
        <v>1274</v>
      </c>
      <c r="AF7" s="2162" t="s">
        <v>1275</v>
      </c>
      <c r="AG7" s="2162" t="s">
        <v>1276</v>
      </c>
      <c r="AH7" s="2162" t="s">
        <v>1277</v>
      </c>
      <c r="AI7" s="2162" t="s">
        <v>1278</v>
      </c>
      <c r="AJ7" s="2163" t="s">
        <v>1279</v>
      </c>
      <c r="AK7" s="2164"/>
      <c r="AL7" s="2164"/>
      <c r="AM7" s="2165"/>
      <c r="AN7" s="2172"/>
      <c r="AO7" s="2208"/>
      <c r="AP7" s="2208"/>
      <c r="AQ7" s="2166" t="s">
        <v>1280</v>
      </c>
      <c r="AR7" s="2168" t="s">
        <v>1281</v>
      </c>
    </row>
    <row r="8" spans="1:44">
      <c r="A8" s="2198"/>
      <c r="B8" s="2159"/>
      <c r="C8" s="2159"/>
      <c r="D8" s="2159"/>
      <c r="E8" s="2159"/>
      <c r="F8" s="2185"/>
      <c r="G8" s="2185"/>
      <c r="H8" s="2185"/>
      <c r="I8" s="2185"/>
      <c r="J8" s="2185"/>
      <c r="K8" s="2185"/>
      <c r="L8" s="2185"/>
      <c r="M8" s="2185"/>
      <c r="N8" s="2185"/>
      <c r="O8" s="2185"/>
      <c r="P8" s="2185"/>
      <c r="Q8" s="2185"/>
      <c r="R8" s="2157"/>
      <c r="S8" s="2157"/>
      <c r="T8" s="2157"/>
      <c r="U8" s="2159"/>
      <c r="V8" s="2148"/>
      <c r="W8" s="2151"/>
      <c r="X8" s="2154"/>
      <c r="Y8" s="2198"/>
      <c r="Z8" s="2192"/>
      <c r="AA8" s="2195"/>
      <c r="AB8" s="2145"/>
      <c r="AC8" s="2145"/>
      <c r="AD8" s="2179"/>
      <c r="AE8" s="2181"/>
      <c r="AF8" s="2162"/>
      <c r="AG8" s="2162"/>
      <c r="AH8" s="2162"/>
      <c r="AI8" s="2162"/>
      <c r="AJ8" s="2170" t="s">
        <v>1282</v>
      </c>
      <c r="AK8" s="2163" t="s">
        <v>1283</v>
      </c>
      <c r="AL8" s="2164"/>
      <c r="AM8" s="2165"/>
      <c r="AN8" s="2172"/>
      <c r="AO8" s="2208"/>
      <c r="AP8" s="2208"/>
      <c r="AQ8" s="2167"/>
      <c r="AR8" s="2169"/>
    </row>
    <row r="9" spans="1:44">
      <c r="A9" s="2198"/>
      <c r="B9" s="2159"/>
      <c r="C9" s="2159"/>
      <c r="D9" s="2159"/>
      <c r="E9" s="2159"/>
      <c r="F9" s="2185"/>
      <c r="G9" s="2185"/>
      <c r="H9" s="2185"/>
      <c r="I9" s="2185"/>
      <c r="J9" s="2185"/>
      <c r="K9" s="2185"/>
      <c r="L9" s="2185"/>
      <c r="M9" s="2185"/>
      <c r="N9" s="2185"/>
      <c r="O9" s="2185"/>
      <c r="P9" s="2185"/>
      <c r="Q9" s="2185"/>
      <c r="R9" s="2157"/>
      <c r="S9" s="2157"/>
      <c r="T9" s="2157"/>
      <c r="U9" s="2159"/>
      <c r="V9" s="2148"/>
      <c r="W9" s="2151"/>
      <c r="X9" s="2154"/>
      <c r="Y9" s="2198"/>
      <c r="Z9" s="2192"/>
      <c r="AA9" s="2195"/>
      <c r="AB9" s="2145"/>
      <c r="AC9" s="2145"/>
      <c r="AD9" s="2179"/>
      <c r="AE9" s="2181"/>
      <c r="AF9" s="2162"/>
      <c r="AG9" s="2162"/>
      <c r="AH9" s="2162"/>
      <c r="AI9" s="2162"/>
      <c r="AJ9" s="2171"/>
      <c r="AK9" s="524" t="s">
        <v>1254</v>
      </c>
      <c r="AL9" s="524" t="s">
        <v>1284</v>
      </c>
      <c r="AM9" s="524" t="s">
        <v>1285</v>
      </c>
      <c r="AN9" s="2172"/>
      <c r="AO9" s="2208"/>
      <c r="AP9" s="2208"/>
      <c r="AQ9" s="2167"/>
      <c r="AR9" s="2169"/>
    </row>
    <row r="10" spans="1:44" ht="17.25" thickBot="1">
      <c r="A10" s="2199"/>
      <c r="B10" s="525" t="s">
        <v>1286</v>
      </c>
      <c r="C10" s="525" t="s">
        <v>1286</v>
      </c>
      <c r="D10" s="526" t="s">
        <v>1287</v>
      </c>
      <c r="E10" s="526" t="s">
        <v>1288</v>
      </c>
      <c r="F10" s="527" t="s">
        <v>1288</v>
      </c>
      <c r="G10" s="527" t="s">
        <v>1288</v>
      </c>
      <c r="H10" s="527" t="s">
        <v>1288</v>
      </c>
      <c r="I10" s="527" t="s">
        <v>1288</v>
      </c>
      <c r="J10" s="527" t="s">
        <v>1288</v>
      </c>
      <c r="K10" s="527" t="s">
        <v>1288</v>
      </c>
      <c r="L10" s="527" t="s">
        <v>1288</v>
      </c>
      <c r="M10" s="527" t="s">
        <v>1288</v>
      </c>
      <c r="N10" s="527" t="s">
        <v>1288</v>
      </c>
      <c r="O10" s="527" t="s">
        <v>1288</v>
      </c>
      <c r="P10" s="527" t="s">
        <v>1288</v>
      </c>
      <c r="Q10" s="527" t="s">
        <v>1288</v>
      </c>
      <c r="R10" s="526" t="s">
        <v>1288</v>
      </c>
      <c r="S10" s="526" t="s">
        <v>1288</v>
      </c>
      <c r="T10" s="526" t="s">
        <v>1288</v>
      </c>
      <c r="U10" s="526" t="s">
        <v>1286</v>
      </c>
      <c r="V10" s="2149"/>
      <c r="W10" s="2152"/>
      <c r="X10" s="2155"/>
      <c r="Y10" s="2199"/>
      <c r="Z10" s="2193"/>
      <c r="AA10" s="2196"/>
      <c r="AB10" s="2146"/>
      <c r="AC10" s="2146"/>
      <c r="AD10" s="528" t="s">
        <v>1289</v>
      </c>
      <c r="AE10" s="529" t="s">
        <v>1290</v>
      </c>
      <c r="AF10" s="527" t="s">
        <v>1291</v>
      </c>
      <c r="AG10" s="527" t="s">
        <v>1292</v>
      </c>
      <c r="AH10" s="527" t="s">
        <v>1293</v>
      </c>
      <c r="AI10" s="527" t="s">
        <v>1293</v>
      </c>
      <c r="AJ10" s="527" t="s">
        <v>1293</v>
      </c>
      <c r="AK10" s="530" t="s">
        <v>1294</v>
      </c>
      <c r="AL10" s="530" t="s">
        <v>1294</v>
      </c>
      <c r="AM10" s="530" t="s">
        <v>1294</v>
      </c>
      <c r="AN10" s="526" t="s">
        <v>1291</v>
      </c>
      <c r="AO10" s="526" t="s">
        <v>1291</v>
      </c>
      <c r="AP10" s="526" t="s">
        <v>1295</v>
      </c>
      <c r="AQ10" s="531" t="s">
        <v>1296</v>
      </c>
      <c r="AR10" s="532" t="s">
        <v>1296</v>
      </c>
    </row>
    <row r="11" spans="1:44" ht="18" thickBot="1">
      <c r="A11" s="533" t="s">
        <v>1297</v>
      </c>
      <c r="B11" s="533">
        <v>5</v>
      </c>
      <c r="C11" s="533">
        <v>5</v>
      </c>
      <c r="D11" s="533">
        <f>SUM(D12:D16)</f>
        <v>1160</v>
      </c>
      <c r="E11" s="533">
        <f t="shared" ref="E11:X11" si="0">SUM(E12:E16)</f>
        <v>3695</v>
      </c>
      <c r="F11" s="533">
        <f t="shared" si="0"/>
        <v>1475</v>
      </c>
      <c r="G11" s="533">
        <f t="shared" si="0"/>
        <v>755</v>
      </c>
      <c r="H11" s="533">
        <f t="shared" si="0"/>
        <v>720</v>
      </c>
      <c r="I11" s="533">
        <f t="shared" si="0"/>
        <v>5</v>
      </c>
      <c r="J11" s="533">
        <f t="shared" si="0"/>
        <v>4</v>
      </c>
      <c r="K11" s="533">
        <f t="shared" si="0"/>
        <v>1</v>
      </c>
      <c r="L11" s="533">
        <f t="shared" si="0"/>
        <v>50</v>
      </c>
      <c r="M11" s="533">
        <f t="shared" si="0"/>
        <v>35</v>
      </c>
      <c r="N11" s="533">
        <f t="shared" si="0"/>
        <v>15</v>
      </c>
      <c r="O11" s="533">
        <f t="shared" si="0"/>
        <v>16</v>
      </c>
      <c r="P11" s="533">
        <f t="shared" si="0"/>
        <v>8</v>
      </c>
      <c r="Q11" s="533">
        <f t="shared" si="0"/>
        <v>8</v>
      </c>
      <c r="R11" s="533">
        <f t="shared" si="0"/>
        <v>393</v>
      </c>
      <c r="S11" s="533">
        <f t="shared" si="0"/>
        <v>217</v>
      </c>
      <c r="T11" s="533">
        <f t="shared" si="0"/>
        <v>176</v>
      </c>
      <c r="U11" s="533">
        <f t="shared" si="0"/>
        <v>5</v>
      </c>
      <c r="V11" s="1183">
        <f t="shared" si="0"/>
        <v>3805201</v>
      </c>
      <c r="W11" s="1183">
        <f>SUM(W12:W16)</f>
        <v>3393090</v>
      </c>
      <c r="X11" s="1184">
        <f t="shared" si="0"/>
        <v>412111</v>
      </c>
      <c r="Y11" s="534" t="s">
        <v>1298</v>
      </c>
      <c r="Z11" s="533">
        <f t="shared" ref="Z11:AR11" si="1">SUM(Z12:Z16)</f>
        <v>5</v>
      </c>
      <c r="AA11" s="533">
        <f t="shared" si="1"/>
        <v>5</v>
      </c>
      <c r="AB11" s="533">
        <f t="shared" si="1"/>
        <v>0</v>
      </c>
      <c r="AC11" s="533">
        <f t="shared" si="1"/>
        <v>0</v>
      </c>
      <c r="AD11" s="533">
        <f t="shared" si="1"/>
        <v>6</v>
      </c>
      <c r="AE11" s="533">
        <f t="shared" si="1"/>
        <v>2</v>
      </c>
      <c r="AF11" s="533">
        <f t="shared" si="1"/>
        <v>0</v>
      </c>
      <c r="AG11" s="533">
        <f t="shared" si="1"/>
        <v>0</v>
      </c>
      <c r="AH11" s="533">
        <f t="shared" si="1"/>
        <v>5</v>
      </c>
      <c r="AI11" s="533">
        <f t="shared" si="1"/>
        <v>0</v>
      </c>
      <c r="AJ11" s="533">
        <f t="shared" si="1"/>
        <v>10</v>
      </c>
      <c r="AK11" s="533">
        <f t="shared" si="1"/>
        <v>49</v>
      </c>
      <c r="AL11" s="533">
        <f t="shared" si="1"/>
        <v>18</v>
      </c>
      <c r="AM11" s="533">
        <f t="shared" si="1"/>
        <v>31</v>
      </c>
      <c r="AN11" s="533">
        <f t="shared" si="1"/>
        <v>4</v>
      </c>
      <c r="AO11" s="533">
        <f t="shared" si="1"/>
        <v>1</v>
      </c>
      <c r="AP11" s="533">
        <f t="shared" si="1"/>
        <v>0</v>
      </c>
      <c r="AQ11" s="533">
        <f t="shared" si="1"/>
        <v>436</v>
      </c>
      <c r="AR11" s="533">
        <f t="shared" si="1"/>
        <v>242</v>
      </c>
    </row>
    <row r="12" spans="1:44">
      <c r="A12" s="1185" t="s">
        <v>1299</v>
      </c>
      <c r="B12" s="535">
        <v>1</v>
      </c>
      <c r="C12" s="535">
        <v>1</v>
      </c>
      <c r="D12" s="535">
        <v>482</v>
      </c>
      <c r="E12" s="535">
        <v>1515</v>
      </c>
      <c r="F12" s="535">
        <v>14</v>
      </c>
      <c r="G12" s="535">
        <v>11</v>
      </c>
      <c r="H12" s="535">
        <v>3</v>
      </c>
      <c r="I12" s="535">
        <v>1</v>
      </c>
      <c r="J12" s="535">
        <v>1</v>
      </c>
      <c r="K12" s="535">
        <v>0</v>
      </c>
      <c r="L12" s="535">
        <v>11</v>
      </c>
      <c r="M12" s="535">
        <v>9</v>
      </c>
      <c r="N12" s="535">
        <v>2</v>
      </c>
      <c r="O12" s="535">
        <v>2</v>
      </c>
      <c r="P12" s="535">
        <v>1</v>
      </c>
      <c r="Q12" s="535">
        <v>1</v>
      </c>
      <c r="R12" s="535">
        <v>106</v>
      </c>
      <c r="S12" s="535">
        <v>63</v>
      </c>
      <c r="T12" s="535">
        <v>43</v>
      </c>
      <c r="U12" s="535">
        <v>1</v>
      </c>
      <c r="V12" s="535">
        <f>SUM(W12:X12)</f>
        <v>442308</v>
      </c>
      <c r="W12" s="535">
        <v>421650</v>
      </c>
      <c r="X12" s="537">
        <v>20658</v>
      </c>
      <c r="Y12" s="536" t="s">
        <v>1299</v>
      </c>
      <c r="Z12" s="535">
        <v>1</v>
      </c>
      <c r="AA12" s="535">
        <v>1</v>
      </c>
      <c r="AB12" s="535">
        <v>0</v>
      </c>
      <c r="AC12" s="535">
        <v>0</v>
      </c>
      <c r="AD12" s="535">
        <v>1</v>
      </c>
      <c r="AE12" s="535">
        <v>1</v>
      </c>
      <c r="AF12" s="535">
        <v>0</v>
      </c>
      <c r="AG12" s="535">
        <v>0</v>
      </c>
      <c r="AH12" s="535">
        <v>1</v>
      </c>
      <c r="AI12" s="535">
        <v>0</v>
      </c>
      <c r="AJ12" s="535">
        <v>0</v>
      </c>
      <c r="AK12" s="535">
        <f>SUM(AL12:AM12)</f>
        <v>0</v>
      </c>
      <c r="AL12" s="535">
        <v>0</v>
      </c>
      <c r="AM12" s="535">
        <v>0</v>
      </c>
      <c r="AN12" s="535">
        <v>2</v>
      </c>
      <c r="AO12" s="535">
        <v>0</v>
      </c>
      <c r="AP12" s="535">
        <v>0</v>
      </c>
      <c r="AQ12" s="535">
        <v>239</v>
      </c>
      <c r="AR12" s="537">
        <v>15</v>
      </c>
    </row>
    <row r="13" spans="1:44">
      <c r="A13" s="1186" t="s">
        <v>1300</v>
      </c>
      <c r="B13" s="538">
        <v>1</v>
      </c>
      <c r="C13" s="538">
        <v>1</v>
      </c>
      <c r="D13" s="538">
        <v>210</v>
      </c>
      <c r="E13" s="538">
        <v>731</v>
      </c>
      <c r="F13" s="538">
        <v>12</v>
      </c>
      <c r="G13" s="538">
        <v>8</v>
      </c>
      <c r="H13" s="538">
        <v>4</v>
      </c>
      <c r="I13" s="538">
        <v>1</v>
      </c>
      <c r="J13" s="538">
        <v>1</v>
      </c>
      <c r="K13" s="538">
        <v>0</v>
      </c>
      <c r="L13" s="538">
        <v>8</v>
      </c>
      <c r="M13" s="538">
        <v>6</v>
      </c>
      <c r="N13" s="538">
        <v>2</v>
      </c>
      <c r="O13" s="538">
        <v>3</v>
      </c>
      <c r="P13" s="538">
        <v>1</v>
      </c>
      <c r="Q13" s="538">
        <v>2</v>
      </c>
      <c r="R13" s="538">
        <v>74</v>
      </c>
      <c r="S13" s="538">
        <v>51</v>
      </c>
      <c r="T13" s="538">
        <v>23</v>
      </c>
      <c r="U13" s="538">
        <v>1</v>
      </c>
      <c r="V13" s="538">
        <f t="shared" ref="V13:V16" si="2">SUM(W13:X13)</f>
        <v>391747</v>
      </c>
      <c r="W13" s="538">
        <v>374797</v>
      </c>
      <c r="X13" s="1187">
        <v>16950</v>
      </c>
      <c r="Y13" s="539" t="s">
        <v>1300</v>
      </c>
      <c r="Z13" s="538">
        <v>1</v>
      </c>
      <c r="AA13" s="538">
        <v>1</v>
      </c>
      <c r="AB13" s="538">
        <v>0</v>
      </c>
      <c r="AC13" s="538">
        <v>0</v>
      </c>
      <c r="AD13" s="538">
        <v>0</v>
      </c>
      <c r="AE13" s="538">
        <v>0</v>
      </c>
      <c r="AF13" s="538">
        <v>0</v>
      </c>
      <c r="AG13" s="538">
        <v>0</v>
      </c>
      <c r="AH13" s="538">
        <v>1</v>
      </c>
      <c r="AI13" s="538">
        <v>0</v>
      </c>
      <c r="AJ13" s="538">
        <v>1</v>
      </c>
      <c r="AK13" s="538">
        <f t="shared" ref="AK13:AK16" si="3">SUM(AL13:AM13)</f>
        <v>16</v>
      </c>
      <c r="AL13" s="538">
        <v>2</v>
      </c>
      <c r="AM13" s="538">
        <v>14</v>
      </c>
      <c r="AN13" s="538">
        <v>0</v>
      </c>
      <c r="AO13" s="538">
        <v>1</v>
      </c>
      <c r="AP13" s="538">
        <v>0</v>
      </c>
      <c r="AQ13" s="538">
        <v>70</v>
      </c>
      <c r="AR13" s="540">
        <v>0</v>
      </c>
    </row>
    <row r="14" spans="1:44">
      <c r="A14" s="1186" t="s">
        <v>1301</v>
      </c>
      <c r="B14" s="538">
        <v>1</v>
      </c>
      <c r="C14" s="538">
        <v>1</v>
      </c>
      <c r="D14" s="538">
        <v>210</v>
      </c>
      <c r="E14" s="538">
        <v>670</v>
      </c>
      <c r="F14" s="538">
        <v>670</v>
      </c>
      <c r="G14" s="538">
        <v>337</v>
      </c>
      <c r="H14" s="538">
        <v>333</v>
      </c>
      <c r="I14" s="538">
        <v>1</v>
      </c>
      <c r="J14" s="538">
        <v>1</v>
      </c>
      <c r="K14" s="538">
        <v>0</v>
      </c>
      <c r="L14" s="538">
        <v>15</v>
      </c>
      <c r="M14" s="538">
        <v>10</v>
      </c>
      <c r="N14" s="538">
        <v>5</v>
      </c>
      <c r="O14" s="538">
        <v>5</v>
      </c>
      <c r="P14" s="538">
        <v>3</v>
      </c>
      <c r="Q14" s="538">
        <v>2</v>
      </c>
      <c r="R14" s="538">
        <v>97</v>
      </c>
      <c r="S14" s="538">
        <v>41</v>
      </c>
      <c r="T14" s="538">
        <v>56</v>
      </c>
      <c r="U14" s="538">
        <v>1</v>
      </c>
      <c r="V14" s="538">
        <f t="shared" si="2"/>
        <v>2364460</v>
      </c>
      <c r="W14" s="538">
        <v>2214460</v>
      </c>
      <c r="X14" s="1187">
        <v>150000</v>
      </c>
      <c r="Y14" s="539" t="s">
        <v>1301</v>
      </c>
      <c r="Z14" s="538">
        <v>1</v>
      </c>
      <c r="AA14" s="538">
        <v>1</v>
      </c>
      <c r="AB14" s="538">
        <v>0</v>
      </c>
      <c r="AC14" s="538">
        <v>0</v>
      </c>
      <c r="AD14" s="538">
        <v>2</v>
      </c>
      <c r="AE14" s="538">
        <v>0</v>
      </c>
      <c r="AF14" s="538">
        <v>0</v>
      </c>
      <c r="AG14" s="538">
        <v>0</v>
      </c>
      <c r="AH14" s="538">
        <v>1</v>
      </c>
      <c r="AI14" s="538">
        <v>0</v>
      </c>
      <c r="AJ14" s="538">
        <v>4</v>
      </c>
      <c r="AK14" s="538">
        <f t="shared" si="3"/>
        <v>15</v>
      </c>
      <c r="AL14" s="538">
        <v>10</v>
      </c>
      <c r="AM14" s="538">
        <v>5</v>
      </c>
      <c r="AN14" s="538">
        <v>0</v>
      </c>
      <c r="AO14" s="538">
        <v>0</v>
      </c>
      <c r="AP14" s="538">
        <v>0</v>
      </c>
      <c r="AQ14" s="538">
        <v>100</v>
      </c>
      <c r="AR14" s="540">
        <v>200</v>
      </c>
    </row>
    <row r="15" spans="1:44">
      <c r="A15" s="1186" t="s">
        <v>1302</v>
      </c>
      <c r="B15" s="538">
        <v>1</v>
      </c>
      <c r="C15" s="538">
        <v>1</v>
      </c>
      <c r="D15" s="538">
        <v>128</v>
      </c>
      <c r="E15" s="538">
        <v>391</v>
      </c>
      <c r="F15" s="538">
        <v>391</v>
      </c>
      <c r="G15" s="538">
        <v>209</v>
      </c>
      <c r="H15" s="538">
        <v>182</v>
      </c>
      <c r="I15" s="538">
        <v>1</v>
      </c>
      <c r="J15" s="538">
        <v>0</v>
      </c>
      <c r="K15" s="538">
        <v>1</v>
      </c>
      <c r="L15" s="538">
        <v>8</v>
      </c>
      <c r="M15" s="538">
        <v>4</v>
      </c>
      <c r="N15" s="538">
        <v>4</v>
      </c>
      <c r="O15" s="538">
        <v>3</v>
      </c>
      <c r="P15" s="538">
        <v>1</v>
      </c>
      <c r="Q15" s="538">
        <v>2</v>
      </c>
      <c r="R15" s="538">
        <v>38</v>
      </c>
      <c r="S15" s="538">
        <v>18</v>
      </c>
      <c r="T15" s="538">
        <v>20</v>
      </c>
      <c r="U15" s="538">
        <v>1</v>
      </c>
      <c r="V15" s="538">
        <f t="shared" si="2"/>
        <v>424366</v>
      </c>
      <c r="W15" s="550">
        <v>212183</v>
      </c>
      <c r="X15" s="1187">
        <v>212183</v>
      </c>
      <c r="Y15" s="539" t="s">
        <v>1302</v>
      </c>
      <c r="Z15" s="538">
        <v>1</v>
      </c>
      <c r="AA15" s="538">
        <v>1</v>
      </c>
      <c r="AB15" s="538">
        <v>0</v>
      </c>
      <c r="AC15" s="538">
        <v>0</v>
      </c>
      <c r="AD15" s="538">
        <v>2</v>
      </c>
      <c r="AE15" s="538">
        <v>0</v>
      </c>
      <c r="AF15" s="538">
        <v>0</v>
      </c>
      <c r="AG15" s="538">
        <v>0</v>
      </c>
      <c r="AH15" s="538">
        <v>1</v>
      </c>
      <c r="AI15" s="538">
        <v>0</v>
      </c>
      <c r="AJ15" s="538">
        <v>4</v>
      </c>
      <c r="AK15" s="538">
        <f t="shared" si="3"/>
        <v>12</v>
      </c>
      <c r="AL15" s="538">
        <v>4</v>
      </c>
      <c r="AM15" s="538">
        <v>8</v>
      </c>
      <c r="AN15" s="538">
        <v>1</v>
      </c>
      <c r="AO15" s="538">
        <v>0</v>
      </c>
      <c r="AP15" s="538">
        <v>0</v>
      </c>
      <c r="AQ15" s="538">
        <v>27</v>
      </c>
      <c r="AR15" s="540">
        <v>27</v>
      </c>
    </row>
    <row r="16" spans="1:44">
      <c r="A16" s="1186" t="s">
        <v>1303</v>
      </c>
      <c r="B16" s="538">
        <v>1</v>
      </c>
      <c r="C16" s="538">
        <v>1</v>
      </c>
      <c r="D16" s="538">
        <v>130</v>
      </c>
      <c r="E16" s="538">
        <v>388</v>
      </c>
      <c r="F16" s="538">
        <v>388</v>
      </c>
      <c r="G16" s="538">
        <v>190</v>
      </c>
      <c r="H16" s="538">
        <v>198</v>
      </c>
      <c r="I16" s="538">
        <v>1</v>
      </c>
      <c r="J16" s="538">
        <v>1</v>
      </c>
      <c r="K16" s="538">
        <v>0</v>
      </c>
      <c r="L16" s="538">
        <v>8</v>
      </c>
      <c r="M16" s="538">
        <v>6</v>
      </c>
      <c r="N16" s="538">
        <v>2</v>
      </c>
      <c r="O16" s="538">
        <v>3</v>
      </c>
      <c r="P16" s="538">
        <v>2</v>
      </c>
      <c r="Q16" s="538">
        <v>1</v>
      </c>
      <c r="R16" s="538">
        <v>78</v>
      </c>
      <c r="S16" s="538">
        <v>44</v>
      </c>
      <c r="T16" s="538">
        <v>34</v>
      </c>
      <c r="U16" s="538">
        <v>1</v>
      </c>
      <c r="V16" s="538">
        <f t="shared" si="2"/>
        <v>182320</v>
      </c>
      <c r="W16" s="550">
        <v>170000</v>
      </c>
      <c r="X16" s="1187">
        <v>12320</v>
      </c>
      <c r="Y16" s="539" t="s">
        <v>1304</v>
      </c>
      <c r="Z16" s="538">
        <v>1</v>
      </c>
      <c r="AA16" s="538">
        <v>1</v>
      </c>
      <c r="AB16" s="538">
        <v>0</v>
      </c>
      <c r="AC16" s="538">
        <v>0</v>
      </c>
      <c r="AD16" s="538">
        <v>1</v>
      </c>
      <c r="AE16" s="538">
        <v>1</v>
      </c>
      <c r="AF16" s="538">
        <v>0</v>
      </c>
      <c r="AG16" s="538">
        <v>0</v>
      </c>
      <c r="AH16" s="538">
        <v>1</v>
      </c>
      <c r="AI16" s="538">
        <v>0</v>
      </c>
      <c r="AJ16" s="538">
        <v>1</v>
      </c>
      <c r="AK16" s="538">
        <f t="shared" si="3"/>
        <v>6</v>
      </c>
      <c r="AL16" s="538">
        <v>2</v>
      </c>
      <c r="AM16" s="538">
        <v>4</v>
      </c>
      <c r="AN16" s="538">
        <v>1</v>
      </c>
      <c r="AO16" s="538">
        <v>0</v>
      </c>
      <c r="AP16" s="538">
        <v>0</v>
      </c>
      <c r="AQ16" s="538">
        <v>0</v>
      </c>
      <c r="AR16" s="540">
        <v>0</v>
      </c>
    </row>
    <row r="17" spans="1:44">
      <c r="A17" s="1186"/>
      <c r="B17" s="541"/>
      <c r="C17" s="541"/>
      <c r="D17" s="541"/>
      <c r="E17" s="541"/>
      <c r="F17" s="541"/>
      <c r="G17" s="541"/>
      <c r="H17" s="541"/>
      <c r="I17" s="541"/>
      <c r="J17" s="541"/>
      <c r="K17" s="541"/>
      <c r="L17" s="541"/>
      <c r="M17" s="541"/>
      <c r="N17" s="541"/>
      <c r="O17" s="541"/>
      <c r="P17" s="541"/>
      <c r="Q17" s="541"/>
      <c r="R17" s="541"/>
      <c r="S17" s="541"/>
      <c r="T17" s="541"/>
      <c r="U17" s="541"/>
      <c r="V17" s="541"/>
      <c r="W17" s="541"/>
      <c r="X17" s="1188"/>
      <c r="Y17" s="541"/>
      <c r="Z17" s="541"/>
      <c r="AA17" s="541"/>
      <c r="AB17" s="541"/>
      <c r="AC17" s="541"/>
      <c r="AD17" s="541"/>
      <c r="AE17" s="541"/>
      <c r="AF17" s="541"/>
      <c r="AG17" s="541"/>
      <c r="AH17" s="541"/>
      <c r="AI17" s="541"/>
      <c r="AJ17" s="541"/>
      <c r="AK17" s="541"/>
      <c r="AL17" s="541"/>
      <c r="AM17" s="541"/>
      <c r="AN17" s="541"/>
      <c r="AO17" s="541"/>
      <c r="AP17" s="541"/>
      <c r="AQ17" s="541"/>
      <c r="AR17" s="542"/>
    </row>
    <row r="18" spans="1:44">
      <c r="A18" s="1186"/>
      <c r="B18" s="541"/>
      <c r="C18" s="541"/>
      <c r="D18" s="541"/>
      <c r="E18" s="541"/>
      <c r="F18" s="541"/>
      <c r="G18" s="541"/>
      <c r="H18" s="541"/>
      <c r="I18" s="541"/>
      <c r="J18" s="541"/>
      <c r="K18" s="541"/>
      <c r="L18" s="541"/>
      <c r="M18" s="541"/>
      <c r="N18" s="541"/>
      <c r="O18" s="541"/>
      <c r="P18" s="541"/>
      <c r="Q18" s="541"/>
      <c r="R18" s="541"/>
      <c r="S18" s="541"/>
      <c r="T18" s="541"/>
      <c r="U18" s="541"/>
      <c r="V18" s="541"/>
      <c r="W18" s="541"/>
      <c r="X18" s="1188"/>
      <c r="Y18" s="541"/>
      <c r="Z18" s="541"/>
      <c r="AA18" s="541"/>
      <c r="AB18" s="541"/>
      <c r="AC18" s="541"/>
      <c r="AD18" s="541"/>
      <c r="AE18" s="541"/>
      <c r="AF18" s="541"/>
      <c r="AG18" s="541"/>
      <c r="AH18" s="541"/>
      <c r="AI18" s="541"/>
      <c r="AJ18" s="541"/>
      <c r="AK18" s="541"/>
      <c r="AL18" s="541"/>
      <c r="AM18" s="541"/>
      <c r="AN18" s="541"/>
      <c r="AO18" s="541"/>
      <c r="AP18" s="541"/>
      <c r="AQ18" s="541"/>
      <c r="AR18" s="542"/>
    </row>
    <row r="19" spans="1:44">
      <c r="A19" s="1186"/>
      <c r="B19" s="541"/>
      <c r="C19" s="541"/>
      <c r="D19" s="541"/>
      <c r="E19" s="541"/>
      <c r="F19" s="541"/>
      <c r="G19" s="541"/>
      <c r="H19" s="541"/>
      <c r="I19" s="541"/>
      <c r="J19" s="541"/>
      <c r="K19" s="541"/>
      <c r="L19" s="541"/>
      <c r="M19" s="541"/>
      <c r="N19" s="541"/>
      <c r="O19" s="541"/>
      <c r="P19" s="541"/>
      <c r="Q19" s="541"/>
      <c r="R19" s="541"/>
      <c r="S19" s="541"/>
      <c r="T19" s="541"/>
      <c r="U19" s="541"/>
      <c r="V19" s="541"/>
      <c r="W19" s="541"/>
      <c r="X19" s="1188"/>
      <c r="Y19" s="541"/>
      <c r="Z19" s="541"/>
      <c r="AA19" s="541"/>
      <c r="AB19" s="541"/>
      <c r="AC19" s="541"/>
      <c r="AD19" s="541"/>
      <c r="AE19" s="541"/>
      <c r="AF19" s="541"/>
      <c r="AG19" s="541"/>
      <c r="AH19" s="541"/>
      <c r="AI19" s="541"/>
      <c r="AJ19" s="541"/>
      <c r="AK19" s="541"/>
      <c r="AL19" s="541"/>
      <c r="AM19" s="541"/>
      <c r="AN19" s="541"/>
      <c r="AO19" s="541"/>
      <c r="AP19" s="541"/>
      <c r="AQ19" s="541"/>
      <c r="AR19" s="542"/>
    </row>
    <row r="20" spans="1:44">
      <c r="A20" s="1186"/>
      <c r="B20" s="541"/>
      <c r="C20" s="541"/>
      <c r="D20" s="541"/>
      <c r="E20" s="541"/>
      <c r="F20" s="541"/>
      <c r="G20" s="541"/>
      <c r="H20" s="541"/>
      <c r="I20" s="541"/>
      <c r="J20" s="541"/>
      <c r="K20" s="541"/>
      <c r="L20" s="541"/>
      <c r="M20" s="541"/>
      <c r="N20" s="541"/>
      <c r="O20" s="541"/>
      <c r="P20" s="541"/>
      <c r="Q20" s="541"/>
      <c r="R20" s="541"/>
      <c r="S20" s="541"/>
      <c r="T20" s="541"/>
      <c r="U20" s="541"/>
      <c r="V20" s="541"/>
      <c r="W20" s="541"/>
      <c r="X20" s="1188"/>
      <c r="Y20" s="541"/>
      <c r="Z20" s="541"/>
      <c r="AA20" s="541"/>
      <c r="AB20" s="541"/>
      <c r="AC20" s="541"/>
      <c r="AD20" s="541"/>
      <c r="AE20" s="541"/>
      <c r="AF20" s="541"/>
      <c r="AG20" s="541"/>
      <c r="AH20" s="541"/>
      <c r="AI20" s="541"/>
      <c r="AJ20" s="541"/>
      <c r="AK20" s="541"/>
      <c r="AL20" s="541"/>
      <c r="AM20" s="541"/>
      <c r="AN20" s="541"/>
      <c r="AO20" s="541"/>
      <c r="AP20" s="541"/>
      <c r="AQ20" s="541"/>
      <c r="AR20" s="542"/>
    </row>
    <row r="21" spans="1:44">
      <c r="A21" s="1186"/>
      <c r="B21" s="541"/>
      <c r="C21" s="541"/>
      <c r="D21" s="541"/>
      <c r="E21" s="541"/>
      <c r="F21" s="541"/>
      <c r="G21" s="541"/>
      <c r="H21" s="541"/>
      <c r="I21" s="541"/>
      <c r="J21" s="541"/>
      <c r="K21" s="541"/>
      <c r="L21" s="541"/>
      <c r="M21" s="541"/>
      <c r="N21" s="541"/>
      <c r="O21" s="541"/>
      <c r="P21" s="541"/>
      <c r="Q21" s="541"/>
      <c r="R21" s="541"/>
      <c r="S21" s="541"/>
      <c r="T21" s="541"/>
      <c r="U21" s="541"/>
      <c r="V21" s="541"/>
      <c r="W21" s="541"/>
      <c r="X21" s="1188"/>
      <c r="Y21" s="541"/>
      <c r="Z21" s="541"/>
      <c r="AA21" s="541"/>
      <c r="AB21" s="541"/>
      <c r="AC21" s="541"/>
      <c r="AD21" s="541"/>
      <c r="AE21" s="541"/>
      <c r="AF21" s="541"/>
      <c r="AG21" s="541"/>
      <c r="AH21" s="541"/>
      <c r="AI21" s="541"/>
      <c r="AJ21" s="541"/>
      <c r="AK21" s="541"/>
      <c r="AL21" s="541"/>
      <c r="AM21" s="541"/>
      <c r="AN21" s="541"/>
      <c r="AO21" s="541"/>
      <c r="AP21" s="541"/>
      <c r="AQ21" s="541"/>
      <c r="AR21" s="542"/>
    </row>
    <row r="22" spans="1:44">
      <c r="A22" s="1186"/>
      <c r="B22" s="541"/>
      <c r="C22" s="541"/>
      <c r="D22" s="541"/>
      <c r="E22" s="541"/>
      <c r="F22" s="541"/>
      <c r="G22" s="541"/>
      <c r="H22" s="541"/>
      <c r="I22" s="541"/>
      <c r="J22" s="541"/>
      <c r="K22" s="541"/>
      <c r="L22" s="541"/>
      <c r="M22" s="541"/>
      <c r="N22" s="541"/>
      <c r="O22" s="541"/>
      <c r="P22" s="541"/>
      <c r="Q22" s="541"/>
      <c r="R22" s="541"/>
      <c r="S22" s="541"/>
      <c r="T22" s="541"/>
      <c r="U22" s="541"/>
      <c r="V22" s="541"/>
      <c r="W22" s="541"/>
      <c r="X22" s="1188"/>
      <c r="Y22" s="541"/>
      <c r="Z22" s="541"/>
      <c r="AA22" s="541"/>
      <c r="AB22" s="541"/>
      <c r="AC22" s="541"/>
      <c r="AD22" s="541"/>
      <c r="AE22" s="541"/>
      <c r="AF22" s="541"/>
      <c r="AG22" s="541"/>
      <c r="AH22" s="541"/>
      <c r="AI22" s="541"/>
      <c r="AJ22" s="541"/>
      <c r="AK22" s="541"/>
      <c r="AL22" s="541"/>
      <c r="AM22" s="541"/>
      <c r="AN22" s="541"/>
      <c r="AO22" s="541"/>
      <c r="AP22" s="541"/>
      <c r="AQ22" s="541"/>
      <c r="AR22" s="542"/>
    </row>
    <row r="23" spans="1:44">
      <c r="A23" s="1186"/>
      <c r="B23" s="541"/>
      <c r="C23" s="541"/>
      <c r="D23" s="541"/>
      <c r="E23" s="541"/>
      <c r="F23" s="541"/>
      <c r="G23" s="541"/>
      <c r="H23" s="541"/>
      <c r="I23" s="541"/>
      <c r="J23" s="541"/>
      <c r="K23" s="541"/>
      <c r="L23" s="541"/>
      <c r="M23" s="541"/>
      <c r="N23" s="541"/>
      <c r="O23" s="541"/>
      <c r="P23" s="541"/>
      <c r="Q23" s="541"/>
      <c r="R23" s="541"/>
      <c r="S23" s="541"/>
      <c r="T23" s="541"/>
      <c r="U23" s="541"/>
      <c r="V23" s="541"/>
      <c r="W23" s="541"/>
      <c r="X23" s="1188"/>
      <c r="Y23" s="541"/>
      <c r="Z23" s="541"/>
      <c r="AA23" s="541"/>
      <c r="AB23" s="541"/>
      <c r="AC23" s="541"/>
      <c r="AD23" s="541"/>
      <c r="AE23" s="541"/>
      <c r="AF23" s="541"/>
      <c r="AG23" s="541"/>
      <c r="AH23" s="541"/>
      <c r="AI23" s="541"/>
      <c r="AJ23" s="541"/>
      <c r="AK23" s="541"/>
      <c r="AL23" s="541"/>
      <c r="AM23" s="541"/>
      <c r="AN23" s="541"/>
      <c r="AO23" s="541"/>
      <c r="AP23" s="541"/>
      <c r="AQ23" s="541"/>
      <c r="AR23" s="542"/>
    </row>
    <row r="24" spans="1:44">
      <c r="A24" s="1186"/>
      <c r="B24" s="541"/>
      <c r="C24" s="541"/>
      <c r="D24" s="541"/>
      <c r="E24" s="541"/>
      <c r="F24" s="541"/>
      <c r="G24" s="541"/>
      <c r="H24" s="541"/>
      <c r="I24" s="541"/>
      <c r="J24" s="541"/>
      <c r="K24" s="541"/>
      <c r="L24" s="541"/>
      <c r="M24" s="541"/>
      <c r="N24" s="541"/>
      <c r="O24" s="541"/>
      <c r="P24" s="541"/>
      <c r="Q24" s="541"/>
      <c r="R24" s="541"/>
      <c r="S24" s="541"/>
      <c r="T24" s="541"/>
      <c r="U24" s="541"/>
      <c r="V24" s="541"/>
      <c r="W24" s="541"/>
      <c r="X24" s="1188"/>
      <c r="Y24" s="541"/>
      <c r="Z24" s="541"/>
      <c r="AA24" s="541"/>
      <c r="AB24" s="541"/>
      <c r="AC24" s="541"/>
      <c r="AD24" s="541"/>
      <c r="AE24" s="541"/>
      <c r="AF24" s="541"/>
      <c r="AG24" s="541"/>
      <c r="AH24" s="541"/>
      <c r="AI24" s="541"/>
      <c r="AJ24" s="541"/>
      <c r="AK24" s="541"/>
      <c r="AL24" s="541"/>
      <c r="AM24" s="541"/>
      <c r="AN24" s="541"/>
      <c r="AO24" s="541"/>
      <c r="AP24" s="541"/>
      <c r="AQ24" s="541"/>
      <c r="AR24" s="542"/>
    </row>
    <row r="25" spans="1:44">
      <c r="A25" s="1186"/>
      <c r="B25" s="541"/>
      <c r="C25" s="541"/>
      <c r="D25" s="541"/>
      <c r="E25" s="541"/>
      <c r="F25" s="541"/>
      <c r="G25" s="541"/>
      <c r="H25" s="541"/>
      <c r="I25" s="541"/>
      <c r="J25" s="541"/>
      <c r="K25" s="541"/>
      <c r="L25" s="541"/>
      <c r="M25" s="541"/>
      <c r="N25" s="541"/>
      <c r="O25" s="541"/>
      <c r="P25" s="541"/>
      <c r="Q25" s="541"/>
      <c r="R25" s="541"/>
      <c r="S25" s="541"/>
      <c r="T25" s="541"/>
      <c r="U25" s="541"/>
      <c r="V25" s="541"/>
      <c r="W25" s="541"/>
      <c r="X25" s="1188"/>
      <c r="Y25" s="541"/>
      <c r="Z25" s="541"/>
      <c r="AA25" s="541"/>
      <c r="AB25" s="541"/>
      <c r="AC25" s="541"/>
      <c r="AD25" s="541"/>
      <c r="AE25" s="541"/>
      <c r="AF25" s="541"/>
      <c r="AG25" s="541"/>
      <c r="AH25" s="541"/>
      <c r="AI25" s="541"/>
      <c r="AJ25" s="541"/>
      <c r="AK25" s="541"/>
      <c r="AL25" s="541"/>
      <c r="AM25" s="541"/>
      <c r="AN25" s="541"/>
      <c r="AO25" s="541"/>
      <c r="AP25" s="541"/>
      <c r="AQ25" s="541"/>
      <c r="AR25" s="542"/>
    </row>
    <row r="26" spans="1:44">
      <c r="A26" s="1186"/>
      <c r="B26" s="541"/>
      <c r="C26" s="541"/>
      <c r="D26" s="541"/>
      <c r="E26" s="541"/>
      <c r="F26" s="541"/>
      <c r="G26" s="541"/>
      <c r="H26" s="541"/>
      <c r="I26" s="541"/>
      <c r="J26" s="541"/>
      <c r="K26" s="541"/>
      <c r="L26" s="541"/>
      <c r="M26" s="541"/>
      <c r="N26" s="541"/>
      <c r="O26" s="541"/>
      <c r="P26" s="541"/>
      <c r="Q26" s="541"/>
      <c r="R26" s="541"/>
      <c r="S26" s="541"/>
      <c r="T26" s="541"/>
      <c r="U26" s="541"/>
      <c r="V26" s="541"/>
      <c r="W26" s="541"/>
      <c r="X26" s="1188"/>
      <c r="Y26" s="541"/>
      <c r="Z26" s="541"/>
      <c r="AA26" s="541"/>
      <c r="AB26" s="541"/>
      <c r="AC26" s="541"/>
      <c r="AD26" s="541"/>
      <c r="AE26" s="541"/>
      <c r="AF26" s="541"/>
      <c r="AG26" s="541"/>
      <c r="AH26" s="541"/>
      <c r="AI26" s="541"/>
      <c r="AJ26" s="541"/>
      <c r="AK26" s="541"/>
      <c r="AL26" s="541"/>
      <c r="AM26" s="541"/>
      <c r="AN26" s="541"/>
      <c r="AO26" s="541"/>
      <c r="AP26" s="541"/>
      <c r="AQ26" s="541"/>
      <c r="AR26" s="542"/>
    </row>
    <row r="27" spans="1:44">
      <c r="A27" s="1186"/>
      <c r="B27" s="541"/>
      <c r="C27" s="541"/>
      <c r="D27" s="541"/>
      <c r="E27" s="541"/>
      <c r="F27" s="541"/>
      <c r="G27" s="541"/>
      <c r="H27" s="541"/>
      <c r="I27" s="541"/>
      <c r="J27" s="541"/>
      <c r="K27" s="541"/>
      <c r="L27" s="541"/>
      <c r="M27" s="541"/>
      <c r="N27" s="541"/>
      <c r="O27" s="541"/>
      <c r="P27" s="541"/>
      <c r="Q27" s="541"/>
      <c r="R27" s="541"/>
      <c r="S27" s="541"/>
      <c r="T27" s="541"/>
      <c r="U27" s="541"/>
      <c r="V27" s="541"/>
      <c r="W27" s="541"/>
      <c r="X27" s="1188"/>
      <c r="Y27" s="541"/>
      <c r="Z27" s="541"/>
      <c r="AA27" s="541"/>
      <c r="AB27" s="541"/>
      <c r="AC27" s="541"/>
      <c r="AD27" s="541"/>
      <c r="AE27" s="541"/>
      <c r="AF27" s="541"/>
      <c r="AG27" s="541"/>
      <c r="AH27" s="541"/>
      <c r="AI27" s="541"/>
      <c r="AJ27" s="541"/>
      <c r="AK27" s="541"/>
      <c r="AL27" s="541"/>
      <c r="AM27" s="541"/>
      <c r="AN27" s="541"/>
      <c r="AO27" s="541"/>
      <c r="AP27" s="541"/>
      <c r="AQ27" s="541"/>
      <c r="AR27" s="542"/>
    </row>
    <row r="28" spans="1:44">
      <c r="A28" s="1186"/>
      <c r="B28" s="541"/>
      <c r="C28" s="541"/>
      <c r="D28" s="541"/>
      <c r="E28" s="541"/>
      <c r="F28" s="541"/>
      <c r="G28" s="541"/>
      <c r="H28" s="541"/>
      <c r="I28" s="541"/>
      <c r="J28" s="541"/>
      <c r="K28" s="541"/>
      <c r="L28" s="541"/>
      <c r="M28" s="541"/>
      <c r="N28" s="541"/>
      <c r="O28" s="541"/>
      <c r="P28" s="541"/>
      <c r="Q28" s="541"/>
      <c r="R28" s="541"/>
      <c r="S28" s="541"/>
      <c r="T28" s="541"/>
      <c r="U28" s="541"/>
      <c r="V28" s="541"/>
      <c r="W28" s="541"/>
      <c r="X28" s="1188"/>
      <c r="Y28" s="541"/>
      <c r="Z28" s="541"/>
      <c r="AA28" s="541"/>
      <c r="AB28" s="541"/>
      <c r="AC28" s="541"/>
      <c r="AD28" s="541"/>
      <c r="AE28" s="541"/>
      <c r="AF28" s="541"/>
      <c r="AG28" s="541"/>
      <c r="AH28" s="541"/>
      <c r="AI28" s="541"/>
      <c r="AJ28" s="541"/>
      <c r="AK28" s="541"/>
      <c r="AL28" s="541"/>
      <c r="AM28" s="541"/>
      <c r="AN28" s="541"/>
      <c r="AO28" s="541"/>
      <c r="AP28" s="541"/>
      <c r="AQ28" s="541"/>
      <c r="AR28" s="542"/>
    </row>
    <row r="29" spans="1:44">
      <c r="A29" s="1186"/>
      <c r="B29" s="541"/>
      <c r="C29" s="541"/>
      <c r="D29" s="541"/>
      <c r="E29" s="541"/>
      <c r="F29" s="541"/>
      <c r="G29" s="541"/>
      <c r="H29" s="541"/>
      <c r="I29" s="541"/>
      <c r="J29" s="541"/>
      <c r="K29" s="541"/>
      <c r="L29" s="541"/>
      <c r="M29" s="541"/>
      <c r="N29" s="541"/>
      <c r="O29" s="541"/>
      <c r="P29" s="541"/>
      <c r="Q29" s="541"/>
      <c r="R29" s="541"/>
      <c r="S29" s="541"/>
      <c r="T29" s="541"/>
      <c r="U29" s="541"/>
      <c r="V29" s="541"/>
      <c r="W29" s="541"/>
      <c r="X29" s="1188"/>
      <c r="Y29" s="541"/>
      <c r="Z29" s="541"/>
      <c r="AA29" s="541"/>
      <c r="AB29" s="541"/>
      <c r="AC29" s="541"/>
      <c r="AD29" s="541"/>
      <c r="AE29" s="541"/>
      <c r="AF29" s="541"/>
      <c r="AG29" s="541"/>
      <c r="AH29" s="541"/>
      <c r="AI29" s="541"/>
      <c r="AJ29" s="541"/>
      <c r="AK29" s="541"/>
      <c r="AL29" s="541"/>
      <c r="AM29" s="541"/>
      <c r="AN29" s="541"/>
      <c r="AO29" s="541"/>
      <c r="AP29" s="541"/>
      <c r="AQ29" s="541"/>
      <c r="AR29" s="542"/>
    </row>
    <row r="30" spans="1:44">
      <c r="A30" s="1186"/>
      <c r="B30" s="541"/>
      <c r="C30" s="541"/>
      <c r="D30" s="541"/>
      <c r="E30" s="541"/>
      <c r="F30" s="541"/>
      <c r="G30" s="541"/>
      <c r="H30" s="541"/>
      <c r="I30" s="541"/>
      <c r="J30" s="541"/>
      <c r="K30" s="541"/>
      <c r="L30" s="541"/>
      <c r="M30" s="541"/>
      <c r="N30" s="541"/>
      <c r="O30" s="541"/>
      <c r="P30" s="541"/>
      <c r="Q30" s="541"/>
      <c r="R30" s="541"/>
      <c r="S30" s="541"/>
      <c r="T30" s="541"/>
      <c r="U30" s="541"/>
      <c r="V30" s="541"/>
      <c r="W30" s="541"/>
      <c r="X30" s="1188"/>
      <c r="Y30" s="541"/>
      <c r="Z30" s="541"/>
      <c r="AA30" s="541"/>
      <c r="AB30" s="541"/>
      <c r="AC30" s="541"/>
      <c r="AD30" s="541"/>
      <c r="AE30" s="541"/>
      <c r="AF30" s="541"/>
      <c r="AG30" s="541"/>
      <c r="AH30" s="541"/>
      <c r="AI30" s="541"/>
      <c r="AJ30" s="541"/>
      <c r="AK30" s="541"/>
      <c r="AL30" s="541"/>
      <c r="AM30" s="541"/>
      <c r="AN30" s="541"/>
      <c r="AO30" s="541"/>
      <c r="AP30" s="541"/>
      <c r="AQ30" s="541"/>
      <c r="AR30" s="542"/>
    </row>
    <row r="31" spans="1:44">
      <c r="A31" s="1186"/>
      <c r="B31" s="541"/>
      <c r="C31" s="541"/>
      <c r="D31" s="541"/>
      <c r="E31" s="541"/>
      <c r="F31" s="541"/>
      <c r="G31" s="541"/>
      <c r="H31" s="541"/>
      <c r="I31" s="541"/>
      <c r="J31" s="541"/>
      <c r="K31" s="541"/>
      <c r="L31" s="541"/>
      <c r="M31" s="541"/>
      <c r="N31" s="541"/>
      <c r="O31" s="541"/>
      <c r="P31" s="541"/>
      <c r="Q31" s="541"/>
      <c r="R31" s="541"/>
      <c r="S31" s="541"/>
      <c r="T31" s="541"/>
      <c r="U31" s="541"/>
      <c r="V31" s="541"/>
      <c r="W31" s="541"/>
      <c r="X31" s="1188"/>
      <c r="Y31" s="541"/>
      <c r="Z31" s="541"/>
      <c r="AA31" s="541"/>
      <c r="AB31" s="541"/>
      <c r="AC31" s="541"/>
      <c r="AD31" s="541"/>
      <c r="AE31" s="541"/>
      <c r="AF31" s="541"/>
      <c r="AG31" s="541"/>
      <c r="AH31" s="541"/>
      <c r="AI31" s="541"/>
      <c r="AJ31" s="541"/>
      <c r="AK31" s="541"/>
      <c r="AL31" s="541"/>
      <c r="AM31" s="541"/>
      <c r="AN31" s="541"/>
      <c r="AO31" s="541"/>
      <c r="AP31" s="541"/>
      <c r="AQ31" s="541"/>
      <c r="AR31" s="542"/>
    </row>
    <row r="32" spans="1:44">
      <c r="A32" s="1186"/>
      <c r="B32" s="541"/>
      <c r="C32" s="541"/>
      <c r="D32" s="541"/>
      <c r="E32" s="541"/>
      <c r="F32" s="541"/>
      <c r="G32" s="541"/>
      <c r="H32" s="541"/>
      <c r="I32" s="541"/>
      <c r="J32" s="541"/>
      <c r="K32" s="541"/>
      <c r="L32" s="541"/>
      <c r="M32" s="541"/>
      <c r="N32" s="541"/>
      <c r="O32" s="541"/>
      <c r="P32" s="541"/>
      <c r="Q32" s="541"/>
      <c r="R32" s="541"/>
      <c r="S32" s="541"/>
      <c r="T32" s="541"/>
      <c r="U32" s="541"/>
      <c r="V32" s="541"/>
      <c r="W32" s="541"/>
      <c r="X32" s="1188"/>
      <c r="Y32" s="541"/>
      <c r="Z32" s="541"/>
      <c r="AA32" s="541"/>
      <c r="AB32" s="541"/>
      <c r="AC32" s="541"/>
      <c r="AD32" s="541"/>
      <c r="AE32" s="541"/>
      <c r="AF32" s="541"/>
      <c r="AG32" s="541"/>
      <c r="AH32" s="541"/>
      <c r="AI32" s="541"/>
      <c r="AJ32" s="541"/>
      <c r="AK32" s="541"/>
      <c r="AL32" s="541"/>
      <c r="AM32" s="541"/>
      <c r="AN32" s="541"/>
      <c r="AO32" s="541"/>
      <c r="AP32" s="541"/>
      <c r="AQ32" s="541"/>
      <c r="AR32" s="542"/>
    </row>
    <row r="33" spans="1:44">
      <c r="A33" s="1186"/>
      <c r="B33" s="541"/>
      <c r="C33" s="541"/>
      <c r="D33" s="541"/>
      <c r="E33" s="541"/>
      <c r="F33" s="541"/>
      <c r="G33" s="541"/>
      <c r="H33" s="541"/>
      <c r="I33" s="541"/>
      <c r="J33" s="541"/>
      <c r="K33" s="541"/>
      <c r="L33" s="541"/>
      <c r="M33" s="541"/>
      <c r="N33" s="541"/>
      <c r="O33" s="541"/>
      <c r="P33" s="541"/>
      <c r="Q33" s="541"/>
      <c r="R33" s="541"/>
      <c r="S33" s="541"/>
      <c r="T33" s="541"/>
      <c r="U33" s="541"/>
      <c r="V33" s="541"/>
      <c r="W33" s="541"/>
      <c r="X33" s="1188"/>
      <c r="Y33" s="541"/>
      <c r="Z33" s="541"/>
      <c r="AA33" s="541"/>
      <c r="AB33" s="541"/>
      <c r="AC33" s="541"/>
      <c r="AD33" s="541"/>
      <c r="AE33" s="541"/>
      <c r="AF33" s="541"/>
      <c r="AG33" s="541"/>
      <c r="AH33" s="541"/>
      <c r="AI33" s="541"/>
      <c r="AJ33" s="541"/>
      <c r="AK33" s="541"/>
      <c r="AL33" s="541"/>
      <c r="AM33" s="541"/>
      <c r="AN33" s="541"/>
      <c r="AO33" s="541"/>
      <c r="AP33" s="541"/>
      <c r="AQ33" s="541"/>
      <c r="AR33" s="542"/>
    </row>
    <row r="34" spans="1:44">
      <c r="A34" s="1186"/>
      <c r="B34" s="541"/>
      <c r="C34" s="541"/>
      <c r="D34" s="541"/>
      <c r="E34" s="541"/>
      <c r="F34" s="541"/>
      <c r="G34" s="541"/>
      <c r="H34" s="541"/>
      <c r="I34" s="541"/>
      <c r="J34" s="541"/>
      <c r="K34" s="541"/>
      <c r="L34" s="541"/>
      <c r="M34" s="541"/>
      <c r="N34" s="541"/>
      <c r="O34" s="541"/>
      <c r="P34" s="541"/>
      <c r="Q34" s="541"/>
      <c r="R34" s="541"/>
      <c r="S34" s="541"/>
      <c r="T34" s="541"/>
      <c r="U34" s="541"/>
      <c r="V34" s="541"/>
      <c r="W34" s="541"/>
      <c r="X34" s="1188"/>
      <c r="Y34" s="541"/>
      <c r="Z34" s="541"/>
      <c r="AA34" s="541"/>
      <c r="AB34" s="541"/>
      <c r="AC34" s="541"/>
      <c r="AD34" s="541"/>
      <c r="AE34" s="541"/>
      <c r="AF34" s="541"/>
      <c r="AG34" s="541"/>
      <c r="AH34" s="541"/>
      <c r="AI34" s="541"/>
      <c r="AJ34" s="541"/>
      <c r="AK34" s="541"/>
      <c r="AL34" s="541"/>
      <c r="AM34" s="541"/>
      <c r="AN34" s="541"/>
      <c r="AO34" s="541"/>
      <c r="AP34" s="541"/>
      <c r="AQ34" s="541"/>
      <c r="AR34" s="542"/>
    </row>
    <row r="35" spans="1:44" ht="17.25" thickBot="1">
      <c r="A35" s="1189"/>
      <c r="B35" s="543"/>
      <c r="C35" s="543"/>
      <c r="D35" s="543"/>
      <c r="E35" s="543"/>
      <c r="F35" s="543"/>
      <c r="G35" s="543"/>
      <c r="H35" s="543"/>
      <c r="I35" s="543"/>
      <c r="J35" s="543"/>
      <c r="K35" s="543"/>
      <c r="L35" s="543"/>
      <c r="M35" s="543"/>
      <c r="N35" s="543"/>
      <c r="O35" s="543"/>
      <c r="P35" s="543"/>
      <c r="Q35" s="543"/>
      <c r="R35" s="543"/>
      <c r="S35" s="543"/>
      <c r="T35" s="543"/>
      <c r="U35" s="543"/>
      <c r="V35" s="543"/>
      <c r="W35" s="543"/>
      <c r="X35" s="544"/>
      <c r="Y35" s="543"/>
      <c r="Z35" s="543"/>
      <c r="AA35" s="543"/>
      <c r="AB35" s="543"/>
      <c r="AC35" s="543"/>
      <c r="AD35" s="543"/>
      <c r="AE35" s="543"/>
      <c r="AF35" s="543"/>
      <c r="AG35" s="543"/>
      <c r="AH35" s="543"/>
      <c r="AI35" s="543"/>
      <c r="AJ35" s="543"/>
      <c r="AK35" s="543"/>
      <c r="AL35" s="543"/>
      <c r="AM35" s="543"/>
      <c r="AN35" s="543"/>
      <c r="AO35" s="543"/>
      <c r="AP35" s="543"/>
      <c r="AQ35" s="543"/>
      <c r="AR35" s="544"/>
    </row>
    <row r="36" spans="1:44">
      <c r="Y36" s="2191" t="s">
        <v>1305</v>
      </c>
      <c r="Z36" s="545"/>
      <c r="AA36" s="517"/>
      <c r="AB36" s="546"/>
      <c r="AC36" s="2189" t="s">
        <v>1306</v>
      </c>
      <c r="AD36" s="517"/>
      <c r="AE36" s="517"/>
      <c r="AF36" s="517"/>
      <c r="AG36" s="545" t="s">
        <v>1307</v>
      </c>
      <c r="AH36" s="517"/>
      <c r="AI36" s="517"/>
      <c r="AJ36" s="517"/>
      <c r="AK36" s="517"/>
      <c r="AL36" s="2176" t="s">
        <v>1308</v>
      </c>
      <c r="AM36" s="2177"/>
      <c r="AN36" s="517"/>
      <c r="AO36" s="2160" t="s">
        <v>1314</v>
      </c>
      <c r="AP36" s="2161"/>
      <c r="AQ36" s="2161"/>
      <c r="AR36" s="2161"/>
    </row>
    <row r="37" spans="1:44">
      <c r="Y37" s="2191"/>
      <c r="Z37" s="545"/>
      <c r="AA37" s="517"/>
      <c r="AB37" s="546"/>
      <c r="AC37" s="2190"/>
      <c r="AD37" s="517"/>
      <c r="AE37" s="517"/>
      <c r="AF37" s="517"/>
      <c r="AG37" s="545" t="s">
        <v>1309</v>
      </c>
      <c r="AH37" s="517"/>
      <c r="AI37" s="517"/>
      <c r="AJ37" s="517"/>
      <c r="AK37" s="517"/>
      <c r="AL37" s="2177"/>
      <c r="AM37" s="2177"/>
      <c r="AN37" s="517"/>
      <c r="AO37" s="517"/>
      <c r="AP37" s="517"/>
      <c r="AQ37" s="517"/>
      <c r="AR37" s="517"/>
    </row>
    <row r="38" spans="1:44">
      <c r="Y38" s="547"/>
      <c r="Z38" s="517"/>
      <c r="AA38" s="517"/>
      <c r="AB38" s="517"/>
      <c r="AC38" s="517"/>
      <c r="AD38" s="517"/>
      <c r="AE38" s="517"/>
      <c r="AF38" s="517"/>
      <c r="AG38" s="517"/>
      <c r="AH38" s="517"/>
      <c r="AI38" s="517"/>
      <c r="AJ38" s="517"/>
      <c r="AK38" s="517"/>
      <c r="AL38" s="517"/>
      <c r="AM38" s="517"/>
      <c r="AN38" s="517"/>
      <c r="AO38" s="517"/>
      <c r="AP38" s="517"/>
      <c r="AQ38" s="517"/>
      <c r="AR38" s="517"/>
    </row>
    <row r="39" spans="1:44">
      <c r="Y39" s="548" t="s">
        <v>1310</v>
      </c>
      <c r="Z39" s="517"/>
      <c r="AA39" s="517"/>
      <c r="AB39" s="517"/>
      <c r="AC39" s="517"/>
      <c r="AD39" s="517"/>
      <c r="AE39" s="517"/>
      <c r="AF39" s="517"/>
      <c r="AG39" s="517"/>
      <c r="AH39" s="517"/>
      <c r="AI39" s="517"/>
      <c r="AJ39" s="517"/>
      <c r="AK39" s="517"/>
      <c r="AL39" s="517"/>
      <c r="AM39" s="517"/>
      <c r="AN39" s="517"/>
      <c r="AO39" s="517"/>
      <c r="AP39" s="517"/>
      <c r="AQ39" s="517"/>
      <c r="AR39" s="517"/>
    </row>
    <row r="40" spans="1:44">
      <c r="Y40" s="549" t="s">
        <v>1311</v>
      </c>
      <c r="Z40" s="517"/>
      <c r="AA40" s="517"/>
      <c r="AB40" s="517"/>
      <c r="AC40" s="517"/>
      <c r="AD40" s="517"/>
      <c r="AE40" s="517"/>
      <c r="AF40" s="517"/>
      <c r="AG40" s="517"/>
      <c r="AH40" s="517"/>
      <c r="AI40" s="517"/>
      <c r="AJ40" s="517"/>
      <c r="AK40" s="517"/>
      <c r="AL40" s="517"/>
      <c r="AM40" s="517"/>
      <c r="AN40" s="517"/>
      <c r="AO40" s="517"/>
      <c r="AP40" s="517"/>
      <c r="AQ40" s="517"/>
      <c r="AR40" s="517"/>
    </row>
  </sheetData>
  <mergeCells count="67">
    <mergeCell ref="A5:A10"/>
    <mergeCell ref="B5:B9"/>
    <mergeCell ref="C5:C9"/>
    <mergeCell ref="D5:D9"/>
    <mergeCell ref="E5:E9"/>
    <mergeCell ref="AP2:AR2"/>
    <mergeCell ref="A3:X3"/>
    <mergeCell ref="Y3:AR3"/>
    <mergeCell ref="A4:X4"/>
    <mergeCell ref="Y4:AR4"/>
    <mergeCell ref="AD5:AR5"/>
    <mergeCell ref="AP6:AP9"/>
    <mergeCell ref="AQ6:AR6"/>
    <mergeCell ref="M7:M9"/>
    <mergeCell ref="N7:N9"/>
    <mergeCell ref="O7:O9"/>
    <mergeCell ref="P7:P9"/>
    <mergeCell ref="Q7:Q9"/>
    <mergeCell ref="AO6:AO9"/>
    <mergeCell ref="F5:Q5"/>
    <mergeCell ref="R5:T6"/>
    <mergeCell ref="I6:K6"/>
    <mergeCell ref="L6:N6"/>
    <mergeCell ref="O6:Q6"/>
    <mergeCell ref="R7:R9"/>
    <mergeCell ref="G7:G9"/>
    <mergeCell ref="AC36:AC37"/>
    <mergeCell ref="AC7:AC10"/>
    <mergeCell ref="Y36:Y37"/>
    <mergeCell ref="Z7:Z10"/>
    <mergeCell ref="AA7:AA10"/>
    <mergeCell ref="Y5:Y10"/>
    <mergeCell ref="Z5:AC6"/>
    <mergeCell ref="AD7:AD9"/>
    <mergeCell ref="AE7:AE9"/>
    <mergeCell ref="AF7:AF9"/>
    <mergeCell ref="AD6:AE6"/>
    <mergeCell ref="F7:F9"/>
    <mergeCell ref="S7:S9"/>
    <mergeCell ref="K7:K9"/>
    <mergeCell ref="L7:L9"/>
    <mergeCell ref="F6:H6"/>
    <mergeCell ref="H7:H9"/>
    <mergeCell ref="I7:I9"/>
    <mergeCell ref="J7:J9"/>
    <mergeCell ref="AO36:AR36"/>
    <mergeCell ref="AH7:AH9"/>
    <mergeCell ref="AI7:AI9"/>
    <mergeCell ref="AJ7:AM7"/>
    <mergeCell ref="AQ7:AQ9"/>
    <mergeCell ref="AR7:AR9"/>
    <mergeCell ref="AJ8:AJ9"/>
    <mergeCell ref="AK8:AM8"/>
    <mergeCell ref="AN6:AN9"/>
    <mergeCell ref="AF6:AM6"/>
    <mergeCell ref="AG7:AG9"/>
    <mergeCell ref="AL36:AM37"/>
    <mergeCell ref="T1:U1"/>
    <mergeCell ref="V1:X1"/>
    <mergeCell ref="T2:U2"/>
    <mergeCell ref="V2:X2"/>
    <mergeCell ref="AB7:AB10"/>
    <mergeCell ref="V6:V10"/>
    <mergeCell ref="W6:W10"/>
    <mergeCell ref="X6:X10"/>
    <mergeCell ref="T7:T9"/>
    <mergeCell ref="U5:U9"/>
  </mergeCells>
  <phoneticPr fontId="1" type="noConversion"/>
  <hyperlinks>
    <hyperlink ref="AN2" location="預告統計資料發布時間表!A1" display="回發布時間表" xr:uid="{00000000-0004-0000-4800-000001000000}"/>
    <hyperlink ref="Q2" location="預告統計資料發布時間表!A1" display="回發布時間表" xr:uid="{17ADAC22-F793-4438-8A29-777B25205BDE}"/>
  </hyperlinks>
  <pageMargins left="0.7" right="0.7" top="0.75" bottom="0.75" header="0.3" footer="0.3"/>
  <pageSetup paperSize="9" scale="76" fitToWidth="0" orientation="landscape" horizontalDpi="4294967292" verticalDpi="4294967292"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K36"/>
  <sheetViews>
    <sheetView view="pageBreakPreview" zoomScaleNormal="100" zoomScaleSheetLayoutView="100" workbookViewId="0">
      <selection activeCell="T10" sqref="T10"/>
    </sheetView>
  </sheetViews>
  <sheetFormatPr defaultColWidth="9" defaultRowHeight="16.5"/>
  <cols>
    <col min="1" max="1" width="12.625" style="316" customWidth="1"/>
    <col min="2" max="2" width="16.25" style="316" customWidth="1"/>
    <col min="3" max="32" width="5.375" style="316" customWidth="1"/>
    <col min="33" max="16384" width="9" style="316"/>
  </cols>
  <sheetData>
    <row r="1" spans="1:36" ht="17.25" customHeight="1">
      <c r="A1" s="386" t="s">
        <v>966</v>
      </c>
      <c r="B1" s="385"/>
      <c r="C1" s="384"/>
      <c r="D1" s="384"/>
      <c r="E1" s="384"/>
      <c r="F1" s="384"/>
      <c r="G1" s="384"/>
      <c r="H1" s="384"/>
      <c r="I1" s="384"/>
      <c r="J1" s="384"/>
      <c r="K1" s="384"/>
      <c r="L1" s="384"/>
      <c r="M1" s="384"/>
      <c r="N1" s="384"/>
      <c r="O1" s="384"/>
      <c r="P1" s="384"/>
      <c r="Q1" s="384"/>
      <c r="R1" s="384"/>
      <c r="S1" s="383"/>
      <c r="T1" s="384"/>
      <c r="U1" s="384"/>
      <c r="V1" s="384"/>
      <c r="W1" s="384"/>
      <c r="X1" s="384"/>
      <c r="Y1" s="384"/>
      <c r="Z1" s="384"/>
      <c r="AA1" s="384"/>
      <c r="AB1" s="383"/>
      <c r="AC1" s="383"/>
      <c r="AD1" s="383"/>
      <c r="AE1" s="383"/>
      <c r="AF1" s="382"/>
    </row>
    <row r="2" spans="1:36" ht="17.25" customHeight="1">
      <c r="A2" s="381" t="s">
        <v>965</v>
      </c>
      <c r="B2" s="380"/>
      <c r="C2" s="371"/>
      <c r="D2" s="379"/>
      <c r="E2" s="379"/>
      <c r="F2" s="379"/>
      <c r="G2" s="379"/>
      <c r="H2" s="379"/>
      <c r="I2" s="379"/>
      <c r="J2" s="379"/>
      <c r="K2" s="379"/>
      <c r="L2" s="379"/>
      <c r="M2" s="379"/>
      <c r="N2" s="379"/>
      <c r="O2" s="379"/>
      <c r="P2" s="379"/>
      <c r="Q2" s="379"/>
      <c r="R2" s="379"/>
      <c r="S2" s="371"/>
      <c r="T2" s="379"/>
      <c r="U2" s="379"/>
      <c r="V2" s="379"/>
      <c r="W2" s="379"/>
      <c r="X2" s="379"/>
      <c r="Y2" s="379"/>
      <c r="Z2" s="379"/>
      <c r="AA2" s="379"/>
      <c r="AB2" s="378"/>
      <c r="AC2" s="378"/>
      <c r="AD2" s="378"/>
      <c r="AE2" s="378"/>
      <c r="AF2" s="377"/>
    </row>
    <row r="3" spans="1:36" s="374" customFormat="1" ht="27.75" customHeight="1">
      <c r="A3" s="2254" t="s">
        <v>964</v>
      </c>
      <c r="B3" s="2255"/>
      <c r="C3" s="2255"/>
      <c r="D3" s="2255"/>
      <c r="E3" s="2255"/>
      <c r="F3" s="2255"/>
      <c r="G3" s="2255"/>
      <c r="H3" s="2255"/>
      <c r="I3" s="2255"/>
      <c r="J3" s="2255"/>
      <c r="K3" s="2255"/>
      <c r="L3" s="2255"/>
      <c r="M3" s="2255"/>
      <c r="N3" s="2255"/>
      <c r="O3" s="2255"/>
      <c r="P3" s="2255"/>
      <c r="Q3" s="2255"/>
      <c r="R3" s="2255"/>
      <c r="S3" s="2255"/>
      <c r="T3" s="2255"/>
      <c r="U3" s="2255"/>
      <c r="V3" s="2255"/>
      <c r="W3" s="2255"/>
      <c r="X3" s="2255"/>
      <c r="Y3" s="2255"/>
      <c r="Z3" s="2255"/>
      <c r="AA3" s="2255"/>
      <c r="AB3" s="2255"/>
      <c r="AC3" s="2255"/>
      <c r="AD3" s="376"/>
      <c r="AE3" s="375"/>
    </row>
    <row r="4" spans="1:36" ht="34.5" customHeight="1" thickBot="1">
      <c r="A4" s="373"/>
      <c r="B4" s="371"/>
      <c r="C4" s="2256" t="s">
        <v>963</v>
      </c>
      <c r="D4" s="2256"/>
      <c r="E4" s="2256"/>
      <c r="F4" s="2256"/>
      <c r="G4" s="2256"/>
      <c r="H4" s="2256"/>
      <c r="I4" s="2256"/>
      <c r="J4" s="2256"/>
      <c r="K4" s="2256"/>
      <c r="L4" s="2256"/>
      <c r="M4" s="2256"/>
      <c r="N4" s="2256"/>
      <c r="O4" s="2256"/>
      <c r="P4" s="2256"/>
      <c r="Q4" s="2256"/>
      <c r="R4" s="2256"/>
      <c r="S4" s="2256"/>
      <c r="T4" s="2256"/>
      <c r="U4" s="2256"/>
      <c r="V4" s="2256"/>
      <c r="W4" s="2256"/>
      <c r="X4" s="2256"/>
      <c r="Y4" s="2256"/>
      <c r="Z4" s="372"/>
      <c r="AA4" s="23" t="s">
        <v>150</v>
      </c>
      <c r="AB4" s="371"/>
      <c r="AC4" s="371"/>
      <c r="AD4" s="371"/>
      <c r="AE4" s="371"/>
      <c r="AF4" s="370" t="s">
        <v>962</v>
      </c>
    </row>
    <row r="5" spans="1:36" ht="18" customHeight="1">
      <c r="A5" s="2257" t="s">
        <v>953</v>
      </c>
      <c r="B5" s="2258"/>
      <c r="C5" s="2240" t="s">
        <v>961</v>
      </c>
      <c r="D5" s="2241"/>
      <c r="E5" s="2241"/>
      <c r="F5" s="2241"/>
      <c r="G5" s="2261"/>
      <c r="H5" s="2240" t="s">
        <v>960</v>
      </c>
      <c r="I5" s="2262"/>
      <c r="J5" s="2262"/>
      <c r="K5" s="2262"/>
      <c r="L5" s="2262"/>
      <c r="M5" s="2240" t="s">
        <v>959</v>
      </c>
      <c r="N5" s="2262"/>
      <c r="O5" s="2262"/>
      <c r="P5" s="2262"/>
      <c r="Q5" s="2261"/>
      <c r="R5" s="2240" t="s">
        <v>958</v>
      </c>
      <c r="S5" s="2262"/>
      <c r="T5" s="2262"/>
      <c r="U5" s="2262"/>
      <c r="V5" s="2261"/>
      <c r="W5" s="2240" t="s">
        <v>957</v>
      </c>
      <c r="X5" s="2262"/>
      <c r="Y5" s="2262"/>
      <c r="Z5" s="2262"/>
      <c r="AA5" s="2262"/>
      <c r="AB5" s="2239" t="s">
        <v>956</v>
      </c>
      <c r="AC5" s="2263"/>
      <c r="AD5" s="2263"/>
      <c r="AE5" s="2263"/>
      <c r="AF5" s="2263"/>
    </row>
    <row r="6" spans="1:36" ht="68.25" customHeight="1" thickBot="1">
      <c r="A6" s="2259"/>
      <c r="B6" s="2260"/>
      <c r="C6" s="369" t="s">
        <v>944</v>
      </c>
      <c r="D6" s="368" t="s">
        <v>943</v>
      </c>
      <c r="E6" s="368" t="s">
        <v>942</v>
      </c>
      <c r="F6" s="367" t="s">
        <v>946</v>
      </c>
      <c r="G6" s="369" t="s">
        <v>945</v>
      </c>
      <c r="H6" s="369" t="s">
        <v>944</v>
      </c>
      <c r="I6" s="368" t="s">
        <v>943</v>
      </c>
      <c r="J6" s="368" t="s">
        <v>942</v>
      </c>
      <c r="K6" s="367" t="s">
        <v>946</v>
      </c>
      <c r="L6" s="369" t="s">
        <v>945</v>
      </c>
      <c r="M6" s="369" t="s">
        <v>944</v>
      </c>
      <c r="N6" s="368" t="s">
        <v>943</v>
      </c>
      <c r="O6" s="368" t="s">
        <v>942</v>
      </c>
      <c r="P6" s="367" t="s">
        <v>946</v>
      </c>
      <c r="Q6" s="369" t="s">
        <v>945</v>
      </c>
      <c r="R6" s="369" t="s">
        <v>944</v>
      </c>
      <c r="S6" s="368" t="s">
        <v>943</v>
      </c>
      <c r="T6" s="368" t="s">
        <v>942</v>
      </c>
      <c r="U6" s="367" t="s">
        <v>946</v>
      </c>
      <c r="V6" s="369" t="s">
        <v>945</v>
      </c>
      <c r="W6" s="369" t="s">
        <v>944</v>
      </c>
      <c r="X6" s="368" t="s">
        <v>943</v>
      </c>
      <c r="Y6" s="368" t="s">
        <v>942</v>
      </c>
      <c r="Z6" s="367" t="s">
        <v>946</v>
      </c>
      <c r="AA6" s="369" t="s">
        <v>945</v>
      </c>
      <c r="AB6" s="369" t="s">
        <v>944</v>
      </c>
      <c r="AC6" s="368" t="s">
        <v>943</v>
      </c>
      <c r="AD6" s="368" t="s">
        <v>942</v>
      </c>
      <c r="AE6" s="367" t="s">
        <v>946</v>
      </c>
      <c r="AF6" s="366" t="s">
        <v>945</v>
      </c>
    </row>
    <row r="7" spans="1:36" ht="19.899999999999999" customHeight="1">
      <c r="A7" s="2231" t="s">
        <v>955</v>
      </c>
      <c r="B7" s="2232"/>
      <c r="C7" s="363"/>
      <c r="D7" s="363"/>
      <c r="E7" s="363"/>
      <c r="F7" s="363"/>
      <c r="G7" s="363"/>
      <c r="H7" s="363"/>
      <c r="I7" s="363"/>
      <c r="J7" s="363"/>
      <c r="K7" s="363"/>
      <c r="L7" s="363"/>
      <c r="M7" s="363"/>
      <c r="N7" s="363"/>
      <c r="O7" s="363"/>
      <c r="P7" s="363"/>
      <c r="Q7" s="363"/>
      <c r="R7" s="363"/>
      <c r="S7" s="363"/>
      <c r="T7" s="363"/>
      <c r="U7" s="363"/>
      <c r="V7" s="363"/>
      <c r="W7" s="365"/>
      <c r="X7" s="365"/>
      <c r="Y7" s="365"/>
      <c r="Z7" s="365"/>
      <c r="AA7" s="364"/>
      <c r="AB7" s="363"/>
      <c r="AC7" s="363"/>
      <c r="AD7" s="363"/>
      <c r="AE7" s="363"/>
      <c r="AF7" s="362"/>
    </row>
    <row r="8" spans="1:36" ht="19.899999999999999" customHeight="1">
      <c r="A8" s="2233" t="s">
        <v>954</v>
      </c>
      <c r="B8" s="2234"/>
      <c r="C8" s="339"/>
      <c r="D8" s="339"/>
      <c r="E8" s="339"/>
      <c r="F8" s="339"/>
      <c r="G8" s="339"/>
      <c r="H8" s="339"/>
      <c r="I8" s="339"/>
      <c r="J8" s="339"/>
      <c r="K8" s="339"/>
      <c r="L8" s="339"/>
      <c r="M8" s="339"/>
      <c r="N8" s="339"/>
      <c r="O8" s="339"/>
      <c r="P8" s="339"/>
      <c r="Q8" s="339"/>
      <c r="R8" s="339"/>
      <c r="S8" s="339"/>
      <c r="T8" s="339"/>
      <c r="U8" s="339"/>
      <c r="V8" s="339"/>
      <c r="W8" s="338"/>
      <c r="X8" s="338"/>
      <c r="Y8" s="338"/>
      <c r="Z8" s="338"/>
      <c r="AA8" s="339"/>
      <c r="AB8" s="339"/>
      <c r="AC8" s="339"/>
      <c r="AD8" s="339"/>
      <c r="AE8" s="339"/>
      <c r="AF8" s="338"/>
    </row>
    <row r="9" spans="1:36" ht="19.899999999999999" customHeight="1">
      <c r="A9" s="344" t="s">
        <v>937</v>
      </c>
      <c r="B9" s="342"/>
      <c r="C9" s="341"/>
      <c r="D9" s="341"/>
      <c r="E9" s="341"/>
      <c r="F9" s="341"/>
      <c r="G9" s="341"/>
      <c r="H9" s="341"/>
      <c r="I9" s="341"/>
      <c r="J9" s="341"/>
      <c r="K9" s="341"/>
      <c r="L9" s="341"/>
      <c r="M9" s="341"/>
      <c r="N9" s="341"/>
      <c r="O9" s="341"/>
      <c r="P9" s="341"/>
      <c r="Q9" s="341"/>
      <c r="R9" s="341"/>
      <c r="S9" s="341"/>
      <c r="T9" s="341"/>
      <c r="U9" s="341"/>
      <c r="V9" s="341"/>
      <c r="W9" s="341"/>
      <c r="X9" s="341"/>
      <c r="Y9" s="341"/>
      <c r="Z9" s="341"/>
      <c r="AA9" s="360"/>
      <c r="AB9" s="339"/>
      <c r="AC9" s="339"/>
      <c r="AD9" s="339"/>
      <c r="AE9" s="339"/>
      <c r="AF9" s="338"/>
      <c r="AG9" s="317"/>
      <c r="AH9" s="317"/>
      <c r="AI9" s="317"/>
      <c r="AJ9" s="317"/>
    </row>
    <row r="10" spans="1:36" ht="19.899999999999999" customHeight="1">
      <c r="A10" s="343" t="s">
        <v>936</v>
      </c>
      <c r="B10" s="342"/>
      <c r="C10" s="341">
        <v>5</v>
      </c>
      <c r="D10" s="341">
        <v>0</v>
      </c>
      <c r="E10" s="341">
        <v>0</v>
      </c>
      <c r="F10" s="341">
        <v>0</v>
      </c>
      <c r="G10" s="341">
        <v>0</v>
      </c>
      <c r="H10" s="341">
        <v>0.34</v>
      </c>
      <c r="I10" s="341">
        <v>0</v>
      </c>
      <c r="J10" s="341">
        <v>0</v>
      </c>
      <c r="K10" s="341">
        <v>0</v>
      </c>
      <c r="L10" s="341">
        <v>0</v>
      </c>
      <c r="M10" s="341">
        <v>0.34</v>
      </c>
      <c r="N10" s="341">
        <v>0</v>
      </c>
      <c r="O10" s="341">
        <v>0</v>
      </c>
      <c r="P10" s="341">
        <v>0</v>
      </c>
      <c r="Q10" s="341">
        <v>0</v>
      </c>
      <c r="R10" s="341">
        <v>0.34</v>
      </c>
      <c r="S10" s="341">
        <v>0</v>
      </c>
      <c r="T10" s="341">
        <v>0</v>
      </c>
      <c r="U10" s="341">
        <v>0</v>
      </c>
      <c r="V10" s="341">
        <v>0</v>
      </c>
      <c r="W10" s="341">
        <v>0.34</v>
      </c>
      <c r="X10" s="341">
        <v>0</v>
      </c>
      <c r="Y10" s="341">
        <v>0</v>
      </c>
      <c r="Z10" s="341">
        <v>0</v>
      </c>
      <c r="AA10" s="341">
        <v>0</v>
      </c>
      <c r="AB10" s="341">
        <v>0.34</v>
      </c>
      <c r="AC10" s="341">
        <v>0</v>
      </c>
      <c r="AD10" s="341">
        <v>0</v>
      </c>
      <c r="AE10" s="341">
        <v>0</v>
      </c>
      <c r="AF10" s="341">
        <v>0</v>
      </c>
      <c r="AG10" s="317"/>
      <c r="AH10" s="317"/>
      <c r="AI10" s="317"/>
      <c r="AJ10" s="317"/>
    </row>
    <row r="11" spans="1:36" ht="19.899999999999999" customHeight="1">
      <c r="A11" s="2235" t="s">
        <v>935</v>
      </c>
      <c r="B11" s="2236"/>
      <c r="C11" s="361"/>
      <c r="D11" s="361"/>
      <c r="E11" s="361"/>
      <c r="F11" s="341"/>
      <c r="G11" s="361"/>
      <c r="H11" s="361"/>
      <c r="I11" s="361"/>
      <c r="J11" s="341"/>
      <c r="K11" s="361"/>
      <c r="L11" s="361"/>
      <c r="M11" s="361"/>
      <c r="N11" s="341"/>
      <c r="O11" s="361"/>
      <c r="P11" s="361"/>
      <c r="Q11" s="361"/>
      <c r="R11" s="341"/>
      <c r="S11" s="361"/>
      <c r="T11" s="361"/>
      <c r="U11" s="361"/>
      <c r="V11" s="341"/>
      <c r="W11" s="361"/>
      <c r="X11" s="361"/>
      <c r="Y11" s="361"/>
      <c r="Z11" s="341"/>
      <c r="AA11" s="360"/>
      <c r="AB11" s="339"/>
      <c r="AC11" s="339"/>
      <c r="AD11" s="339"/>
      <c r="AE11" s="339"/>
      <c r="AF11" s="338"/>
      <c r="AG11" s="317"/>
      <c r="AH11" s="317"/>
      <c r="AI11" s="317"/>
      <c r="AJ11" s="317"/>
    </row>
    <row r="12" spans="1:36" ht="19.899999999999999" customHeight="1">
      <c r="A12" s="2233" t="s">
        <v>934</v>
      </c>
      <c r="B12" s="2234"/>
      <c r="C12" s="361"/>
      <c r="D12" s="361"/>
      <c r="E12" s="361"/>
      <c r="F12" s="341"/>
      <c r="G12" s="361"/>
      <c r="H12" s="361"/>
      <c r="I12" s="361"/>
      <c r="J12" s="341"/>
      <c r="K12" s="361"/>
      <c r="L12" s="361"/>
      <c r="M12" s="361"/>
      <c r="N12" s="341"/>
      <c r="O12" s="361"/>
      <c r="P12" s="361"/>
      <c r="Q12" s="361"/>
      <c r="R12" s="341"/>
      <c r="S12" s="361"/>
      <c r="T12" s="361"/>
      <c r="U12" s="361"/>
      <c r="V12" s="341"/>
      <c r="W12" s="361"/>
      <c r="X12" s="361"/>
      <c r="Y12" s="361"/>
      <c r="Z12" s="341"/>
      <c r="AA12" s="360"/>
      <c r="AB12" s="339"/>
      <c r="AC12" s="339"/>
      <c r="AD12" s="339"/>
      <c r="AE12" s="339"/>
      <c r="AF12" s="338"/>
      <c r="AG12" s="317"/>
      <c r="AH12" s="317"/>
      <c r="AI12" s="317"/>
      <c r="AJ12" s="317"/>
    </row>
    <row r="13" spans="1:36" ht="19.899999999999999" customHeight="1" thickBot="1">
      <c r="A13" s="2252" t="s">
        <v>933</v>
      </c>
      <c r="B13" s="2253"/>
      <c r="C13" s="357"/>
      <c r="D13" s="359"/>
      <c r="E13" s="359"/>
      <c r="F13" s="357"/>
      <c r="G13" s="357"/>
      <c r="H13" s="359"/>
      <c r="I13" s="359"/>
      <c r="J13" s="357"/>
      <c r="K13" s="357"/>
      <c r="L13" s="359"/>
      <c r="M13" s="359"/>
      <c r="N13" s="357"/>
      <c r="O13" s="357"/>
      <c r="P13" s="359"/>
      <c r="Q13" s="359"/>
      <c r="R13" s="357"/>
      <c r="S13" s="357"/>
      <c r="T13" s="359"/>
      <c r="U13" s="359"/>
      <c r="V13" s="357"/>
      <c r="W13" s="357"/>
      <c r="X13" s="359"/>
      <c r="Y13" s="359"/>
      <c r="Z13" s="357"/>
      <c r="AA13" s="358"/>
      <c r="AB13" s="357"/>
      <c r="AC13" s="357"/>
      <c r="AD13" s="357"/>
      <c r="AE13" s="357"/>
      <c r="AF13" s="357"/>
      <c r="AG13" s="317"/>
      <c r="AH13" s="317"/>
      <c r="AI13" s="317"/>
      <c r="AJ13" s="317"/>
    </row>
    <row r="14" spans="1:36" ht="15" customHeight="1" thickBot="1">
      <c r="A14" s="356"/>
      <c r="B14" s="355"/>
      <c r="C14" s="355"/>
      <c r="D14" s="355"/>
      <c r="E14" s="355"/>
      <c r="F14" s="355"/>
      <c r="G14" s="355"/>
      <c r="H14" s="355"/>
      <c r="I14" s="355"/>
      <c r="J14" s="355"/>
      <c r="K14" s="355"/>
      <c r="L14" s="355"/>
      <c r="M14" s="355"/>
      <c r="N14" s="355"/>
      <c r="O14" s="355"/>
      <c r="P14" s="355"/>
      <c r="Q14" s="355"/>
      <c r="R14" s="354"/>
      <c r="S14" s="354"/>
      <c r="T14" s="354"/>
      <c r="U14" s="354"/>
      <c r="V14" s="354"/>
      <c r="W14" s="354"/>
      <c r="X14" s="354"/>
      <c r="Y14" s="354"/>
      <c r="Z14" s="354"/>
      <c r="AA14" s="354"/>
      <c r="AB14" s="353"/>
      <c r="AC14" s="353"/>
      <c r="AD14" s="352"/>
      <c r="AE14" s="352"/>
      <c r="AF14" s="351"/>
      <c r="AG14" s="317"/>
      <c r="AH14" s="317"/>
      <c r="AI14" s="317"/>
      <c r="AJ14" s="317"/>
    </row>
    <row r="15" spans="1:36" ht="18" customHeight="1">
      <c r="A15" s="2240" t="s">
        <v>953</v>
      </c>
      <c r="B15" s="2242"/>
      <c r="C15" s="2240" t="s">
        <v>952</v>
      </c>
      <c r="D15" s="2241"/>
      <c r="E15" s="2241"/>
      <c r="F15" s="2241"/>
      <c r="G15" s="2242"/>
      <c r="H15" s="2239" t="s">
        <v>951</v>
      </c>
      <c r="I15" s="2239"/>
      <c r="J15" s="2239"/>
      <c r="K15" s="2239"/>
      <c r="L15" s="2239"/>
      <c r="M15" s="2239" t="s">
        <v>950</v>
      </c>
      <c r="N15" s="2239"/>
      <c r="O15" s="2239"/>
      <c r="P15" s="2239"/>
      <c r="Q15" s="2239"/>
      <c r="R15" s="2239" t="s">
        <v>949</v>
      </c>
      <c r="S15" s="2239"/>
      <c r="T15" s="2239"/>
      <c r="U15" s="2239"/>
      <c r="V15" s="2239"/>
      <c r="W15" s="2239" t="s">
        <v>948</v>
      </c>
      <c r="X15" s="2239"/>
      <c r="Y15" s="2239"/>
      <c r="Z15" s="2239"/>
      <c r="AA15" s="2240"/>
      <c r="AB15" s="2240" t="s">
        <v>947</v>
      </c>
      <c r="AC15" s="2241"/>
      <c r="AD15" s="2241"/>
      <c r="AE15" s="2241"/>
      <c r="AF15" s="2242"/>
      <c r="AG15" s="317"/>
      <c r="AH15" s="317"/>
      <c r="AI15" s="317"/>
      <c r="AJ15" s="317"/>
    </row>
    <row r="16" spans="1:36" ht="72.75" customHeight="1" thickBot="1">
      <c r="A16" s="2250"/>
      <c r="B16" s="2251"/>
      <c r="C16" s="350" t="s">
        <v>944</v>
      </c>
      <c r="D16" s="349" t="s">
        <v>943</v>
      </c>
      <c r="E16" s="349" t="s">
        <v>942</v>
      </c>
      <c r="F16" s="348" t="s">
        <v>946</v>
      </c>
      <c r="G16" s="350" t="s">
        <v>945</v>
      </c>
      <c r="H16" s="350" t="s">
        <v>944</v>
      </c>
      <c r="I16" s="349" t="s">
        <v>943</v>
      </c>
      <c r="J16" s="349" t="s">
        <v>942</v>
      </c>
      <c r="K16" s="348" t="s">
        <v>946</v>
      </c>
      <c r="L16" s="350" t="s">
        <v>945</v>
      </c>
      <c r="M16" s="350" t="s">
        <v>944</v>
      </c>
      <c r="N16" s="349" t="s">
        <v>943</v>
      </c>
      <c r="O16" s="349" t="s">
        <v>942</v>
      </c>
      <c r="P16" s="348" t="s">
        <v>946</v>
      </c>
      <c r="Q16" s="350" t="s">
        <v>945</v>
      </c>
      <c r="R16" s="350" t="s">
        <v>944</v>
      </c>
      <c r="S16" s="349" t="s">
        <v>943</v>
      </c>
      <c r="T16" s="349" t="s">
        <v>942</v>
      </c>
      <c r="U16" s="348" t="s">
        <v>946</v>
      </c>
      <c r="V16" s="350" t="s">
        <v>945</v>
      </c>
      <c r="W16" s="350" t="s">
        <v>944</v>
      </c>
      <c r="X16" s="349" t="s">
        <v>943</v>
      </c>
      <c r="Y16" s="349" t="s">
        <v>942</v>
      </c>
      <c r="Z16" s="348" t="s">
        <v>946</v>
      </c>
      <c r="AA16" s="350" t="s">
        <v>945</v>
      </c>
      <c r="AB16" s="350" t="s">
        <v>944</v>
      </c>
      <c r="AC16" s="349" t="s">
        <v>943</v>
      </c>
      <c r="AD16" s="349" t="s">
        <v>942</v>
      </c>
      <c r="AE16" s="348" t="s">
        <v>941</v>
      </c>
      <c r="AF16" s="347" t="s">
        <v>940</v>
      </c>
      <c r="AG16" s="317"/>
      <c r="AH16" s="317"/>
      <c r="AI16" s="317"/>
      <c r="AJ16" s="317"/>
    </row>
    <row r="17" spans="1:37" ht="19.899999999999999" customHeight="1">
      <c r="A17" s="2231" t="s">
        <v>939</v>
      </c>
      <c r="B17" s="2232"/>
      <c r="C17" s="339"/>
      <c r="D17" s="339"/>
      <c r="E17" s="339"/>
      <c r="F17" s="339"/>
      <c r="G17" s="339"/>
      <c r="H17" s="339"/>
      <c r="I17" s="339"/>
      <c r="J17" s="339"/>
      <c r="K17" s="339"/>
      <c r="L17" s="339"/>
      <c r="M17" s="339"/>
      <c r="N17" s="339"/>
      <c r="O17" s="339"/>
      <c r="P17" s="339"/>
      <c r="Q17" s="339"/>
      <c r="R17" s="339"/>
      <c r="S17" s="339"/>
      <c r="T17" s="339"/>
      <c r="U17" s="339"/>
      <c r="V17" s="338"/>
      <c r="W17" s="339"/>
      <c r="X17" s="339"/>
      <c r="Y17" s="339"/>
      <c r="Z17" s="339"/>
      <c r="AA17" s="346"/>
      <c r="AB17" s="339"/>
      <c r="AC17" s="339"/>
      <c r="AD17" s="339"/>
      <c r="AE17" s="339"/>
      <c r="AF17" s="345"/>
      <c r="AG17" s="317"/>
      <c r="AH17" s="317"/>
      <c r="AI17" s="317"/>
      <c r="AJ17" s="317"/>
    </row>
    <row r="18" spans="1:37" ht="19.899999999999999" customHeight="1">
      <c r="A18" s="2233" t="s">
        <v>938</v>
      </c>
      <c r="B18" s="2234"/>
      <c r="C18" s="340"/>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8"/>
      <c r="AG18" s="317"/>
      <c r="AH18" s="317"/>
      <c r="AI18" s="317"/>
      <c r="AJ18" s="317"/>
    </row>
    <row r="19" spans="1:37" ht="19.899999999999999" customHeight="1">
      <c r="A19" s="344" t="s">
        <v>937</v>
      </c>
      <c r="B19" s="342"/>
      <c r="C19" s="340"/>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8"/>
      <c r="AG19" s="317"/>
      <c r="AH19" s="317"/>
      <c r="AI19" s="317"/>
      <c r="AJ19" s="317"/>
    </row>
    <row r="20" spans="1:37" ht="19.899999999999999" customHeight="1">
      <c r="A20" s="343" t="s">
        <v>936</v>
      </c>
      <c r="B20" s="342"/>
      <c r="C20" s="341">
        <v>0.34</v>
      </c>
      <c r="D20" s="341">
        <v>0</v>
      </c>
      <c r="E20" s="341">
        <v>0</v>
      </c>
      <c r="F20" s="341">
        <v>0</v>
      </c>
      <c r="G20" s="341">
        <v>0</v>
      </c>
      <c r="H20" s="341">
        <v>0.34</v>
      </c>
      <c r="I20" s="341">
        <v>0</v>
      </c>
      <c r="J20" s="341">
        <v>0</v>
      </c>
      <c r="K20" s="341">
        <v>0</v>
      </c>
      <c r="L20" s="341">
        <v>1</v>
      </c>
      <c r="M20" s="341">
        <v>0.34</v>
      </c>
      <c r="N20" s="341">
        <v>0</v>
      </c>
      <c r="O20" s="341">
        <v>0</v>
      </c>
      <c r="P20" s="341">
        <v>0</v>
      </c>
      <c r="Q20" s="341">
        <v>0</v>
      </c>
      <c r="R20" s="341">
        <v>1</v>
      </c>
      <c r="S20" s="341">
        <v>0</v>
      </c>
      <c r="T20" s="341">
        <v>0</v>
      </c>
      <c r="U20" s="341">
        <v>0</v>
      </c>
      <c r="V20" s="341">
        <v>0</v>
      </c>
      <c r="W20" s="341">
        <v>0.28000000000000003</v>
      </c>
      <c r="X20" s="339">
        <v>0</v>
      </c>
      <c r="Y20" s="339">
        <v>0</v>
      </c>
      <c r="Z20" s="339">
        <v>0</v>
      </c>
      <c r="AA20" s="341">
        <v>0</v>
      </c>
      <c r="AB20" s="339">
        <v>0</v>
      </c>
      <c r="AC20" s="341">
        <v>0</v>
      </c>
      <c r="AD20" s="341">
        <v>0</v>
      </c>
      <c r="AE20" s="341">
        <v>0</v>
      </c>
      <c r="AF20" s="341">
        <v>0</v>
      </c>
      <c r="AG20" s="317"/>
      <c r="AH20" s="317"/>
      <c r="AI20" s="317"/>
      <c r="AJ20" s="317"/>
    </row>
    <row r="21" spans="1:37" ht="19.899999999999999" customHeight="1">
      <c r="A21" s="2235" t="s">
        <v>935</v>
      </c>
      <c r="B21" s="2236"/>
      <c r="C21" s="340"/>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8"/>
      <c r="AG21" s="317"/>
      <c r="AH21" s="317"/>
      <c r="AI21" s="317"/>
      <c r="AJ21" s="317"/>
    </row>
    <row r="22" spans="1:37" ht="19.899999999999999" customHeight="1">
      <c r="A22" s="2233" t="s">
        <v>934</v>
      </c>
      <c r="B22" s="2234"/>
      <c r="C22" s="340"/>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8"/>
      <c r="AG22" s="317"/>
      <c r="AH22" s="317"/>
      <c r="AI22" s="317"/>
      <c r="AJ22" s="317"/>
    </row>
    <row r="23" spans="1:37" ht="19.899999999999999" customHeight="1" thickBot="1">
      <c r="A23" s="2237" t="s">
        <v>933</v>
      </c>
      <c r="B23" s="2238"/>
      <c r="C23" s="337"/>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5"/>
      <c r="AB23" s="334"/>
      <c r="AC23" s="334"/>
      <c r="AD23" s="334"/>
      <c r="AE23" s="334"/>
      <c r="AF23" s="334"/>
      <c r="AG23" s="317"/>
      <c r="AH23" s="317"/>
      <c r="AI23" s="317"/>
      <c r="AJ23" s="317"/>
      <c r="AK23" s="317"/>
    </row>
    <row r="24" spans="1:37" ht="19.899999999999999" customHeight="1" thickBot="1">
      <c r="A24" s="333" t="s">
        <v>932</v>
      </c>
      <c r="B24" s="332"/>
      <c r="C24" s="331"/>
      <c r="D24" s="330"/>
      <c r="E24" s="330"/>
      <c r="F24" s="331"/>
      <c r="G24" s="331"/>
      <c r="H24" s="330"/>
      <c r="I24" s="330"/>
      <c r="J24" s="331"/>
      <c r="K24" s="331"/>
      <c r="L24" s="330"/>
      <c r="M24" s="330"/>
      <c r="N24" s="331"/>
      <c r="O24" s="331"/>
      <c r="P24" s="330"/>
      <c r="Q24" s="330"/>
      <c r="R24" s="331"/>
      <c r="S24" s="331"/>
      <c r="T24" s="330"/>
      <c r="U24" s="330"/>
      <c r="V24" s="331"/>
      <c r="W24" s="331"/>
      <c r="X24" s="331"/>
      <c r="Y24" s="330"/>
      <c r="Z24" s="330"/>
      <c r="AA24" s="329"/>
      <c r="AB24" s="329"/>
      <c r="AC24" s="329"/>
      <c r="AD24" s="329"/>
      <c r="AE24" s="329"/>
      <c r="AF24" s="328"/>
      <c r="AG24" s="317"/>
      <c r="AH24" s="317"/>
      <c r="AI24" s="317"/>
      <c r="AJ24" s="317"/>
    </row>
    <row r="25" spans="1:37" ht="15" customHeight="1">
      <c r="A25" s="2230" t="s">
        <v>820</v>
      </c>
      <c r="B25" s="327"/>
      <c r="C25" s="317"/>
      <c r="D25" s="317"/>
      <c r="F25" s="2243" t="s">
        <v>819</v>
      </c>
      <c r="H25" s="317"/>
      <c r="J25" s="317"/>
      <c r="K25" s="317"/>
      <c r="L25" s="317"/>
      <c r="M25" s="327" t="s">
        <v>931</v>
      </c>
      <c r="N25" s="317"/>
      <c r="P25" s="317"/>
      <c r="Q25" s="317"/>
      <c r="R25" s="317"/>
      <c r="S25" s="317"/>
      <c r="T25" s="2245" t="s">
        <v>930</v>
      </c>
      <c r="U25" s="2246"/>
      <c r="X25" s="326"/>
      <c r="Y25" s="326"/>
      <c r="Z25" s="317"/>
      <c r="AA25" s="2247" t="s">
        <v>1350</v>
      </c>
      <c r="AB25" s="2248"/>
      <c r="AC25" s="2248"/>
      <c r="AD25" s="2248"/>
      <c r="AE25" s="2248"/>
      <c r="AF25" s="2249"/>
      <c r="AG25" s="317"/>
      <c r="AH25" s="317"/>
      <c r="AI25" s="317"/>
      <c r="AJ25" s="317"/>
    </row>
    <row r="26" spans="1:37" ht="15" customHeight="1">
      <c r="A26" s="2230"/>
      <c r="B26" s="327"/>
      <c r="C26" s="317"/>
      <c r="D26" s="317"/>
      <c r="F26" s="2244"/>
      <c r="H26" s="317"/>
      <c r="J26" s="317"/>
      <c r="K26" s="317"/>
      <c r="L26" s="317"/>
      <c r="M26" s="327" t="s">
        <v>929</v>
      </c>
      <c r="N26" s="317"/>
      <c r="P26" s="317"/>
      <c r="Q26" s="317"/>
      <c r="R26" s="317"/>
      <c r="S26" s="317"/>
      <c r="T26" s="2245"/>
      <c r="U26" s="2246"/>
      <c r="X26" s="326"/>
      <c r="Y26" s="326"/>
      <c r="Z26" s="317"/>
      <c r="AA26" s="317"/>
      <c r="AB26" s="317"/>
      <c r="AC26" s="317"/>
      <c r="AD26" s="317"/>
      <c r="AE26" s="317"/>
      <c r="AF26" s="322"/>
      <c r="AG26" s="317"/>
      <c r="AH26" s="317"/>
      <c r="AI26" s="317"/>
      <c r="AJ26" s="317"/>
    </row>
    <row r="27" spans="1:37" ht="15" customHeight="1">
      <c r="A27" s="325"/>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22"/>
      <c r="AG27" s="317"/>
      <c r="AH27" s="317"/>
      <c r="AI27" s="317"/>
      <c r="AJ27" s="317"/>
    </row>
    <row r="28" spans="1:37" s="317" customFormat="1" ht="15" customHeight="1">
      <c r="A28" s="324" t="s">
        <v>928</v>
      </c>
      <c r="B28" s="323"/>
      <c r="AF28" s="322"/>
    </row>
    <row r="29" spans="1:37" ht="15" customHeight="1">
      <c r="A29" s="324" t="s">
        <v>927</v>
      </c>
      <c r="B29" s="323"/>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22"/>
      <c r="AG29" s="317"/>
      <c r="AH29" s="317"/>
      <c r="AI29" s="317"/>
      <c r="AJ29" s="317"/>
    </row>
    <row r="30" spans="1:37" ht="15" customHeight="1">
      <c r="A30" s="324" t="s">
        <v>926</v>
      </c>
      <c r="B30" s="323"/>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22"/>
      <c r="AG30" s="317"/>
      <c r="AH30" s="317"/>
      <c r="AI30" s="317"/>
      <c r="AJ30" s="317"/>
    </row>
    <row r="31" spans="1:37" ht="15" customHeight="1">
      <c r="A31" s="324" t="s">
        <v>925</v>
      </c>
      <c r="B31" s="323"/>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22"/>
      <c r="AG31" s="317"/>
      <c r="AH31" s="317"/>
      <c r="AI31" s="317"/>
      <c r="AJ31" s="317"/>
    </row>
    <row r="32" spans="1:37" ht="15" customHeight="1">
      <c r="A32" s="321" t="s">
        <v>924</v>
      </c>
      <c r="B32" s="320"/>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8"/>
      <c r="AG32" s="317"/>
      <c r="AH32" s="317"/>
      <c r="AI32" s="317"/>
      <c r="AJ32" s="317"/>
    </row>
    <row r="33" spans="1:36">
      <c r="X33" s="317"/>
      <c r="Y33" s="317"/>
      <c r="Z33" s="317"/>
      <c r="AA33" s="317"/>
      <c r="AB33" s="317"/>
      <c r="AC33" s="317"/>
      <c r="AD33" s="317"/>
      <c r="AE33" s="317"/>
      <c r="AF33" s="317"/>
      <c r="AG33" s="317"/>
      <c r="AH33" s="317"/>
      <c r="AI33" s="317"/>
      <c r="AJ33" s="317"/>
    </row>
    <row r="34" spans="1:36">
      <c r="X34" s="317"/>
      <c r="Y34" s="317"/>
      <c r="Z34" s="317"/>
      <c r="AA34" s="317"/>
      <c r="AB34" s="317"/>
      <c r="AC34" s="317"/>
      <c r="AD34" s="317"/>
      <c r="AE34" s="317"/>
      <c r="AF34" s="317"/>
      <c r="AG34" s="317"/>
      <c r="AH34" s="317"/>
      <c r="AI34" s="317"/>
      <c r="AJ34" s="317"/>
    </row>
    <row r="35" spans="1:36">
      <c r="A35" s="317"/>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row>
    <row r="36" spans="1:36">
      <c r="A36" s="317"/>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row>
  </sheetData>
  <mergeCells count="30">
    <mergeCell ref="A3:AC3"/>
    <mergeCell ref="C4:Y4"/>
    <mergeCell ref="A5:B6"/>
    <mergeCell ref="C5:G5"/>
    <mergeCell ref="H5:L5"/>
    <mergeCell ref="M5:Q5"/>
    <mergeCell ref="R5:V5"/>
    <mergeCell ref="W5:AA5"/>
    <mergeCell ref="AB5:AF5"/>
    <mergeCell ref="A7:B7"/>
    <mergeCell ref="A8:B8"/>
    <mergeCell ref="A11:B11"/>
    <mergeCell ref="A12:B12"/>
    <mergeCell ref="A13:B13"/>
    <mergeCell ref="A15:B16"/>
    <mergeCell ref="C15:G15"/>
    <mergeCell ref="H15:L15"/>
    <mergeCell ref="M15:Q15"/>
    <mergeCell ref="R15:V15"/>
    <mergeCell ref="W15:AA15"/>
    <mergeCell ref="AB15:AF15"/>
    <mergeCell ref="F25:F26"/>
    <mergeCell ref="T25:U26"/>
    <mergeCell ref="AA25:AF25"/>
    <mergeCell ref="A25:A26"/>
    <mergeCell ref="A17:B17"/>
    <mergeCell ref="A18:B18"/>
    <mergeCell ref="A21:B21"/>
    <mergeCell ref="A22:B22"/>
    <mergeCell ref="A23:B23"/>
  </mergeCells>
  <phoneticPr fontId="1" type="noConversion"/>
  <hyperlinks>
    <hyperlink ref="AA4" location="預告統計資料發布時間表!A1" display="回發布時間表" xr:uid="{00000000-0004-0000-4900-000000000000}"/>
  </hyperlinks>
  <printOptions horizontalCentered="1"/>
  <pageMargins left="0.23622047244094491" right="0.23622047244094491" top="0.74803149606299213" bottom="0.74803149606299213" header="0.31496062992125984" footer="0.31496062992125984"/>
  <pageSetup paperSize="9" scale="72" fitToWidth="0" orientation="landscape" cellComments="asDisplayed"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32"/>
  <sheetViews>
    <sheetView workbookViewId="0">
      <selection activeCell="A7" sqref="A7"/>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171</v>
      </c>
      <c r="B1" s="12" t="s">
        <v>150</v>
      </c>
    </row>
    <row r="2" spans="1:3" ht="19.5">
      <c r="A2" s="9" t="s">
        <v>152</v>
      </c>
    </row>
    <row r="3" spans="1:3" ht="19.5">
      <c r="A3" s="9" t="s">
        <v>172</v>
      </c>
    </row>
    <row r="4" spans="1:3" ht="19.5">
      <c r="A4" s="9" t="s">
        <v>4</v>
      </c>
    </row>
    <row r="5" spans="1:3" ht="19.5">
      <c r="A5" s="10" t="s">
        <v>33</v>
      </c>
    </row>
    <row r="6" spans="1:3" ht="19.5">
      <c r="A6" s="10" t="s">
        <v>154</v>
      </c>
    </row>
    <row r="7" spans="1:3" ht="19.5">
      <c r="A7" s="10" t="s">
        <v>444</v>
      </c>
    </row>
    <row r="8" spans="1:3" ht="19.5">
      <c r="A8" s="10" t="s">
        <v>35</v>
      </c>
    </row>
    <row r="9" spans="1:3" ht="19.5">
      <c r="A9" s="10" t="s">
        <v>113</v>
      </c>
    </row>
    <row r="10" spans="1:3" ht="19.5">
      <c r="A10" s="9" t="s">
        <v>10</v>
      </c>
    </row>
    <row r="11" spans="1:3" ht="19.5">
      <c r="A11" s="10" t="s">
        <v>36</v>
      </c>
    </row>
    <row r="12" spans="1:3" ht="19.5">
      <c r="A12" s="10" t="s">
        <v>37</v>
      </c>
    </row>
    <row r="13" spans="1:3" ht="42" customHeight="1">
      <c r="A13" s="10" t="s">
        <v>114</v>
      </c>
    </row>
    <row r="14" spans="1:3" ht="19.5">
      <c r="A14" s="10" t="s">
        <v>115</v>
      </c>
    </row>
    <row r="15" spans="1:3" ht="19.5">
      <c r="A15" s="15" t="s">
        <v>12</v>
      </c>
    </row>
    <row r="16" spans="1:3" ht="21.6" customHeight="1">
      <c r="A16" s="16" t="s">
        <v>168</v>
      </c>
      <c r="C16" s="14"/>
    </row>
    <row r="17" spans="1:1" ht="39">
      <c r="A17" s="17" t="s">
        <v>156</v>
      </c>
    </row>
    <row r="18" spans="1:1" ht="19.5">
      <c r="A18" s="16" t="s">
        <v>15</v>
      </c>
    </row>
    <row r="19" spans="1:1" ht="19.5">
      <c r="A19" s="17" t="s">
        <v>157</v>
      </c>
    </row>
    <row r="20" spans="1:1" ht="19.5">
      <c r="A20" s="16" t="s">
        <v>158</v>
      </c>
    </row>
    <row r="21" spans="1:1" ht="19.5">
      <c r="A21" s="16" t="s">
        <v>159</v>
      </c>
    </row>
    <row r="22" spans="1:1" ht="19.5">
      <c r="A22" s="16" t="s">
        <v>169</v>
      </c>
    </row>
    <row r="23" spans="1:1" ht="19.5">
      <c r="A23" s="16" t="s">
        <v>303</v>
      </c>
    </row>
    <row r="24" spans="1:1" ht="19.5">
      <c r="A24" s="16" t="s">
        <v>22</v>
      </c>
    </row>
    <row r="25" spans="1:1" ht="19.5">
      <c r="A25" s="15" t="s">
        <v>23</v>
      </c>
    </row>
    <row r="26" spans="1:1" ht="39">
      <c r="A26" s="17" t="s">
        <v>292</v>
      </c>
    </row>
    <row r="27" spans="1:1" ht="19.5">
      <c r="A27" s="17" t="s">
        <v>162</v>
      </c>
    </row>
    <row r="28" spans="1:1" ht="19.5">
      <c r="A28" s="15" t="s">
        <v>25</v>
      </c>
    </row>
    <row r="29" spans="1:1" ht="39">
      <c r="A29" s="17" t="s">
        <v>170</v>
      </c>
    </row>
    <row r="30" spans="1:1" ht="58.5">
      <c r="A30" s="17" t="s">
        <v>164</v>
      </c>
    </row>
    <row r="31" spans="1:1" ht="39">
      <c r="A31" s="18" t="s">
        <v>165</v>
      </c>
    </row>
    <row r="32" spans="1:1" ht="20.25" thickBot="1">
      <c r="A32" s="19" t="s">
        <v>29</v>
      </c>
    </row>
  </sheetData>
  <phoneticPr fontId="1" type="noConversion"/>
  <hyperlinks>
    <hyperlink ref="B1" location="預告統計資料發布時間表!A1" display="回發布時間表" xr:uid="{00000000-0004-0000-0B00-000000000000}"/>
  </hyperlinks>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V24"/>
  <sheetViews>
    <sheetView workbookViewId="0">
      <selection activeCell="U5" sqref="U5"/>
    </sheetView>
  </sheetViews>
  <sheetFormatPr defaultRowHeight="16.5"/>
  <cols>
    <col min="4" max="4" width="12.75" bestFit="1" customWidth="1"/>
    <col min="18" max="18" width="9.75" bestFit="1" customWidth="1"/>
  </cols>
  <sheetData>
    <row r="1" spans="1:22" ht="17.25">
      <c r="A1" s="2280" t="s">
        <v>1315</v>
      </c>
      <c r="B1" s="2281"/>
      <c r="C1" s="551"/>
      <c r="D1" s="552"/>
      <c r="E1" s="552"/>
      <c r="F1" s="553"/>
      <c r="G1" s="553"/>
      <c r="H1" s="553"/>
      <c r="I1" s="553"/>
      <c r="J1" s="553"/>
      <c r="K1" s="553"/>
      <c r="L1" s="553"/>
      <c r="M1" s="553"/>
      <c r="N1" s="553"/>
      <c r="O1" s="553"/>
      <c r="P1" s="553"/>
      <c r="Q1" s="553"/>
      <c r="R1" s="2282" t="s">
        <v>616</v>
      </c>
      <c r="S1" s="2283"/>
      <c r="T1" s="2286" t="s">
        <v>1316</v>
      </c>
      <c r="U1" s="2287"/>
      <c r="V1" s="2288"/>
    </row>
    <row r="2" spans="1:22" ht="17.25">
      <c r="A2" s="2280"/>
      <c r="B2" s="2281"/>
      <c r="C2" s="554"/>
      <c r="D2" s="552"/>
      <c r="E2" s="552"/>
      <c r="F2" s="553"/>
      <c r="G2" s="553"/>
      <c r="H2" s="553"/>
      <c r="I2" s="553"/>
      <c r="J2" s="553"/>
      <c r="K2" s="553"/>
      <c r="L2" s="553"/>
      <c r="M2" s="553"/>
      <c r="N2" s="553"/>
      <c r="O2" s="553"/>
      <c r="P2" s="553"/>
      <c r="Q2" s="553"/>
      <c r="R2" s="2284"/>
      <c r="S2" s="2285"/>
      <c r="T2" s="2289"/>
      <c r="U2" s="2290"/>
      <c r="V2" s="2291"/>
    </row>
    <row r="3" spans="1:22" ht="17.25">
      <c r="A3" s="2280" t="s">
        <v>1317</v>
      </c>
      <c r="B3" s="2281"/>
      <c r="C3" s="2292" t="s">
        <v>1318</v>
      </c>
      <c r="D3" s="2293"/>
      <c r="E3" s="2293"/>
      <c r="F3" s="555"/>
      <c r="G3" s="555"/>
      <c r="H3" s="555"/>
      <c r="I3" s="555"/>
      <c r="J3" s="555"/>
      <c r="K3" s="555"/>
      <c r="L3" s="555"/>
      <c r="M3" s="555"/>
      <c r="N3" s="555"/>
      <c r="O3" s="555"/>
      <c r="P3" s="555"/>
      <c r="Q3" s="555"/>
      <c r="R3" s="2280" t="s">
        <v>920</v>
      </c>
      <c r="S3" s="2281"/>
      <c r="T3" s="2294" t="s">
        <v>1319</v>
      </c>
      <c r="U3" s="2295"/>
      <c r="V3" s="2296"/>
    </row>
    <row r="4" spans="1:22" ht="27.75">
      <c r="A4" s="2275" t="s">
        <v>1320</v>
      </c>
      <c r="B4" s="2275"/>
      <c r="C4" s="2275"/>
      <c r="D4" s="2275"/>
      <c r="E4" s="2275"/>
      <c r="F4" s="2275"/>
      <c r="G4" s="2275"/>
      <c r="H4" s="2275"/>
      <c r="I4" s="2275"/>
      <c r="J4" s="2275"/>
      <c r="K4" s="2275"/>
      <c r="L4" s="2275"/>
      <c r="M4" s="2275"/>
      <c r="N4" s="2275"/>
      <c r="O4" s="2275"/>
      <c r="P4" s="2275"/>
      <c r="Q4" s="2275"/>
      <c r="R4" s="2275"/>
      <c r="S4" s="2275"/>
      <c r="T4" s="2275"/>
      <c r="U4" s="2275"/>
      <c r="V4" s="2275"/>
    </row>
    <row r="5" spans="1:22">
      <c r="A5" s="556"/>
      <c r="B5" s="556"/>
      <c r="C5" s="556"/>
      <c r="D5" s="556"/>
      <c r="E5" s="556"/>
      <c r="F5" s="556"/>
      <c r="G5" s="556"/>
      <c r="H5" s="556"/>
      <c r="I5" s="556"/>
      <c r="J5" s="556"/>
      <c r="K5" s="556"/>
      <c r="L5" s="556"/>
      <c r="M5" s="556"/>
      <c r="N5" s="556"/>
      <c r="O5" s="556"/>
      <c r="P5" s="556"/>
      <c r="Q5" s="556"/>
      <c r="R5" s="556"/>
      <c r="S5" s="556"/>
      <c r="T5" s="556"/>
      <c r="U5" s="23" t="s">
        <v>150</v>
      </c>
    </row>
    <row r="6" spans="1:22">
      <c r="A6" s="2276" t="s">
        <v>1349</v>
      </c>
      <c r="B6" s="2276"/>
      <c r="C6" s="2276"/>
      <c r="D6" s="2276"/>
      <c r="E6" s="2276"/>
      <c r="F6" s="2276"/>
      <c r="G6" s="2276"/>
      <c r="H6" s="2276"/>
      <c r="I6" s="2276"/>
      <c r="J6" s="2276"/>
      <c r="K6" s="2276"/>
      <c r="L6" s="2276"/>
      <c r="M6" s="2276"/>
      <c r="N6" s="2276"/>
      <c r="O6" s="2276"/>
      <c r="P6" s="2276"/>
      <c r="Q6" s="2276"/>
      <c r="R6" s="2276"/>
      <c r="S6" s="2276"/>
      <c r="T6" s="2276"/>
      <c r="U6" s="2276"/>
      <c r="V6" s="2276"/>
    </row>
    <row r="7" spans="1:22">
      <c r="A7" s="2264"/>
      <c r="B7" s="2270" t="s">
        <v>1321</v>
      </c>
      <c r="C7" s="2278" t="s">
        <v>1322</v>
      </c>
      <c r="D7" s="2278"/>
      <c r="E7" s="2279" t="s">
        <v>1323</v>
      </c>
      <c r="F7" s="2279"/>
      <c r="G7" s="2279"/>
      <c r="H7" s="2279"/>
      <c r="I7" s="2279"/>
      <c r="J7" s="2279"/>
      <c r="K7" s="2279"/>
      <c r="L7" s="2279"/>
      <c r="M7" s="2279"/>
      <c r="N7" s="2279"/>
      <c r="O7" s="2279"/>
      <c r="P7" s="2269"/>
      <c r="Q7" s="2268" t="s">
        <v>1324</v>
      </c>
      <c r="R7" s="2279"/>
      <c r="S7" s="2279"/>
      <c r="T7" s="2279"/>
      <c r="U7" s="2279"/>
      <c r="V7" s="2279"/>
    </row>
    <row r="8" spans="1:22">
      <c r="A8" s="2265"/>
      <c r="B8" s="2277"/>
      <c r="C8" s="2270" t="s">
        <v>1325</v>
      </c>
      <c r="D8" s="2270" t="s">
        <v>1326</v>
      </c>
      <c r="E8" s="2270" t="s">
        <v>1325</v>
      </c>
      <c r="F8" s="2270" t="s">
        <v>1326</v>
      </c>
      <c r="G8" s="2272" t="s">
        <v>1327</v>
      </c>
      <c r="H8" s="2270" t="s">
        <v>1328</v>
      </c>
      <c r="I8" s="2270" t="s">
        <v>1329</v>
      </c>
      <c r="J8" s="2274" t="s">
        <v>1330</v>
      </c>
      <c r="K8" s="557"/>
      <c r="L8" s="2270" t="s">
        <v>1331</v>
      </c>
      <c r="M8" s="2268" t="s">
        <v>1332</v>
      </c>
      <c r="N8" s="2269"/>
      <c r="O8" s="2268" t="s">
        <v>1333</v>
      </c>
      <c r="P8" s="2269"/>
      <c r="Q8" s="2270" t="s">
        <v>1325</v>
      </c>
      <c r="R8" s="2270" t="s">
        <v>1326</v>
      </c>
      <c r="S8" s="2268" t="s">
        <v>1332</v>
      </c>
      <c r="T8" s="2279"/>
      <c r="U8" s="2268" t="s">
        <v>1333</v>
      </c>
      <c r="V8" s="2279"/>
    </row>
    <row r="9" spans="1:22" ht="49.5">
      <c r="A9" s="2266"/>
      <c r="B9" s="2271"/>
      <c r="C9" s="2271"/>
      <c r="D9" s="2271"/>
      <c r="E9" s="2271"/>
      <c r="F9" s="2271"/>
      <c r="G9" s="2273"/>
      <c r="H9" s="2271"/>
      <c r="I9" s="2271"/>
      <c r="J9" s="2271"/>
      <c r="K9" s="558" t="s">
        <v>1334</v>
      </c>
      <c r="L9" s="2271"/>
      <c r="M9" s="559" t="s">
        <v>1335</v>
      </c>
      <c r="N9" s="559" t="s">
        <v>1336</v>
      </c>
      <c r="O9" s="559" t="s">
        <v>1337</v>
      </c>
      <c r="P9" s="559" t="s">
        <v>1336</v>
      </c>
      <c r="Q9" s="2271"/>
      <c r="R9" s="2271"/>
      <c r="S9" s="559" t="s">
        <v>1335</v>
      </c>
      <c r="T9" s="560" t="s">
        <v>1336</v>
      </c>
      <c r="U9" s="559" t="s">
        <v>1337</v>
      </c>
      <c r="V9" s="560" t="s">
        <v>1336</v>
      </c>
    </row>
    <row r="10" spans="1:22">
      <c r="A10" s="2264" t="s">
        <v>1338</v>
      </c>
      <c r="B10" s="561" t="s">
        <v>1339</v>
      </c>
      <c r="C10" s="562">
        <v>5</v>
      </c>
      <c r="D10" s="570">
        <v>31328.9</v>
      </c>
      <c r="E10" s="562">
        <v>0</v>
      </c>
      <c r="F10" s="562">
        <v>0</v>
      </c>
      <c r="G10" s="562">
        <v>0</v>
      </c>
      <c r="H10" s="562">
        <v>0</v>
      </c>
      <c r="I10" s="562">
        <v>0</v>
      </c>
      <c r="J10" s="562">
        <v>0</v>
      </c>
      <c r="K10" s="563">
        <v>0</v>
      </c>
      <c r="L10" s="562">
        <v>0</v>
      </c>
      <c r="M10" s="562">
        <v>0</v>
      </c>
      <c r="N10" s="562">
        <v>0</v>
      </c>
      <c r="O10" s="562">
        <v>0</v>
      </c>
      <c r="P10" s="562">
        <v>0</v>
      </c>
      <c r="Q10" s="562">
        <v>5</v>
      </c>
      <c r="R10" s="564">
        <v>31328.9</v>
      </c>
      <c r="S10" s="562">
        <v>8</v>
      </c>
      <c r="T10" s="562">
        <v>57</v>
      </c>
      <c r="U10" s="562">
        <v>0</v>
      </c>
      <c r="V10" s="562">
        <v>0</v>
      </c>
    </row>
    <row r="11" spans="1:22">
      <c r="A11" s="2265"/>
      <c r="B11" s="561" t="s">
        <v>1341</v>
      </c>
      <c r="C11" s="562">
        <v>5</v>
      </c>
      <c r="D11" s="570">
        <v>31328.9</v>
      </c>
      <c r="E11" s="562">
        <v>0</v>
      </c>
      <c r="F11" s="562">
        <v>0</v>
      </c>
      <c r="G11" s="562">
        <v>0</v>
      </c>
      <c r="H11" s="562">
        <v>0</v>
      </c>
      <c r="I11" s="562">
        <v>0</v>
      </c>
      <c r="J11" s="562">
        <v>0</v>
      </c>
      <c r="K11" s="562">
        <v>0</v>
      </c>
      <c r="L11" s="562">
        <v>0</v>
      </c>
      <c r="M11" s="562">
        <v>0</v>
      </c>
      <c r="N11" s="562">
        <v>0</v>
      </c>
      <c r="O11" s="562">
        <v>0</v>
      </c>
      <c r="P11" s="562">
        <v>0</v>
      </c>
      <c r="Q11" s="562">
        <v>5</v>
      </c>
      <c r="R11" s="564">
        <v>31328.9</v>
      </c>
      <c r="S11" s="562">
        <v>5</v>
      </c>
      <c r="T11" s="562">
        <v>57</v>
      </c>
      <c r="U11" s="562">
        <v>0</v>
      </c>
      <c r="V11" s="562">
        <v>0</v>
      </c>
    </row>
    <row r="12" spans="1:22">
      <c r="A12" s="2266"/>
      <c r="B12" s="561" t="s">
        <v>1343</v>
      </c>
      <c r="C12" s="562">
        <v>0</v>
      </c>
      <c r="D12" s="562">
        <v>0</v>
      </c>
      <c r="E12" s="562">
        <v>0</v>
      </c>
      <c r="F12" s="562">
        <v>0</v>
      </c>
      <c r="G12" s="562">
        <v>0</v>
      </c>
      <c r="H12" s="562">
        <v>0</v>
      </c>
      <c r="I12" s="562">
        <v>0</v>
      </c>
      <c r="J12" s="562">
        <v>0</v>
      </c>
      <c r="K12" s="562">
        <v>0</v>
      </c>
      <c r="L12" s="562">
        <v>0</v>
      </c>
      <c r="M12" s="562">
        <v>0</v>
      </c>
      <c r="N12" s="562">
        <v>0</v>
      </c>
      <c r="O12" s="562">
        <v>0</v>
      </c>
      <c r="P12" s="562">
        <v>0</v>
      </c>
      <c r="Q12" s="562">
        <v>0</v>
      </c>
      <c r="R12" s="562">
        <v>0</v>
      </c>
      <c r="S12" s="562">
        <v>0</v>
      </c>
      <c r="T12" s="562">
        <v>0</v>
      </c>
      <c r="U12" s="562">
        <v>0</v>
      </c>
      <c r="V12" s="562">
        <v>0</v>
      </c>
    </row>
    <row r="13" spans="1:22">
      <c r="A13" s="2264"/>
      <c r="B13" s="561"/>
      <c r="C13" s="562"/>
      <c r="D13" s="565"/>
      <c r="E13" s="562">
        <v>0</v>
      </c>
      <c r="F13" s="562">
        <v>0</v>
      </c>
      <c r="G13" s="562">
        <v>0</v>
      </c>
      <c r="H13" s="562">
        <v>0</v>
      </c>
      <c r="I13" s="562">
        <v>0</v>
      </c>
      <c r="J13" s="562">
        <v>0</v>
      </c>
      <c r="K13" s="562">
        <v>0</v>
      </c>
      <c r="L13" s="562">
        <v>0</v>
      </c>
      <c r="M13" s="562">
        <v>0</v>
      </c>
      <c r="N13" s="562">
        <v>0</v>
      </c>
      <c r="O13" s="562">
        <v>0</v>
      </c>
      <c r="P13" s="562">
        <v>0</v>
      </c>
      <c r="Q13" s="562">
        <v>0</v>
      </c>
      <c r="R13" s="562">
        <v>0</v>
      </c>
      <c r="S13" s="562">
        <v>0</v>
      </c>
      <c r="T13" s="562">
        <v>0</v>
      </c>
      <c r="U13" s="562">
        <v>0</v>
      </c>
      <c r="V13" s="562">
        <v>0</v>
      </c>
    </row>
    <row r="14" spans="1:22">
      <c r="A14" s="2265"/>
      <c r="B14" s="561"/>
      <c r="C14" s="562"/>
      <c r="D14" s="565"/>
      <c r="E14" s="562">
        <v>0</v>
      </c>
      <c r="F14" s="562">
        <v>0</v>
      </c>
      <c r="G14" s="562">
        <v>0</v>
      </c>
      <c r="H14" s="562">
        <v>0</v>
      </c>
      <c r="I14" s="562">
        <v>0</v>
      </c>
      <c r="J14" s="562">
        <v>0</v>
      </c>
      <c r="K14" s="562">
        <v>0</v>
      </c>
      <c r="L14" s="562">
        <v>0</v>
      </c>
      <c r="M14" s="562">
        <v>0</v>
      </c>
      <c r="N14" s="562">
        <v>0</v>
      </c>
      <c r="O14" s="562">
        <v>0</v>
      </c>
      <c r="P14" s="562">
        <v>0</v>
      </c>
      <c r="Q14" s="562">
        <v>0</v>
      </c>
      <c r="R14" s="562">
        <v>0</v>
      </c>
      <c r="S14" s="562">
        <v>0</v>
      </c>
      <c r="T14" s="562">
        <v>0</v>
      </c>
      <c r="U14" s="562">
        <v>0</v>
      </c>
      <c r="V14" s="562">
        <v>0</v>
      </c>
    </row>
    <row r="15" spans="1:22">
      <c r="A15" s="2266"/>
      <c r="B15" s="561"/>
      <c r="C15" s="562"/>
      <c r="D15" s="562"/>
      <c r="E15" s="562">
        <v>0</v>
      </c>
      <c r="F15" s="562">
        <v>0</v>
      </c>
      <c r="G15" s="562">
        <v>0</v>
      </c>
      <c r="H15" s="562">
        <v>0</v>
      </c>
      <c r="I15" s="562">
        <v>0</v>
      </c>
      <c r="J15" s="562">
        <v>0</v>
      </c>
      <c r="K15" s="562">
        <v>0</v>
      </c>
      <c r="L15" s="562">
        <v>0</v>
      </c>
      <c r="M15" s="562">
        <v>0</v>
      </c>
      <c r="N15" s="562">
        <v>0</v>
      </c>
      <c r="O15" s="562">
        <v>0</v>
      </c>
      <c r="P15" s="562">
        <v>0</v>
      </c>
      <c r="Q15" s="562">
        <v>0</v>
      </c>
      <c r="R15" s="562">
        <v>0</v>
      </c>
      <c r="S15" s="562">
        <v>0</v>
      </c>
      <c r="T15" s="562">
        <v>0</v>
      </c>
      <c r="U15" s="562">
        <v>0</v>
      </c>
      <c r="V15" s="562">
        <v>0</v>
      </c>
    </row>
    <row r="16" spans="1:22">
      <c r="A16" s="2264"/>
      <c r="B16" s="561"/>
      <c r="C16" s="562"/>
      <c r="D16" s="565"/>
      <c r="E16" s="562">
        <v>0</v>
      </c>
      <c r="F16" s="562">
        <v>0</v>
      </c>
      <c r="G16" s="562">
        <v>0</v>
      </c>
      <c r="H16" s="562">
        <v>0</v>
      </c>
      <c r="I16" s="562">
        <v>0</v>
      </c>
      <c r="J16" s="562">
        <v>0</v>
      </c>
      <c r="K16" s="562">
        <v>0</v>
      </c>
      <c r="L16" s="562">
        <v>0</v>
      </c>
      <c r="M16" s="562">
        <v>0</v>
      </c>
      <c r="N16" s="562">
        <v>0</v>
      </c>
      <c r="O16" s="562">
        <v>0</v>
      </c>
      <c r="P16" s="562">
        <v>0</v>
      </c>
      <c r="Q16" s="562">
        <v>0</v>
      </c>
      <c r="R16" s="562">
        <v>0</v>
      </c>
      <c r="S16" s="562">
        <v>0</v>
      </c>
      <c r="T16" s="562">
        <v>0</v>
      </c>
      <c r="U16" s="562">
        <v>0</v>
      </c>
      <c r="V16" s="562">
        <v>0</v>
      </c>
    </row>
    <row r="17" spans="1:22">
      <c r="A17" s="2265"/>
      <c r="B17" s="561"/>
      <c r="C17" s="562"/>
      <c r="D17" s="565"/>
      <c r="E17" s="562">
        <v>0</v>
      </c>
      <c r="F17" s="562">
        <v>0</v>
      </c>
      <c r="G17" s="562">
        <v>0</v>
      </c>
      <c r="H17" s="562">
        <v>0</v>
      </c>
      <c r="I17" s="562">
        <v>0</v>
      </c>
      <c r="J17" s="562">
        <v>0</v>
      </c>
      <c r="K17" s="562">
        <v>0</v>
      </c>
      <c r="L17" s="562">
        <v>0</v>
      </c>
      <c r="M17" s="562">
        <v>0</v>
      </c>
      <c r="N17" s="562">
        <v>0</v>
      </c>
      <c r="O17" s="562">
        <v>0</v>
      </c>
      <c r="P17" s="562">
        <v>0</v>
      </c>
      <c r="Q17" s="562">
        <v>0</v>
      </c>
      <c r="R17" s="562">
        <v>0</v>
      </c>
      <c r="S17" s="562">
        <v>0</v>
      </c>
      <c r="T17" s="562">
        <v>0</v>
      </c>
      <c r="U17" s="562">
        <v>0</v>
      </c>
      <c r="V17" s="562">
        <v>0</v>
      </c>
    </row>
    <row r="18" spans="1:22">
      <c r="A18" s="2266"/>
      <c r="B18" s="561"/>
      <c r="C18" s="562"/>
      <c r="D18" s="562"/>
      <c r="E18" s="562">
        <v>0</v>
      </c>
      <c r="F18" s="562">
        <v>0</v>
      </c>
      <c r="G18" s="562">
        <v>0</v>
      </c>
      <c r="H18" s="562">
        <v>0</v>
      </c>
      <c r="I18" s="562">
        <v>0</v>
      </c>
      <c r="J18" s="562">
        <v>0</v>
      </c>
      <c r="K18" s="562">
        <v>0</v>
      </c>
      <c r="L18" s="562">
        <v>0</v>
      </c>
      <c r="M18" s="562">
        <v>0</v>
      </c>
      <c r="N18" s="562">
        <v>0</v>
      </c>
      <c r="O18" s="562">
        <v>0</v>
      </c>
      <c r="P18" s="562">
        <v>0</v>
      </c>
      <c r="Q18" s="562">
        <v>0</v>
      </c>
      <c r="R18" s="562">
        <v>0</v>
      </c>
      <c r="S18" s="562">
        <v>0</v>
      </c>
      <c r="T18" s="562">
        <v>0</v>
      </c>
      <c r="U18" s="562">
        <v>0</v>
      </c>
      <c r="V18" s="562">
        <v>0</v>
      </c>
    </row>
    <row r="19" spans="1:22">
      <c r="A19" s="2267" t="s">
        <v>1352</v>
      </c>
      <c r="B19" s="2267"/>
      <c r="C19" s="2267"/>
      <c r="D19" s="2267"/>
      <c r="E19" s="2267"/>
      <c r="F19" s="2267"/>
      <c r="G19" s="2267"/>
      <c r="H19" s="2267"/>
      <c r="I19" s="566"/>
      <c r="J19" s="566"/>
      <c r="K19" s="566"/>
      <c r="L19" s="566"/>
      <c r="M19" s="566"/>
      <c r="N19" s="566"/>
      <c r="O19" s="566"/>
      <c r="P19" s="566"/>
      <c r="Q19" s="566"/>
      <c r="R19" s="566"/>
      <c r="S19" s="566"/>
      <c r="T19" s="566" t="s">
        <v>1351</v>
      </c>
      <c r="U19" s="566"/>
      <c r="V19" s="566"/>
    </row>
    <row r="20" spans="1:22">
      <c r="A20" s="249"/>
      <c r="B20" s="242"/>
      <c r="C20" s="242"/>
      <c r="D20" s="241"/>
      <c r="E20" s="250"/>
      <c r="F20" s="250"/>
      <c r="G20" s="241"/>
      <c r="H20" s="250"/>
      <c r="I20" s="250"/>
      <c r="J20" s="241"/>
      <c r="K20" s="242"/>
      <c r="L20" s="242"/>
      <c r="M20" s="248"/>
      <c r="N20" s="252"/>
      <c r="O20" s="248"/>
      <c r="P20" s="252"/>
      <c r="Q20" s="241"/>
      <c r="R20" s="241"/>
      <c r="S20" s="241"/>
      <c r="T20" s="241"/>
      <c r="U20" s="241"/>
      <c r="V20" s="241"/>
    </row>
    <row r="21" spans="1:22" ht="17.25">
      <c r="A21" s="299" t="s">
        <v>820</v>
      </c>
      <c r="B21" s="296"/>
      <c r="C21" s="296"/>
      <c r="D21" s="295"/>
      <c r="E21" s="567" t="s">
        <v>819</v>
      </c>
      <c r="F21" s="296"/>
      <c r="G21" s="295"/>
      <c r="H21" s="295"/>
      <c r="I21" s="295"/>
      <c r="J21" s="296" t="s">
        <v>1344</v>
      </c>
      <c r="K21" s="296"/>
      <c r="L21" s="295"/>
      <c r="M21" s="296"/>
      <c r="N21" s="295"/>
      <c r="O21" s="296"/>
      <c r="P21" s="295"/>
      <c r="Q21" s="295"/>
      <c r="R21" s="298" t="s">
        <v>817</v>
      </c>
      <c r="S21" s="295"/>
      <c r="T21" s="241"/>
      <c r="U21" s="241"/>
      <c r="V21" s="241"/>
    </row>
    <row r="22" spans="1:22" ht="17.25">
      <c r="A22" s="295"/>
      <c r="B22" s="295"/>
      <c r="C22" s="295"/>
      <c r="D22" s="295"/>
      <c r="E22" s="295"/>
      <c r="F22" s="296"/>
      <c r="G22" s="295"/>
      <c r="H22" s="295"/>
      <c r="I22" s="295"/>
      <c r="J22" s="296" t="s">
        <v>1345</v>
      </c>
      <c r="K22" s="296"/>
      <c r="L22" s="297"/>
      <c r="M22" s="296"/>
      <c r="N22" s="295"/>
      <c r="O22" s="296"/>
      <c r="P22" s="295"/>
      <c r="Q22" s="296"/>
      <c r="R22" s="295"/>
      <c r="S22" s="295"/>
      <c r="T22" s="241"/>
      <c r="U22" s="241"/>
      <c r="V22" s="241"/>
    </row>
    <row r="23" spans="1:22">
      <c r="A23" s="568" t="s">
        <v>1346</v>
      </c>
      <c r="B23" s="569"/>
      <c r="C23" s="553"/>
      <c r="D23" s="553"/>
      <c r="E23" s="553"/>
      <c r="F23" s="553"/>
      <c r="G23" s="553"/>
      <c r="H23" s="553"/>
      <c r="I23" s="553"/>
      <c r="J23" s="553"/>
      <c r="K23" s="553"/>
      <c r="L23" s="553"/>
      <c r="M23" s="553"/>
      <c r="N23" s="553"/>
      <c r="O23" s="553"/>
      <c r="P23" s="553"/>
      <c r="Q23" s="553"/>
      <c r="R23" s="553"/>
      <c r="S23" s="556"/>
      <c r="T23" s="556"/>
      <c r="U23" s="556"/>
      <c r="V23" s="556"/>
    </row>
    <row r="24" spans="1:22">
      <c r="A24" s="244" t="s">
        <v>1348</v>
      </c>
      <c r="B24" s="569"/>
      <c r="C24" s="553"/>
      <c r="D24" s="553"/>
      <c r="E24" s="553"/>
      <c r="F24" s="553"/>
      <c r="G24" s="553"/>
      <c r="H24" s="553"/>
      <c r="I24" s="553"/>
      <c r="J24" s="553"/>
      <c r="K24" s="553"/>
      <c r="L24" s="553"/>
      <c r="M24" s="553"/>
      <c r="N24" s="553"/>
      <c r="O24" s="553"/>
      <c r="P24" s="553"/>
      <c r="Q24" s="553"/>
      <c r="R24" s="553"/>
      <c r="S24" s="556"/>
      <c r="T24" s="556"/>
      <c r="U24" s="556"/>
      <c r="V24" s="556"/>
    </row>
  </sheetData>
  <mergeCells count="33">
    <mergeCell ref="A1:B2"/>
    <mergeCell ref="R1:S2"/>
    <mergeCell ref="T1:V2"/>
    <mergeCell ref="A3:B3"/>
    <mergeCell ref="C3:E3"/>
    <mergeCell ref="R3:S3"/>
    <mergeCell ref="T3:V3"/>
    <mergeCell ref="A4:V4"/>
    <mergeCell ref="A6:V6"/>
    <mergeCell ref="A7:A9"/>
    <mergeCell ref="B7:B9"/>
    <mergeCell ref="C7:D7"/>
    <mergeCell ref="E7:P7"/>
    <mergeCell ref="Q7:V7"/>
    <mergeCell ref="C8:C9"/>
    <mergeCell ref="D8:D9"/>
    <mergeCell ref="E8:E9"/>
    <mergeCell ref="O8:P8"/>
    <mergeCell ref="Q8:Q9"/>
    <mergeCell ref="R8:R9"/>
    <mergeCell ref="S8:T8"/>
    <mergeCell ref="U8:V8"/>
    <mergeCell ref="A10:A12"/>
    <mergeCell ref="A13:A15"/>
    <mergeCell ref="A16:A18"/>
    <mergeCell ref="A19:H19"/>
    <mergeCell ref="M8:N8"/>
    <mergeCell ref="F8:F9"/>
    <mergeCell ref="G8:G9"/>
    <mergeCell ref="H8:H9"/>
    <mergeCell ref="I8:I9"/>
    <mergeCell ref="J8:J9"/>
    <mergeCell ref="L8:L9"/>
  </mergeCells>
  <phoneticPr fontId="1" type="noConversion"/>
  <hyperlinks>
    <hyperlink ref="U5" location="預告統計資料發布時間表!A1" display="回發布時間表" xr:uid="{00000000-0004-0000-4A00-000000000000}"/>
  </hyperlinks>
  <pageMargins left="0.7" right="0.7" top="0.75" bottom="0.75" header="0.3" footer="0.3"/>
  <drawing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17"/>
  <sheetViews>
    <sheetView workbookViewId="0">
      <selection activeCell="Q5" sqref="Q5"/>
    </sheetView>
  </sheetViews>
  <sheetFormatPr defaultRowHeight="16.5"/>
  <sheetData>
    <row r="1" spans="1:18">
      <c r="A1" s="2274" t="s">
        <v>966</v>
      </c>
      <c r="B1" s="2264"/>
      <c r="C1" s="556"/>
      <c r="D1" s="553"/>
      <c r="E1" s="553"/>
      <c r="F1" s="553"/>
      <c r="G1" s="553"/>
      <c r="H1" s="553"/>
      <c r="I1" s="553"/>
      <c r="J1" s="556"/>
      <c r="K1" s="556"/>
      <c r="L1" s="556"/>
      <c r="M1" s="556"/>
      <c r="N1" s="556"/>
      <c r="O1" s="2270" t="s">
        <v>616</v>
      </c>
      <c r="P1" s="2274" t="s">
        <v>1353</v>
      </c>
      <c r="Q1" s="2304"/>
      <c r="R1" s="2264"/>
    </row>
    <row r="2" spans="1:18">
      <c r="A2" s="2303"/>
      <c r="B2" s="2266"/>
      <c r="C2" s="571"/>
      <c r="D2" s="553"/>
      <c r="E2" s="553"/>
      <c r="F2" s="553"/>
      <c r="G2" s="553"/>
      <c r="H2" s="553"/>
      <c r="I2" s="553"/>
      <c r="J2" s="556"/>
      <c r="K2" s="556"/>
      <c r="L2" s="556"/>
      <c r="M2" s="556"/>
      <c r="N2" s="556"/>
      <c r="O2" s="2271"/>
      <c r="P2" s="2303"/>
      <c r="Q2" s="2305"/>
      <c r="R2" s="2266"/>
    </row>
    <row r="3" spans="1:18">
      <c r="A3" s="2268" t="s">
        <v>1317</v>
      </c>
      <c r="B3" s="2269"/>
      <c r="C3" s="2306" t="s">
        <v>1354</v>
      </c>
      <c r="D3" s="2307"/>
      <c r="E3" s="2307"/>
      <c r="F3" s="2307"/>
      <c r="G3" s="572"/>
      <c r="H3" s="572"/>
      <c r="I3" s="572"/>
      <c r="J3" s="573"/>
      <c r="K3" s="573"/>
      <c r="L3" s="573"/>
      <c r="M3" s="573"/>
      <c r="N3" s="573"/>
      <c r="O3" s="559" t="s">
        <v>920</v>
      </c>
      <c r="P3" s="2308" t="s">
        <v>1355</v>
      </c>
      <c r="Q3" s="2309"/>
      <c r="R3" s="2310"/>
    </row>
    <row r="4" spans="1:18" ht="32.25">
      <c r="A4" s="2297" t="s">
        <v>1356</v>
      </c>
      <c r="B4" s="2297"/>
      <c r="C4" s="2297"/>
      <c r="D4" s="2297"/>
      <c r="E4" s="2297"/>
      <c r="F4" s="2297"/>
      <c r="G4" s="2297"/>
      <c r="H4" s="2297"/>
      <c r="I4" s="2297"/>
      <c r="J4" s="2297"/>
      <c r="K4" s="2297"/>
      <c r="L4" s="2297"/>
      <c r="M4" s="2297"/>
      <c r="N4" s="2297"/>
      <c r="O4" s="2297"/>
      <c r="P4" s="2297"/>
      <c r="Q4" s="2297"/>
      <c r="R4" s="2297"/>
    </row>
    <row r="5" spans="1:18">
      <c r="A5" s="556"/>
      <c r="B5" s="556"/>
      <c r="C5" s="556"/>
      <c r="D5" s="556"/>
      <c r="E5" s="556"/>
      <c r="F5" s="556"/>
      <c r="G5" s="556"/>
      <c r="H5" s="556"/>
      <c r="I5" s="556"/>
      <c r="J5" s="556"/>
      <c r="K5" s="556"/>
      <c r="L5" s="556"/>
      <c r="M5" s="556"/>
      <c r="N5" s="556"/>
      <c r="O5" s="556"/>
      <c r="P5" s="556"/>
      <c r="Q5" s="23" t="s">
        <v>150</v>
      </c>
    </row>
    <row r="6" spans="1:18">
      <c r="A6" s="2276" t="s">
        <v>1349</v>
      </c>
      <c r="B6" s="2276"/>
      <c r="C6" s="2276"/>
      <c r="D6" s="2276"/>
      <c r="E6" s="2276"/>
      <c r="F6" s="2276"/>
      <c r="G6" s="2276"/>
      <c r="H6" s="2276"/>
      <c r="I6" s="2276"/>
      <c r="J6" s="2276"/>
      <c r="K6" s="2276"/>
      <c r="L6" s="2276"/>
      <c r="M6" s="2276"/>
      <c r="N6" s="2276"/>
      <c r="O6" s="2276"/>
      <c r="P6" s="2276"/>
      <c r="Q6" s="2276"/>
      <c r="R6" s="2276"/>
    </row>
    <row r="7" spans="1:18" ht="17.25">
      <c r="A7" s="2264"/>
      <c r="B7" s="2270" t="s">
        <v>1357</v>
      </c>
      <c r="C7" s="2298" t="s">
        <v>1358</v>
      </c>
      <c r="D7" s="2299" t="s">
        <v>1359</v>
      </c>
      <c r="E7" s="2300"/>
      <c r="F7" s="2281"/>
      <c r="G7" s="2301" t="s">
        <v>1360</v>
      </c>
      <c r="H7" s="2279"/>
      <c r="I7" s="2269"/>
      <c r="J7" s="2299" t="s">
        <v>1361</v>
      </c>
      <c r="K7" s="2300"/>
      <c r="L7" s="2281"/>
      <c r="M7" s="2280" t="s">
        <v>1362</v>
      </c>
      <c r="N7" s="2300"/>
      <c r="O7" s="2300"/>
      <c r="P7" s="2299" t="s">
        <v>1363</v>
      </c>
      <c r="Q7" s="2302"/>
      <c r="R7" s="2302"/>
    </row>
    <row r="8" spans="1:18" ht="51.75">
      <c r="A8" s="2266"/>
      <c r="B8" s="2271"/>
      <c r="C8" s="2271"/>
      <c r="D8" s="574" t="s">
        <v>1364</v>
      </c>
      <c r="E8" s="574" t="s">
        <v>1365</v>
      </c>
      <c r="F8" s="574" t="s">
        <v>1366</v>
      </c>
      <c r="G8" s="574" t="s">
        <v>1364</v>
      </c>
      <c r="H8" s="574" t="s">
        <v>1365</v>
      </c>
      <c r="I8" s="574" t="s">
        <v>1366</v>
      </c>
      <c r="J8" s="574" t="s">
        <v>1364</v>
      </c>
      <c r="K8" s="574" t="s">
        <v>1367</v>
      </c>
      <c r="L8" s="574" t="s">
        <v>1366</v>
      </c>
      <c r="M8" s="574" t="s">
        <v>1364</v>
      </c>
      <c r="N8" s="574" t="s">
        <v>1365</v>
      </c>
      <c r="O8" s="575" t="s">
        <v>1366</v>
      </c>
      <c r="P8" s="576" t="s">
        <v>1364</v>
      </c>
      <c r="Q8" s="576" t="s">
        <v>1365</v>
      </c>
      <c r="R8" s="577" t="s">
        <v>1366</v>
      </c>
    </row>
    <row r="9" spans="1:18" ht="30" customHeight="1">
      <c r="A9" s="2264" t="s">
        <v>821</v>
      </c>
      <c r="B9" s="561" t="s">
        <v>824</v>
      </c>
      <c r="C9" s="578">
        <v>188</v>
      </c>
      <c r="D9" s="578">
        <f>E9+F9</f>
        <v>4296</v>
      </c>
      <c r="E9" s="578">
        <v>412</v>
      </c>
      <c r="F9" s="578">
        <v>3884</v>
      </c>
      <c r="G9" s="578">
        <f>H9+I9</f>
        <v>1474</v>
      </c>
      <c r="H9" s="578">
        <v>224</v>
      </c>
      <c r="I9" s="578">
        <v>1250</v>
      </c>
      <c r="J9" s="578">
        <f>K9+L9</f>
        <v>2822</v>
      </c>
      <c r="K9" s="578">
        <v>188</v>
      </c>
      <c r="L9" s="578">
        <v>2634</v>
      </c>
      <c r="M9" s="578">
        <f>N9+O9</f>
        <v>668</v>
      </c>
      <c r="N9" s="578">
        <v>18</v>
      </c>
      <c r="O9" s="578">
        <v>650</v>
      </c>
      <c r="P9" s="578">
        <f>Q9+R9</f>
        <v>0</v>
      </c>
      <c r="Q9" s="578">
        <v>0</v>
      </c>
      <c r="R9" s="579">
        <v>0</v>
      </c>
    </row>
    <row r="10" spans="1:18" ht="30" customHeight="1">
      <c r="A10" s="2265"/>
      <c r="B10" s="561" t="s">
        <v>1340</v>
      </c>
      <c r="C10" s="578">
        <v>188</v>
      </c>
      <c r="D10" s="578">
        <f>E10+F10</f>
        <v>4296</v>
      </c>
      <c r="E10" s="578">
        <v>412</v>
      </c>
      <c r="F10" s="578">
        <v>3884</v>
      </c>
      <c r="G10" s="578">
        <f>H10+I10</f>
        <v>1474</v>
      </c>
      <c r="H10" s="578">
        <v>224</v>
      </c>
      <c r="I10" s="578">
        <v>1250</v>
      </c>
      <c r="J10" s="578">
        <f>K10+L10</f>
        <v>2822</v>
      </c>
      <c r="K10" s="578">
        <v>188</v>
      </c>
      <c r="L10" s="579">
        <v>2634</v>
      </c>
      <c r="M10" s="578">
        <f>N10+O10</f>
        <v>668</v>
      </c>
      <c r="N10" s="578">
        <v>18</v>
      </c>
      <c r="O10" s="579">
        <v>650</v>
      </c>
      <c r="P10" s="578">
        <f>Q10+R10</f>
        <v>0</v>
      </c>
      <c r="Q10" s="578">
        <v>0</v>
      </c>
      <c r="R10" s="579">
        <v>0</v>
      </c>
    </row>
    <row r="11" spans="1:18" ht="30" customHeight="1">
      <c r="A11" s="2266"/>
      <c r="B11" s="561" t="s">
        <v>1342</v>
      </c>
      <c r="C11" s="578">
        <v>0</v>
      </c>
      <c r="D11" s="580">
        <v>0</v>
      </c>
      <c r="E11" s="580">
        <v>0</v>
      </c>
      <c r="F11" s="580">
        <v>0</v>
      </c>
      <c r="G11" s="580">
        <v>0</v>
      </c>
      <c r="H11" s="580">
        <v>0</v>
      </c>
      <c r="I11" s="580">
        <v>0</v>
      </c>
      <c r="J11" s="580">
        <v>0</v>
      </c>
      <c r="K11" s="580">
        <v>0</v>
      </c>
      <c r="L11" s="580">
        <v>0</v>
      </c>
      <c r="M11" s="580">
        <v>0</v>
      </c>
      <c r="N11" s="580">
        <v>0</v>
      </c>
      <c r="O11" s="580">
        <v>0</v>
      </c>
      <c r="P11" s="580">
        <v>0</v>
      </c>
      <c r="Q11" s="580">
        <v>0</v>
      </c>
      <c r="R11" s="581">
        <v>0</v>
      </c>
    </row>
    <row r="12" spans="1:18" ht="49.5" customHeight="1">
      <c r="A12" s="2267" t="s">
        <v>1369</v>
      </c>
      <c r="B12" s="2267"/>
      <c r="C12" s="2267"/>
      <c r="D12" s="2267"/>
      <c r="E12" s="2267"/>
      <c r="F12" s="2267"/>
      <c r="G12" s="2267"/>
      <c r="H12" s="2267"/>
      <c r="I12" s="2267"/>
      <c r="J12" s="2267"/>
      <c r="K12" s="2267"/>
      <c r="L12" s="2267"/>
      <c r="M12" s="2267"/>
      <c r="N12" s="2267"/>
      <c r="O12" s="2267"/>
      <c r="P12" s="2267"/>
      <c r="Q12" s="2267"/>
      <c r="R12" s="2267"/>
    </row>
    <row r="13" spans="1:18">
      <c r="A13" s="249"/>
      <c r="B13" s="242"/>
      <c r="C13" s="242"/>
      <c r="D13" s="241"/>
      <c r="E13" s="250"/>
      <c r="F13" s="250"/>
      <c r="G13" s="241"/>
      <c r="H13" s="250"/>
      <c r="I13" s="250"/>
      <c r="J13" s="241"/>
      <c r="K13" s="242"/>
      <c r="L13" s="242"/>
      <c r="M13" s="248"/>
      <c r="N13" s="252"/>
      <c r="O13" s="241"/>
      <c r="P13" s="248"/>
      <c r="Q13" s="252"/>
      <c r="R13" s="241"/>
    </row>
    <row r="14" spans="1:18">
      <c r="A14" s="249" t="s">
        <v>820</v>
      </c>
      <c r="B14" s="242"/>
      <c r="C14" s="242"/>
      <c r="D14" s="241"/>
      <c r="E14" s="249" t="s">
        <v>819</v>
      </c>
      <c r="F14" s="242"/>
      <c r="G14" s="241"/>
      <c r="H14" s="241"/>
      <c r="I14" s="242" t="s">
        <v>861</v>
      </c>
      <c r="J14" s="242"/>
      <c r="K14" s="241"/>
      <c r="L14" s="241"/>
      <c r="M14" s="241"/>
      <c r="N14" s="248" t="s">
        <v>817</v>
      </c>
      <c r="O14" s="242"/>
      <c r="P14" s="241"/>
      <c r="Q14" s="241"/>
      <c r="R14" s="242"/>
    </row>
    <row r="15" spans="1:18">
      <c r="A15" s="241"/>
      <c r="B15" s="241"/>
      <c r="C15" s="241"/>
      <c r="D15" s="241"/>
      <c r="E15" s="241"/>
      <c r="F15" s="242"/>
      <c r="G15" s="241"/>
      <c r="H15" s="241"/>
      <c r="I15" s="242" t="s">
        <v>789</v>
      </c>
      <c r="J15" s="242"/>
      <c r="K15" s="245"/>
      <c r="L15" s="242"/>
      <c r="M15" s="241"/>
      <c r="N15" s="242"/>
      <c r="O15" s="242"/>
      <c r="P15" s="241"/>
      <c r="Q15" s="242"/>
      <c r="R15" s="242"/>
    </row>
    <row r="16" spans="1:18">
      <c r="A16" s="568" t="s">
        <v>1368</v>
      </c>
      <c r="B16" s="569"/>
      <c r="C16" s="553"/>
      <c r="D16" s="553"/>
      <c r="E16" s="553"/>
      <c r="F16" s="553"/>
      <c r="G16" s="553"/>
      <c r="H16" s="553"/>
      <c r="I16" s="553"/>
      <c r="J16" s="553"/>
      <c r="K16" s="553"/>
      <c r="L16" s="553"/>
      <c r="M16" s="553"/>
      <c r="N16" s="553"/>
      <c r="O16" s="553"/>
      <c r="P16" s="553"/>
      <c r="Q16" s="553"/>
      <c r="R16" s="553"/>
    </row>
    <row r="17" spans="1:19" ht="19.5" customHeight="1">
      <c r="A17" s="244" t="s">
        <v>1347</v>
      </c>
      <c r="B17" s="569"/>
      <c r="C17" s="553"/>
      <c r="D17" s="553"/>
      <c r="E17" s="553"/>
      <c r="F17" s="553"/>
      <c r="G17" s="553"/>
      <c r="H17" s="553"/>
      <c r="I17" s="553"/>
      <c r="J17" s="553"/>
      <c r="K17" s="553"/>
      <c r="L17" s="553"/>
      <c r="M17" s="553"/>
      <c r="N17" s="553"/>
      <c r="O17" s="583" t="s">
        <v>1351</v>
      </c>
      <c r="P17" s="583"/>
      <c r="Q17" s="583"/>
      <c r="R17" s="583"/>
      <c r="S17" s="583"/>
    </row>
  </sheetData>
  <mergeCells count="18">
    <mergeCell ref="A1:B2"/>
    <mergeCell ref="O1:O2"/>
    <mergeCell ref="P1:R2"/>
    <mergeCell ref="A3:B3"/>
    <mergeCell ref="C3:F3"/>
    <mergeCell ref="P3:R3"/>
    <mergeCell ref="A9:A11"/>
    <mergeCell ref="A12:R12"/>
    <mergeCell ref="A4:R4"/>
    <mergeCell ref="A6:R6"/>
    <mergeCell ref="A7:A8"/>
    <mergeCell ref="B7:B8"/>
    <mergeCell ref="C7:C8"/>
    <mergeCell ref="D7:F7"/>
    <mergeCell ref="G7:I7"/>
    <mergeCell ref="J7:L7"/>
    <mergeCell ref="M7:O7"/>
    <mergeCell ref="P7:R7"/>
  </mergeCells>
  <phoneticPr fontId="1" type="noConversion"/>
  <hyperlinks>
    <hyperlink ref="Q5" location="預告統計資料發布時間表!A1" display="回發布時間表" xr:uid="{00000000-0004-0000-4B00-000000000000}"/>
  </hyperlink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CC184-5E03-4F47-B43A-79258F9B81CD}">
  <dimension ref="A1:IU58"/>
  <sheetViews>
    <sheetView workbookViewId="0">
      <selection activeCell="L3" sqref="L3"/>
    </sheetView>
  </sheetViews>
  <sheetFormatPr defaultRowHeight="16.5" customHeight="1"/>
  <cols>
    <col min="1" max="1" width="12.625" style="877" customWidth="1"/>
    <col min="2" max="2" width="10.625" style="877" customWidth="1"/>
    <col min="3" max="4" width="14.75" style="877" customWidth="1"/>
    <col min="5" max="5" width="19.75" style="877" customWidth="1"/>
    <col min="6" max="6" width="12.375" style="877" customWidth="1"/>
    <col min="7" max="7" width="12.125" style="877" customWidth="1"/>
    <col min="8" max="9" width="8.375" style="877" customWidth="1"/>
    <col min="10" max="10" width="8" style="877" customWidth="1"/>
    <col min="11" max="11" width="7.125" style="877" customWidth="1"/>
    <col min="12" max="255" width="9" style="877" customWidth="1"/>
    <col min="256" max="1022" width="9" style="873" customWidth="1"/>
    <col min="1023" max="1023" width="7" style="873" customWidth="1"/>
    <col min="1024" max="16384" width="9" style="873"/>
  </cols>
  <sheetData>
    <row r="1" spans="1:12" ht="16.5" customHeight="1">
      <c r="A1" s="869" t="s">
        <v>966</v>
      </c>
      <c r="B1" s="870"/>
      <c r="C1" s="871"/>
      <c r="D1" s="872"/>
      <c r="E1" s="873"/>
      <c r="F1" s="874"/>
      <c r="G1" s="875"/>
      <c r="H1" s="876" t="s">
        <v>616</v>
      </c>
      <c r="I1" s="2314" t="s">
        <v>1691</v>
      </c>
      <c r="J1" s="2314"/>
      <c r="K1" s="2314"/>
    </row>
    <row r="2" spans="1:12" ht="18" customHeight="1">
      <c r="A2" s="869" t="s">
        <v>1692</v>
      </c>
      <c r="B2" s="878" t="s">
        <v>1716</v>
      </c>
      <c r="C2" s="879"/>
      <c r="D2" s="880"/>
      <c r="E2" s="881"/>
      <c r="F2" s="882"/>
      <c r="G2" s="883"/>
      <c r="H2" s="876" t="s">
        <v>1693</v>
      </c>
      <c r="I2" s="2315" t="s">
        <v>1694</v>
      </c>
      <c r="J2" s="2315"/>
      <c r="K2" s="2315"/>
    </row>
    <row r="3" spans="1:12" ht="28.5" customHeight="1">
      <c r="A3" s="2316" t="s">
        <v>1695</v>
      </c>
      <c r="B3" s="2316"/>
      <c r="C3" s="2316"/>
      <c r="D3" s="2316"/>
      <c r="E3" s="2316"/>
      <c r="F3" s="2316"/>
      <c r="G3" s="2316"/>
      <c r="H3" s="2316"/>
      <c r="I3" s="2316"/>
      <c r="J3" s="2316"/>
      <c r="K3" s="2316"/>
      <c r="L3" s="23" t="s">
        <v>150</v>
      </c>
    </row>
    <row r="4" spans="1:12" ht="19.5" customHeight="1">
      <c r="A4" s="2317" t="s">
        <v>1717</v>
      </c>
      <c r="B4" s="2317"/>
      <c r="C4" s="2317"/>
      <c r="D4" s="2317"/>
      <c r="E4" s="2317"/>
      <c r="F4" s="2317"/>
      <c r="G4" s="2317"/>
      <c r="H4" s="2317"/>
      <c r="I4" s="2317"/>
      <c r="J4" s="2317"/>
      <c r="K4" s="2317"/>
    </row>
    <row r="5" spans="1:12" ht="20.25" customHeight="1">
      <c r="A5" s="2318" t="s">
        <v>1696</v>
      </c>
      <c r="B5" s="2311" t="s">
        <v>1697</v>
      </c>
      <c r="C5" s="2311" t="s">
        <v>1698</v>
      </c>
      <c r="D5" s="2311" t="s">
        <v>1699</v>
      </c>
      <c r="E5" s="2319" t="s">
        <v>1700</v>
      </c>
      <c r="F5" s="2319" t="s">
        <v>1701</v>
      </c>
      <c r="G5" s="2311" t="s">
        <v>1702</v>
      </c>
      <c r="H5" s="2312" t="s">
        <v>1703</v>
      </c>
      <c r="I5" s="2312"/>
      <c r="J5" s="2312"/>
      <c r="K5" s="2312"/>
      <c r="L5" s="887"/>
    </row>
    <row r="6" spans="1:12" ht="31.5" customHeight="1">
      <c r="A6" s="2318"/>
      <c r="B6" s="2311"/>
      <c r="C6" s="2311"/>
      <c r="D6" s="2311"/>
      <c r="E6" s="2319"/>
      <c r="F6" s="2319"/>
      <c r="G6" s="2311"/>
      <c r="H6" s="884" t="s">
        <v>1210</v>
      </c>
      <c r="I6" s="885" t="s">
        <v>1704</v>
      </c>
      <c r="J6" s="885" t="s">
        <v>1705</v>
      </c>
      <c r="K6" s="884" t="s">
        <v>1706</v>
      </c>
      <c r="L6" s="887"/>
    </row>
    <row r="7" spans="1:12" ht="28.5" customHeight="1">
      <c r="A7" s="2313" t="s">
        <v>1656</v>
      </c>
      <c r="B7" s="886" t="s">
        <v>1210</v>
      </c>
      <c r="C7" s="903">
        <v>0</v>
      </c>
      <c r="D7" s="903">
        <v>0</v>
      </c>
      <c r="E7" s="903">
        <v>0</v>
      </c>
      <c r="F7" s="903">
        <v>0</v>
      </c>
      <c r="G7" s="903">
        <v>0</v>
      </c>
      <c r="H7" s="903">
        <v>0</v>
      </c>
      <c r="I7" s="903">
        <v>0</v>
      </c>
      <c r="J7" s="903">
        <v>0</v>
      </c>
      <c r="K7" s="903">
        <v>0</v>
      </c>
    </row>
    <row r="8" spans="1:12" ht="28.5" customHeight="1">
      <c r="A8" s="2313"/>
      <c r="B8" s="885" t="s">
        <v>1707</v>
      </c>
      <c r="C8" s="903">
        <v>0</v>
      </c>
      <c r="D8" s="903">
        <v>0</v>
      </c>
      <c r="E8" s="903">
        <v>0</v>
      </c>
      <c r="F8" s="903">
        <v>0</v>
      </c>
      <c r="G8" s="903">
        <v>0</v>
      </c>
      <c r="H8" s="903">
        <v>0</v>
      </c>
      <c r="I8" s="903">
        <v>0</v>
      </c>
      <c r="J8" s="903">
        <v>0</v>
      </c>
      <c r="K8" s="903">
        <v>0</v>
      </c>
    </row>
    <row r="9" spans="1:12" ht="28.5" customHeight="1">
      <c r="A9" s="2313"/>
      <c r="B9" s="885" t="s">
        <v>1708</v>
      </c>
      <c r="C9" s="903">
        <v>0</v>
      </c>
      <c r="D9" s="903">
        <v>0</v>
      </c>
      <c r="E9" s="903">
        <v>0</v>
      </c>
      <c r="F9" s="903">
        <v>0</v>
      </c>
      <c r="G9" s="903">
        <v>0</v>
      </c>
      <c r="H9" s="903">
        <v>0</v>
      </c>
      <c r="I9" s="903">
        <v>0</v>
      </c>
      <c r="J9" s="903">
        <v>0</v>
      </c>
      <c r="K9" s="903">
        <v>0</v>
      </c>
    </row>
    <row r="10" spans="1:12" ht="31.5" customHeight="1">
      <c r="A10" s="888" t="s">
        <v>1709</v>
      </c>
      <c r="B10" s="889"/>
      <c r="C10" s="889"/>
      <c r="D10" s="890"/>
      <c r="E10" s="891"/>
      <c r="F10" s="891"/>
      <c r="G10" s="891"/>
      <c r="H10" s="891"/>
      <c r="I10" s="891"/>
      <c r="J10" s="891"/>
      <c r="K10" s="890"/>
    </row>
    <row r="11" spans="1:12" ht="20.100000000000001" customHeight="1">
      <c r="A11" s="892"/>
      <c r="B11" s="893"/>
      <c r="C11" s="893"/>
      <c r="D11" s="894"/>
      <c r="E11" s="895"/>
      <c r="F11" s="895"/>
      <c r="G11" s="895"/>
      <c r="H11" s="895"/>
      <c r="I11" s="895"/>
      <c r="J11" s="895"/>
      <c r="K11" s="896" t="s">
        <v>1414</v>
      </c>
    </row>
    <row r="12" spans="1:12" ht="19.5" customHeight="1">
      <c r="A12" s="897" t="s">
        <v>820</v>
      </c>
      <c r="B12" s="893"/>
      <c r="C12" s="897" t="s">
        <v>1710</v>
      </c>
      <c r="D12" s="893" t="s">
        <v>1711</v>
      </c>
      <c r="E12" s="898"/>
      <c r="F12" s="897" t="s">
        <v>1712</v>
      </c>
      <c r="G12" s="898"/>
      <c r="H12" s="897"/>
      <c r="I12" s="897"/>
      <c r="J12" s="897"/>
      <c r="K12" s="894"/>
    </row>
    <row r="13" spans="1:12" ht="19.5" customHeight="1">
      <c r="A13" s="894"/>
      <c r="B13" s="894"/>
      <c r="C13" s="894"/>
      <c r="D13" s="893" t="s">
        <v>1713</v>
      </c>
      <c r="E13" s="898"/>
      <c r="F13" s="893"/>
      <c r="G13" s="893"/>
      <c r="H13" s="893"/>
      <c r="I13" s="893"/>
      <c r="J13" s="893"/>
      <c r="K13" s="894"/>
    </row>
    <row r="14" spans="1:12" ht="19.5" customHeight="1">
      <c r="A14" s="894"/>
      <c r="B14" s="894"/>
      <c r="C14" s="894"/>
      <c r="D14" s="893"/>
      <c r="E14" s="898"/>
      <c r="F14" s="893"/>
      <c r="G14" s="893"/>
      <c r="H14" s="893"/>
      <c r="I14" s="893"/>
      <c r="J14" s="893"/>
      <c r="K14" s="894"/>
    </row>
    <row r="15" spans="1:12" ht="19.5" customHeight="1">
      <c r="A15" s="899" t="s">
        <v>1714</v>
      </c>
      <c r="B15" s="900"/>
      <c r="C15" s="901"/>
      <c r="D15" s="901"/>
      <c r="E15" s="901"/>
      <c r="F15" s="901"/>
      <c r="G15" s="901"/>
      <c r="H15" s="901"/>
      <c r="I15" s="901"/>
      <c r="J15" s="901"/>
      <c r="K15" s="901"/>
    </row>
    <row r="16" spans="1:12" ht="19.5" customHeight="1">
      <c r="A16" s="902" t="s">
        <v>1715</v>
      </c>
      <c r="B16" s="900"/>
      <c r="C16" s="901"/>
      <c r="D16" s="901"/>
      <c r="E16" s="901"/>
      <c r="F16" s="901"/>
      <c r="G16" s="901"/>
      <c r="H16" s="901"/>
      <c r="I16" s="901"/>
      <c r="J16" s="901"/>
      <c r="K16" s="901"/>
    </row>
    <row r="17" ht="18.7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sheetData>
  <mergeCells count="13">
    <mergeCell ref="G5:G6"/>
    <mergeCell ref="H5:K5"/>
    <mergeCell ref="A7:A9"/>
    <mergeCell ref="I1:K1"/>
    <mergeCell ref="I2:K2"/>
    <mergeCell ref="A3:K3"/>
    <mergeCell ref="A4:K4"/>
    <mergeCell ref="A5:A6"/>
    <mergeCell ref="B5:B6"/>
    <mergeCell ref="C5:C6"/>
    <mergeCell ref="D5:D6"/>
    <mergeCell ref="E5:E6"/>
    <mergeCell ref="F5:F6"/>
  </mergeCells>
  <phoneticPr fontId="1" type="noConversion"/>
  <hyperlinks>
    <hyperlink ref="L3" location="預告統計資料發布時間表!A1" display="回發布時間表" xr:uid="{91A90458-D444-49C1-8FD5-7E3D0F76EB54}"/>
  </hyperlinks>
  <printOptions horizontalCentered="1"/>
  <pageMargins left="0.39370078740157505" right="0.39370078740157505" top="0.78740157480315009" bottom="0.39370078740157505" header="0.39370078740157505" footer="0.39370078740157505"/>
  <pageSetup paperSize="0" fitToWidth="0" fitToHeight="0" pageOrder="overThenDown" orientation="landscape" horizontalDpi="0" verticalDpi="0" copies="0"/>
  <headerFooter alignWithMargins="0"/>
  <drawing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16"/>
  <sheetViews>
    <sheetView workbookViewId="0">
      <selection activeCell="H6" sqref="H6"/>
    </sheetView>
  </sheetViews>
  <sheetFormatPr defaultRowHeight="16.5"/>
  <cols>
    <col min="1" max="1" width="14" customWidth="1"/>
    <col min="2" max="2" width="9.75" customWidth="1"/>
    <col min="3" max="3" width="21.125" customWidth="1"/>
    <col min="4" max="4" width="14" customWidth="1"/>
    <col min="5" max="5" width="19.25" customWidth="1"/>
    <col min="6" max="6" width="10.625" customWidth="1"/>
    <col min="7" max="7" width="14.5" customWidth="1"/>
    <col min="8" max="8" width="25.125" customWidth="1"/>
  </cols>
  <sheetData>
    <row r="1" spans="1:8">
      <c r="A1" s="2270" t="s">
        <v>966</v>
      </c>
      <c r="B1" s="584"/>
      <c r="C1" s="585"/>
      <c r="D1" s="586"/>
      <c r="E1" s="586"/>
      <c r="F1" s="586"/>
      <c r="G1" s="2270" t="s">
        <v>616</v>
      </c>
      <c r="H1" s="2272" t="s">
        <v>1690</v>
      </c>
    </row>
    <row r="2" spans="1:8">
      <c r="A2" s="2271"/>
      <c r="B2" s="584"/>
      <c r="C2" s="586"/>
      <c r="D2" s="586"/>
      <c r="E2" s="586"/>
      <c r="F2" s="586"/>
      <c r="G2" s="2271"/>
      <c r="H2" s="2321"/>
    </row>
    <row r="3" spans="1:8">
      <c r="A3" s="559" t="s">
        <v>1317</v>
      </c>
      <c r="B3" s="2322" t="s">
        <v>1370</v>
      </c>
      <c r="C3" s="2323"/>
      <c r="D3" s="585"/>
      <c r="E3" s="572"/>
      <c r="F3" s="572"/>
      <c r="G3" s="559" t="s">
        <v>920</v>
      </c>
      <c r="H3" s="587" t="s">
        <v>1379</v>
      </c>
    </row>
    <row r="4" spans="1:8" ht="21">
      <c r="A4" s="588"/>
      <c r="B4" s="588"/>
      <c r="C4" s="588"/>
      <c r="D4" s="589"/>
      <c r="E4" s="588"/>
      <c r="F4" s="588"/>
      <c r="G4" s="588"/>
      <c r="H4" s="588"/>
    </row>
    <row r="5" spans="1:8" ht="27.75">
      <c r="A5" s="2324" t="s">
        <v>1388</v>
      </c>
      <c r="B5" s="2324"/>
      <c r="C5" s="2324"/>
      <c r="D5" s="2324"/>
      <c r="E5" s="2324"/>
      <c r="F5" s="2324"/>
      <c r="G5" s="2324"/>
      <c r="H5" s="2324"/>
    </row>
    <row r="6" spans="1:8">
      <c r="A6" s="556"/>
      <c r="B6" s="590"/>
      <c r="C6" s="590"/>
      <c r="D6" s="590"/>
      <c r="E6" s="590"/>
      <c r="F6" s="590"/>
      <c r="G6" s="590"/>
      <c r="H6" s="23" t="s">
        <v>150</v>
      </c>
    </row>
    <row r="7" spans="1:8">
      <c r="A7" s="556"/>
      <c r="B7" s="591"/>
      <c r="C7" s="2325" t="s">
        <v>1349</v>
      </c>
      <c r="D7" s="2325"/>
      <c r="E7" s="2325"/>
      <c r="F7" s="2325"/>
      <c r="G7" s="2325"/>
      <c r="H7" s="2"/>
    </row>
    <row r="8" spans="1:8" ht="49.5">
      <c r="A8" s="592" t="s">
        <v>1371</v>
      </c>
      <c r="B8" s="558" t="s">
        <v>1372</v>
      </c>
      <c r="C8" s="559" t="s">
        <v>1380</v>
      </c>
      <c r="D8" s="561" t="s">
        <v>1381</v>
      </c>
      <c r="E8" s="559" t="s">
        <v>1382</v>
      </c>
      <c r="F8" s="559" t="s">
        <v>1383</v>
      </c>
      <c r="G8" s="559" t="s">
        <v>1384</v>
      </c>
      <c r="H8" s="560" t="s">
        <v>1385</v>
      </c>
    </row>
    <row r="9" spans="1:8" ht="30.75" customHeight="1">
      <c r="A9" s="2264" t="s">
        <v>1373</v>
      </c>
      <c r="B9" s="561" t="s">
        <v>1386</v>
      </c>
      <c r="C9" s="578">
        <v>0</v>
      </c>
      <c r="D9" s="578">
        <v>0</v>
      </c>
      <c r="E9" s="578">
        <v>0</v>
      </c>
      <c r="F9" s="578">
        <v>0</v>
      </c>
      <c r="G9" s="578">
        <v>0</v>
      </c>
      <c r="H9" s="579">
        <v>0</v>
      </c>
    </row>
    <row r="10" spans="1:8" ht="30.75" customHeight="1">
      <c r="A10" s="2265"/>
      <c r="B10" s="561" t="s">
        <v>1374</v>
      </c>
      <c r="C10" s="578">
        <v>0</v>
      </c>
      <c r="D10" s="578">
        <v>0</v>
      </c>
      <c r="E10" s="578">
        <v>0</v>
      </c>
      <c r="F10" s="578">
        <v>0</v>
      </c>
      <c r="G10" s="578">
        <v>0</v>
      </c>
      <c r="H10" s="579">
        <v>0</v>
      </c>
    </row>
    <row r="11" spans="1:8" ht="36" customHeight="1">
      <c r="A11" s="2266"/>
      <c r="B11" s="561" t="s">
        <v>1375</v>
      </c>
      <c r="C11" s="578">
        <v>0</v>
      </c>
      <c r="D11" s="578">
        <v>0</v>
      </c>
      <c r="E11" s="578">
        <v>0</v>
      </c>
      <c r="F11" s="578">
        <v>0</v>
      </c>
      <c r="G11" s="578">
        <v>0</v>
      </c>
      <c r="H11" s="579">
        <v>0</v>
      </c>
    </row>
    <row r="12" spans="1:8">
      <c r="A12" s="249"/>
      <c r="B12" s="242"/>
      <c r="C12" s="242"/>
      <c r="D12" s="241"/>
      <c r="E12" s="250"/>
      <c r="F12" s="250"/>
      <c r="G12" s="241"/>
      <c r="H12" s="250"/>
    </row>
    <row r="13" spans="1:8">
      <c r="A13" s="249" t="s">
        <v>820</v>
      </c>
      <c r="B13" s="242"/>
      <c r="C13" s="582" t="s">
        <v>819</v>
      </c>
      <c r="D13" s="241"/>
      <c r="E13" s="250" t="s">
        <v>1376</v>
      </c>
      <c r="F13" s="241"/>
      <c r="G13" s="593" t="s">
        <v>817</v>
      </c>
      <c r="H13" s="241"/>
    </row>
    <row r="14" spans="1:8">
      <c r="A14" s="241"/>
      <c r="B14" s="241"/>
      <c r="C14" s="241"/>
      <c r="D14" s="241"/>
      <c r="E14" s="250" t="s">
        <v>1377</v>
      </c>
      <c r="F14" s="241"/>
      <c r="G14" s="241"/>
      <c r="H14" s="241"/>
    </row>
    <row r="15" spans="1:8">
      <c r="A15" s="568" t="s">
        <v>1387</v>
      </c>
      <c r="B15" s="569"/>
      <c r="C15" s="553"/>
      <c r="D15" s="553"/>
      <c r="E15" s="553"/>
      <c r="F15" s="553"/>
      <c r="G15" s="553"/>
      <c r="H15" s="553"/>
    </row>
    <row r="16" spans="1:8" ht="25.5" customHeight="1">
      <c r="A16" s="244" t="s">
        <v>1378</v>
      </c>
      <c r="B16" s="569"/>
      <c r="C16" s="553"/>
      <c r="D16" s="553"/>
      <c r="E16" s="553"/>
      <c r="F16" s="553"/>
      <c r="G16" s="2320" t="s">
        <v>1351</v>
      </c>
      <c r="H16" s="2320"/>
    </row>
  </sheetData>
  <mergeCells count="8">
    <mergeCell ref="A9:A11"/>
    <mergeCell ref="G16:H16"/>
    <mergeCell ref="A1:A2"/>
    <mergeCell ref="G1:G2"/>
    <mergeCell ref="H1:H2"/>
    <mergeCell ref="B3:C3"/>
    <mergeCell ref="A5:H5"/>
    <mergeCell ref="C7:G7"/>
  </mergeCells>
  <phoneticPr fontId="1" type="noConversion"/>
  <hyperlinks>
    <hyperlink ref="H6" location="預告統計資料發布時間表!A1" display="回發布時間表" xr:uid="{00000000-0004-0000-4D00-000000000000}"/>
  </hyperlinks>
  <pageMargins left="0.7" right="0.7" top="0.75" bottom="0.75" header="0.3" footer="0.3"/>
  <pageSetup paperSize="9" orientation="landscape" horizontalDpi="4294967292" verticalDpi="4294967292"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M25"/>
  <sheetViews>
    <sheetView workbookViewId="0">
      <selection activeCell="L6" sqref="L6"/>
    </sheetView>
  </sheetViews>
  <sheetFormatPr defaultRowHeight="16.5"/>
  <cols>
    <col min="13" max="13" width="13.25" customWidth="1"/>
  </cols>
  <sheetData>
    <row r="1" spans="1:13">
      <c r="A1" s="2270" t="s">
        <v>614</v>
      </c>
      <c r="B1" s="594"/>
      <c r="C1" s="594"/>
      <c r="D1" s="594"/>
      <c r="E1" s="556"/>
      <c r="F1" s="553"/>
      <c r="G1" s="553"/>
      <c r="H1" s="553"/>
      <c r="I1" s="553"/>
      <c r="J1" s="556"/>
      <c r="K1" s="2270" t="s">
        <v>616</v>
      </c>
      <c r="L1" s="2332" t="s">
        <v>1389</v>
      </c>
      <c r="M1" s="2333"/>
    </row>
    <row r="2" spans="1:13">
      <c r="A2" s="2271"/>
      <c r="B2" s="594"/>
      <c r="C2" s="594"/>
      <c r="D2" s="594"/>
      <c r="E2" s="553"/>
      <c r="F2" s="553"/>
      <c r="G2" s="553"/>
      <c r="H2" s="553"/>
      <c r="I2" s="553"/>
      <c r="J2" s="556"/>
      <c r="K2" s="2271"/>
      <c r="L2" s="2334"/>
      <c r="M2" s="2335"/>
    </row>
    <row r="3" spans="1:13">
      <c r="A3" s="559" t="s">
        <v>1317</v>
      </c>
      <c r="B3" s="2322" t="s">
        <v>1370</v>
      </c>
      <c r="C3" s="2323"/>
      <c r="D3" s="2323"/>
      <c r="E3" s="573"/>
      <c r="F3" s="572"/>
      <c r="G3" s="572"/>
      <c r="H3" s="572"/>
      <c r="I3" s="572"/>
      <c r="J3" s="595"/>
      <c r="K3" s="559" t="s">
        <v>920</v>
      </c>
      <c r="L3" s="2308" t="s">
        <v>1390</v>
      </c>
      <c r="M3" s="2310"/>
    </row>
    <row r="4" spans="1:13" ht="21">
      <c r="A4" s="588"/>
      <c r="B4" s="588"/>
      <c r="C4" s="588"/>
      <c r="D4" s="588"/>
      <c r="E4" s="588"/>
      <c r="F4" s="588"/>
      <c r="G4" s="588"/>
      <c r="H4" s="588"/>
      <c r="I4" s="588"/>
      <c r="J4" s="588"/>
      <c r="K4" s="588"/>
      <c r="L4" s="588"/>
      <c r="M4" s="588"/>
    </row>
    <row r="5" spans="1:13" ht="27.75">
      <c r="A5" s="2324" t="s">
        <v>1415</v>
      </c>
      <c r="B5" s="2324"/>
      <c r="C5" s="2324"/>
      <c r="D5" s="2324"/>
      <c r="E5" s="2324"/>
      <c r="F5" s="2324"/>
      <c r="G5" s="2324"/>
      <c r="H5" s="2324"/>
      <c r="I5" s="2324"/>
      <c r="J5" s="2324"/>
      <c r="K5" s="2324"/>
      <c r="L5" s="2324"/>
      <c r="M5" s="2324"/>
    </row>
    <row r="6" spans="1:13">
      <c r="A6" s="556"/>
      <c r="B6" s="556"/>
      <c r="C6" s="556"/>
      <c r="D6" s="556"/>
      <c r="E6" s="590"/>
      <c r="F6" s="590"/>
      <c r="G6" s="590"/>
      <c r="H6" s="590"/>
      <c r="I6" s="590"/>
      <c r="J6" s="590"/>
      <c r="K6" s="590"/>
      <c r="L6" s="23" t="s">
        <v>150</v>
      </c>
    </row>
    <row r="7" spans="1:13">
      <c r="A7" s="2276" t="s">
        <v>1349</v>
      </c>
      <c r="B7" s="2276"/>
      <c r="C7" s="2276"/>
      <c r="D7" s="2276"/>
      <c r="E7" s="2276"/>
      <c r="F7" s="2276"/>
      <c r="G7" s="2276"/>
      <c r="H7" s="2276"/>
      <c r="I7" s="2276"/>
      <c r="J7" s="2276"/>
      <c r="K7" s="2276"/>
      <c r="L7" s="2276"/>
      <c r="M7" s="2276"/>
    </row>
    <row r="8" spans="1:13">
      <c r="A8" s="2264" t="s">
        <v>1371</v>
      </c>
      <c r="B8" s="2301" t="s">
        <v>1391</v>
      </c>
      <c r="C8" s="2279"/>
      <c r="D8" s="2279"/>
      <c r="E8" s="2327" t="s">
        <v>1392</v>
      </c>
      <c r="F8" s="2328"/>
      <c r="G8" s="2278" t="s">
        <v>1412</v>
      </c>
      <c r="H8" s="2278"/>
      <c r="I8" s="2274" t="s">
        <v>1393</v>
      </c>
      <c r="J8" s="2264"/>
      <c r="K8" s="2274" t="s">
        <v>1394</v>
      </c>
      <c r="L8" s="2264"/>
      <c r="M8" s="2331" t="s">
        <v>1395</v>
      </c>
    </row>
    <row r="9" spans="1:13">
      <c r="A9" s="2265"/>
      <c r="B9" s="2268" t="s">
        <v>1396</v>
      </c>
      <c r="C9" s="2269"/>
      <c r="D9" s="559" t="s">
        <v>1397</v>
      </c>
      <c r="E9" s="2329"/>
      <c r="F9" s="2330"/>
      <c r="G9" s="2278"/>
      <c r="H9" s="2278"/>
      <c r="I9" s="2303"/>
      <c r="J9" s="2266"/>
      <c r="K9" s="2303"/>
      <c r="L9" s="2266"/>
      <c r="M9" s="2331"/>
    </row>
    <row r="10" spans="1:13" ht="49.5">
      <c r="A10" s="2266"/>
      <c r="B10" s="596" t="s">
        <v>1398</v>
      </c>
      <c r="C10" s="596" t="s">
        <v>1399</v>
      </c>
      <c r="D10" s="596" t="s">
        <v>1400</v>
      </c>
      <c r="E10" s="558" t="s">
        <v>1401</v>
      </c>
      <c r="F10" s="558" t="s">
        <v>1402</v>
      </c>
      <c r="G10" s="559" t="s">
        <v>1403</v>
      </c>
      <c r="H10" s="559" t="s">
        <v>1404</v>
      </c>
      <c r="I10" s="559" t="s">
        <v>1403</v>
      </c>
      <c r="J10" s="559" t="s">
        <v>1404</v>
      </c>
      <c r="K10" s="559" t="s">
        <v>1405</v>
      </c>
      <c r="L10" s="559" t="s">
        <v>1406</v>
      </c>
      <c r="M10" s="2331"/>
    </row>
    <row r="11" spans="1:13" ht="24.95" customHeight="1">
      <c r="A11" s="597" t="s">
        <v>1407</v>
      </c>
      <c r="B11" s="598">
        <v>0</v>
      </c>
      <c r="C11" s="599">
        <v>0</v>
      </c>
      <c r="D11" s="599">
        <v>0</v>
      </c>
      <c r="E11" s="600">
        <v>0</v>
      </c>
      <c r="F11" s="599">
        <v>0</v>
      </c>
      <c r="G11" s="599">
        <v>2</v>
      </c>
      <c r="H11" s="599">
        <v>0</v>
      </c>
      <c r="I11" s="599">
        <v>1</v>
      </c>
      <c r="J11" s="599">
        <v>0</v>
      </c>
      <c r="K11" s="599">
        <v>5</v>
      </c>
      <c r="L11" s="599">
        <v>0</v>
      </c>
      <c r="M11" s="601">
        <v>0</v>
      </c>
    </row>
    <row r="12" spans="1:13" ht="24.95" customHeight="1">
      <c r="A12" s="597"/>
      <c r="B12" s="559"/>
      <c r="C12" s="559"/>
      <c r="D12" s="559"/>
      <c r="E12" s="602"/>
      <c r="F12" s="603"/>
      <c r="G12" s="603"/>
      <c r="H12" s="603"/>
      <c r="I12" s="603"/>
      <c r="J12" s="603"/>
      <c r="K12" s="603"/>
      <c r="L12" s="603"/>
      <c r="M12" s="604"/>
    </row>
    <row r="13" spans="1:13" ht="24.95" customHeight="1">
      <c r="A13" s="597"/>
      <c r="B13" s="559"/>
      <c r="C13" s="559"/>
      <c r="D13" s="559"/>
      <c r="E13" s="602"/>
      <c r="F13" s="603"/>
      <c r="G13" s="603"/>
      <c r="H13" s="603"/>
      <c r="I13" s="603"/>
      <c r="J13" s="603"/>
      <c r="K13" s="603"/>
      <c r="L13" s="603"/>
      <c r="M13" s="604"/>
    </row>
    <row r="14" spans="1:13" ht="24.95" customHeight="1">
      <c r="A14" s="597"/>
      <c r="B14" s="559"/>
      <c r="C14" s="559"/>
      <c r="D14" s="559"/>
      <c r="E14" s="605"/>
      <c r="F14" s="605"/>
      <c r="G14" s="605"/>
      <c r="H14" s="605"/>
      <c r="I14" s="605"/>
      <c r="J14" s="605"/>
      <c r="K14" s="605"/>
      <c r="L14" s="605"/>
      <c r="M14" s="606"/>
    </row>
    <row r="15" spans="1:13" ht="24.95" customHeight="1">
      <c r="A15" s="597"/>
      <c r="B15" s="559"/>
      <c r="C15" s="559"/>
      <c r="D15" s="559"/>
      <c r="E15" s="605"/>
      <c r="F15" s="605"/>
      <c r="G15" s="605"/>
      <c r="H15" s="605"/>
      <c r="I15" s="605"/>
      <c r="J15" s="605"/>
      <c r="K15" s="605"/>
      <c r="L15" s="605"/>
      <c r="M15" s="606"/>
    </row>
    <row r="16" spans="1:13" ht="24.95" customHeight="1">
      <c r="A16" s="597"/>
      <c r="B16" s="559"/>
      <c r="C16" s="559"/>
      <c r="D16" s="559"/>
      <c r="E16" s="605"/>
      <c r="F16" s="605"/>
      <c r="G16" s="605"/>
      <c r="H16" s="605"/>
      <c r="I16" s="605"/>
      <c r="J16" s="605"/>
      <c r="K16" s="605"/>
      <c r="L16" s="605"/>
      <c r="M16" s="606"/>
    </row>
    <row r="17" spans="1:13" ht="24.95" customHeight="1">
      <c r="A17" s="597"/>
      <c r="B17" s="559"/>
      <c r="C17" s="559"/>
      <c r="D17" s="559"/>
      <c r="E17" s="602"/>
      <c r="F17" s="603"/>
      <c r="G17" s="603"/>
      <c r="H17" s="603"/>
      <c r="I17" s="603"/>
      <c r="J17" s="603"/>
      <c r="K17" s="603"/>
      <c r="L17" s="603"/>
      <c r="M17" s="604"/>
    </row>
    <row r="18" spans="1:13" ht="24.95" customHeight="1">
      <c r="A18" s="597"/>
      <c r="B18" s="559"/>
      <c r="C18" s="559"/>
      <c r="D18" s="559"/>
      <c r="E18" s="602"/>
      <c r="F18" s="603"/>
      <c r="G18" s="603"/>
      <c r="H18" s="603"/>
      <c r="I18" s="603"/>
      <c r="J18" s="603"/>
      <c r="K18" s="603"/>
      <c r="L18" s="603"/>
      <c r="M18" s="604"/>
    </row>
    <row r="19" spans="1:13" ht="24.95" customHeight="1">
      <c r="A19" s="597"/>
      <c r="B19" s="559"/>
      <c r="C19" s="559"/>
      <c r="D19" s="559"/>
      <c r="E19" s="602"/>
      <c r="F19" s="603"/>
      <c r="G19" s="603"/>
      <c r="H19" s="603"/>
      <c r="I19" s="603"/>
      <c r="J19" s="603"/>
      <c r="K19" s="603"/>
      <c r="L19" s="603"/>
      <c r="M19" s="604"/>
    </row>
    <row r="20" spans="1:13">
      <c r="A20" s="2267" t="s">
        <v>1413</v>
      </c>
      <c r="B20" s="2267"/>
      <c r="C20" s="2267"/>
      <c r="D20" s="2267"/>
      <c r="E20" s="2267"/>
      <c r="F20" s="2267"/>
      <c r="G20" s="2267"/>
      <c r="H20" s="2267"/>
      <c r="I20" s="2267"/>
      <c r="J20" s="2267"/>
      <c r="K20" s="2267"/>
      <c r="L20" s="2267"/>
      <c r="M20" s="2267"/>
    </row>
    <row r="21" spans="1:13">
      <c r="A21" s="249"/>
      <c r="B21" s="242"/>
      <c r="C21" s="242"/>
      <c r="D21" s="241"/>
      <c r="E21" s="250"/>
      <c r="F21" s="241"/>
      <c r="G21" s="250"/>
      <c r="H21" s="241"/>
      <c r="I21" s="242"/>
      <c r="J21" s="242"/>
      <c r="K21" s="248"/>
      <c r="L21" s="252"/>
      <c r="M21" s="241"/>
    </row>
    <row r="22" spans="1:13">
      <c r="A22" s="249" t="s">
        <v>820</v>
      </c>
      <c r="B22" s="242"/>
      <c r="C22" s="242"/>
      <c r="D22" s="250" t="s">
        <v>819</v>
      </c>
      <c r="E22" s="241"/>
      <c r="F22" s="241"/>
      <c r="G22" s="242" t="s">
        <v>1408</v>
      </c>
      <c r="H22" s="242"/>
      <c r="I22" s="241"/>
      <c r="J22" s="248"/>
      <c r="K22" s="248" t="s">
        <v>817</v>
      </c>
      <c r="L22" s="241"/>
      <c r="M22" s="242"/>
    </row>
    <row r="23" spans="1:13">
      <c r="A23" s="241"/>
      <c r="B23" s="241"/>
      <c r="C23" s="241"/>
      <c r="D23" s="241"/>
      <c r="E23" s="241"/>
      <c r="F23" s="241"/>
      <c r="G23" s="242" t="s">
        <v>1409</v>
      </c>
      <c r="H23" s="242"/>
      <c r="I23" s="245"/>
      <c r="J23" s="242"/>
      <c r="K23" s="241"/>
      <c r="L23" s="242"/>
      <c r="M23" s="242"/>
    </row>
    <row r="24" spans="1:13">
      <c r="A24" s="569" t="s">
        <v>1410</v>
      </c>
      <c r="B24" s="569"/>
      <c r="C24" s="569"/>
      <c r="D24" s="569"/>
      <c r="E24" s="553"/>
      <c r="F24" s="553"/>
      <c r="G24" s="553"/>
      <c r="H24" s="553"/>
      <c r="I24" s="553"/>
      <c r="J24" s="553"/>
      <c r="K24" s="553"/>
      <c r="L24" s="553"/>
      <c r="M24" s="553"/>
    </row>
    <row r="25" spans="1:13" ht="24.75" customHeight="1">
      <c r="A25" s="244" t="s">
        <v>1411</v>
      </c>
      <c r="B25" s="569"/>
      <c r="C25" s="569"/>
      <c r="D25" s="569"/>
      <c r="E25" s="553"/>
      <c r="F25" s="553"/>
      <c r="G25" s="553"/>
      <c r="H25" s="553"/>
      <c r="I25" s="553"/>
      <c r="J25" s="2326" t="s">
        <v>1414</v>
      </c>
      <c r="K25" s="2326"/>
      <c r="L25" s="2326"/>
      <c r="M25" s="2326"/>
    </row>
  </sheetData>
  <mergeCells count="17">
    <mergeCell ref="A5:M5"/>
    <mergeCell ref="A1:A2"/>
    <mergeCell ref="K1:K2"/>
    <mergeCell ref="L1:M2"/>
    <mergeCell ref="B3:D3"/>
    <mergeCell ref="L3:M3"/>
    <mergeCell ref="A20:M20"/>
    <mergeCell ref="J25:M25"/>
    <mergeCell ref="A7:M7"/>
    <mergeCell ref="A8:A10"/>
    <mergeCell ref="B8:D8"/>
    <mergeCell ref="E8:F9"/>
    <mergeCell ref="G8:H9"/>
    <mergeCell ref="I8:J9"/>
    <mergeCell ref="K8:L9"/>
    <mergeCell ref="M8:M10"/>
    <mergeCell ref="B9:C9"/>
  </mergeCells>
  <phoneticPr fontId="1" type="noConversion"/>
  <hyperlinks>
    <hyperlink ref="L6" location="預告統計資料發布時間表!A1" display="回發布時間表" xr:uid="{00000000-0004-0000-4E00-000000000000}"/>
  </hyperlinks>
  <pageMargins left="0.70866141732283472" right="0.70866141732283472" top="0.74803149606299213" bottom="0.35433070866141736" header="0.31496062992125984" footer="0.31496062992125984"/>
  <pageSetup paperSize="9" orientation="landscape" horizontalDpi="4294967292" verticalDpi="4294967292"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28BD0-9821-4A8E-BC4D-1A2E5E5DFAC0}">
  <dimension ref="A1:R28"/>
  <sheetViews>
    <sheetView zoomScaleNormal="100" zoomScaleSheetLayoutView="65" workbookViewId="0">
      <selection activeCell="R5" sqref="R5"/>
    </sheetView>
  </sheetViews>
  <sheetFormatPr defaultRowHeight="16.5"/>
  <cols>
    <col min="1" max="1" width="13.625" style="389" customWidth="1"/>
    <col min="2" max="2" width="8.25" style="389" customWidth="1"/>
    <col min="3" max="3" width="8" style="389" customWidth="1"/>
    <col min="4" max="4" width="7.875" style="389" customWidth="1"/>
    <col min="5" max="6" width="8" style="389" customWidth="1"/>
    <col min="7" max="8" width="8.25" style="389" customWidth="1"/>
    <col min="9" max="9" width="8.375" style="389" customWidth="1"/>
    <col min="10" max="10" width="8.625" style="389" customWidth="1"/>
    <col min="11" max="11" width="12" style="389" customWidth="1"/>
    <col min="12" max="12" width="13.25" style="389" customWidth="1"/>
    <col min="13" max="13" width="10" style="389" customWidth="1"/>
    <col min="14" max="14" width="10.25" style="389" customWidth="1"/>
    <col min="15" max="15" width="10.5" style="389" customWidth="1"/>
    <col min="16" max="16" width="10.625" style="389" customWidth="1"/>
    <col min="17" max="17" width="16.75" style="389" customWidth="1"/>
    <col min="18" max="18" width="17.25" style="389" customWidth="1"/>
    <col min="19" max="19" width="15.125" style="389" customWidth="1"/>
    <col min="20" max="20" width="20.125" style="389" customWidth="1"/>
    <col min="21" max="256" width="9" style="389"/>
    <col min="257" max="257" width="13.625" style="389" customWidth="1"/>
    <col min="258" max="258" width="8.25" style="389" customWidth="1"/>
    <col min="259" max="259" width="8" style="389" customWidth="1"/>
    <col min="260" max="260" width="7.875" style="389" customWidth="1"/>
    <col min="261" max="262" width="8" style="389" customWidth="1"/>
    <col min="263" max="264" width="8.25" style="389" customWidth="1"/>
    <col min="265" max="265" width="8.375" style="389" customWidth="1"/>
    <col min="266" max="266" width="8.625" style="389" customWidth="1"/>
    <col min="267" max="267" width="12" style="389" customWidth="1"/>
    <col min="268" max="268" width="13.25" style="389" customWidth="1"/>
    <col min="269" max="269" width="10" style="389" customWidth="1"/>
    <col min="270" max="270" width="10.25" style="389" customWidth="1"/>
    <col min="271" max="271" width="10.5" style="389" customWidth="1"/>
    <col min="272" max="272" width="10.625" style="389" customWidth="1"/>
    <col min="273" max="273" width="16.75" style="389" customWidth="1"/>
    <col min="274" max="274" width="17.25" style="389" customWidth="1"/>
    <col min="275" max="275" width="15.125" style="389" customWidth="1"/>
    <col min="276" max="276" width="20.125" style="389" customWidth="1"/>
    <col min="277" max="512" width="9" style="389"/>
    <col min="513" max="513" width="13.625" style="389" customWidth="1"/>
    <col min="514" max="514" width="8.25" style="389" customWidth="1"/>
    <col min="515" max="515" width="8" style="389" customWidth="1"/>
    <col min="516" max="516" width="7.875" style="389" customWidth="1"/>
    <col min="517" max="518" width="8" style="389" customWidth="1"/>
    <col min="519" max="520" width="8.25" style="389" customWidth="1"/>
    <col min="521" max="521" width="8.375" style="389" customWidth="1"/>
    <col min="522" max="522" width="8.625" style="389" customWidth="1"/>
    <col min="523" max="523" width="12" style="389" customWidth="1"/>
    <col min="524" max="524" width="13.25" style="389" customWidth="1"/>
    <col min="525" max="525" width="10" style="389" customWidth="1"/>
    <col min="526" max="526" width="10.25" style="389" customWidth="1"/>
    <col min="527" max="527" width="10.5" style="389" customWidth="1"/>
    <col min="528" max="528" width="10.625" style="389" customWidth="1"/>
    <col min="529" max="529" width="16.75" style="389" customWidth="1"/>
    <col min="530" max="530" width="17.25" style="389" customWidth="1"/>
    <col min="531" max="531" width="15.125" style="389" customWidth="1"/>
    <col min="532" max="532" width="20.125" style="389" customWidth="1"/>
    <col min="533" max="768" width="9" style="389"/>
    <col min="769" max="769" width="13.625" style="389" customWidth="1"/>
    <col min="770" max="770" width="8.25" style="389" customWidth="1"/>
    <col min="771" max="771" width="8" style="389" customWidth="1"/>
    <col min="772" max="772" width="7.875" style="389" customWidth="1"/>
    <col min="773" max="774" width="8" style="389" customWidth="1"/>
    <col min="775" max="776" width="8.25" style="389" customWidth="1"/>
    <col min="777" max="777" width="8.375" style="389" customWidth="1"/>
    <col min="778" max="778" width="8.625" style="389" customWidth="1"/>
    <col min="779" max="779" width="12" style="389" customWidth="1"/>
    <col min="780" max="780" width="13.25" style="389" customWidth="1"/>
    <col min="781" max="781" width="10" style="389" customWidth="1"/>
    <col min="782" max="782" width="10.25" style="389" customWidth="1"/>
    <col min="783" max="783" width="10.5" style="389" customWidth="1"/>
    <col min="784" max="784" width="10.625" style="389" customWidth="1"/>
    <col min="785" max="785" width="16.75" style="389" customWidth="1"/>
    <col min="786" max="786" width="17.25" style="389" customWidth="1"/>
    <col min="787" max="787" width="15.125" style="389" customWidth="1"/>
    <col min="788" max="788" width="20.125" style="389" customWidth="1"/>
    <col min="789" max="1024" width="9" style="389"/>
    <col min="1025" max="1025" width="13.625" style="389" customWidth="1"/>
    <col min="1026" max="1026" width="8.25" style="389" customWidth="1"/>
    <col min="1027" max="1027" width="8" style="389" customWidth="1"/>
    <col min="1028" max="1028" width="7.875" style="389" customWidth="1"/>
    <col min="1029" max="1030" width="8" style="389" customWidth="1"/>
    <col min="1031" max="1032" width="8.25" style="389" customWidth="1"/>
    <col min="1033" max="1033" width="8.375" style="389" customWidth="1"/>
    <col min="1034" max="1034" width="8.625" style="389" customWidth="1"/>
    <col min="1035" max="1035" width="12" style="389" customWidth="1"/>
    <col min="1036" max="1036" width="13.25" style="389" customWidth="1"/>
    <col min="1037" max="1037" width="10" style="389" customWidth="1"/>
    <col min="1038" max="1038" width="10.25" style="389" customWidth="1"/>
    <col min="1039" max="1039" width="10.5" style="389" customWidth="1"/>
    <col min="1040" max="1040" width="10.625" style="389" customWidth="1"/>
    <col min="1041" max="1041" width="16.75" style="389" customWidth="1"/>
    <col min="1042" max="1042" width="17.25" style="389" customWidth="1"/>
    <col min="1043" max="1043" width="15.125" style="389" customWidth="1"/>
    <col min="1044" max="1044" width="20.125" style="389" customWidth="1"/>
    <col min="1045" max="1280" width="9" style="389"/>
    <col min="1281" max="1281" width="13.625" style="389" customWidth="1"/>
    <col min="1282" max="1282" width="8.25" style="389" customWidth="1"/>
    <col min="1283" max="1283" width="8" style="389" customWidth="1"/>
    <col min="1284" max="1284" width="7.875" style="389" customWidth="1"/>
    <col min="1285" max="1286" width="8" style="389" customWidth="1"/>
    <col min="1287" max="1288" width="8.25" style="389" customWidth="1"/>
    <col min="1289" max="1289" width="8.375" style="389" customWidth="1"/>
    <col min="1290" max="1290" width="8.625" style="389" customWidth="1"/>
    <col min="1291" max="1291" width="12" style="389" customWidth="1"/>
    <col min="1292" max="1292" width="13.25" style="389" customWidth="1"/>
    <col min="1293" max="1293" width="10" style="389" customWidth="1"/>
    <col min="1294" max="1294" width="10.25" style="389" customWidth="1"/>
    <col min="1295" max="1295" width="10.5" style="389" customWidth="1"/>
    <col min="1296" max="1296" width="10.625" style="389" customWidth="1"/>
    <col min="1297" max="1297" width="16.75" style="389" customWidth="1"/>
    <col min="1298" max="1298" width="17.25" style="389" customWidth="1"/>
    <col min="1299" max="1299" width="15.125" style="389" customWidth="1"/>
    <col min="1300" max="1300" width="20.125" style="389" customWidth="1"/>
    <col min="1301" max="1536" width="9" style="389"/>
    <col min="1537" max="1537" width="13.625" style="389" customWidth="1"/>
    <col min="1538" max="1538" width="8.25" style="389" customWidth="1"/>
    <col min="1539" max="1539" width="8" style="389" customWidth="1"/>
    <col min="1540" max="1540" width="7.875" style="389" customWidth="1"/>
    <col min="1541" max="1542" width="8" style="389" customWidth="1"/>
    <col min="1543" max="1544" width="8.25" style="389" customWidth="1"/>
    <col min="1545" max="1545" width="8.375" style="389" customWidth="1"/>
    <col min="1546" max="1546" width="8.625" style="389" customWidth="1"/>
    <col min="1547" max="1547" width="12" style="389" customWidth="1"/>
    <col min="1548" max="1548" width="13.25" style="389" customWidth="1"/>
    <col min="1549" max="1549" width="10" style="389" customWidth="1"/>
    <col min="1550" max="1550" width="10.25" style="389" customWidth="1"/>
    <col min="1551" max="1551" width="10.5" style="389" customWidth="1"/>
    <col min="1552" max="1552" width="10.625" style="389" customWidth="1"/>
    <col min="1553" max="1553" width="16.75" style="389" customWidth="1"/>
    <col min="1554" max="1554" width="17.25" style="389" customWidth="1"/>
    <col min="1555" max="1555" width="15.125" style="389" customWidth="1"/>
    <col min="1556" max="1556" width="20.125" style="389" customWidth="1"/>
    <col min="1557" max="1792" width="9" style="389"/>
    <col min="1793" max="1793" width="13.625" style="389" customWidth="1"/>
    <col min="1794" max="1794" width="8.25" style="389" customWidth="1"/>
    <col min="1795" max="1795" width="8" style="389" customWidth="1"/>
    <col min="1796" max="1796" width="7.875" style="389" customWidth="1"/>
    <col min="1797" max="1798" width="8" style="389" customWidth="1"/>
    <col min="1799" max="1800" width="8.25" style="389" customWidth="1"/>
    <col min="1801" max="1801" width="8.375" style="389" customWidth="1"/>
    <col min="1802" max="1802" width="8.625" style="389" customWidth="1"/>
    <col min="1803" max="1803" width="12" style="389" customWidth="1"/>
    <col min="1804" max="1804" width="13.25" style="389" customWidth="1"/>
    <col min="1805" max="1805" width="10" style="389" customWidth="1"/>
    <col min="1806" max="1806" width="10.25" style="389" customWidth="1"/>
    <col min="1807" max="1807" width="10.5" style="389" customWidth="1"/>
    <col min="1808" max="1808" width="10.625" style="389" customWidth="1"/>
    <col min="1809" max="1809" width="16.75" style="389" customWidth="1"/>
    <col min="1810" max="1810" width="17.25" style="389" customWidth="1"/>
    <col min="1811" max="1811" width="15.125" style="389" customWidth="1"/>
    <col min="1812" max="1812" width="20.125" style="389" customWidth="1"/>
    <col min="1813" max="2048" width="9" style="389"/>
    <col min="2049" max="2049" width="13.625" style="389" customWidth="1"/>
    <col min="2050" max="2050" width="8.25" style="389" customWidth="1"/>
    <col min="2051" max="2051" width="8" style="389" customWidth="1"/>
    <col min="2052" max="2052" width="7.875" style="389" customWidth="1"/>
    <col min="2053" max="2054" width="8" style="389" customWidth="1"/>
    <col min="2055" max="2056" width="8.25" style="389" customWidth="1"/>
    <col min="2057" max="2057" width="8.375" style="389" customWidth="1"/>
    <col min="2058" max="2058" width="8.625" style="389" customWidth="1"/>
    <col min="2059" max="2059" width="12" style="389" customWidth="1"/>
    <col min="2060" max="2060" width="13.25" style="389" customWidth="1"/>
    <col min="2061" max="2061" width="10" style="389" customWidth="1"/>
    <col min="2062" max="2062" width="10.25" style="389" customWidth="1"/>
    <col min="2063" max="2063" width="10.5" style="389" customWidth="1"/>
    <col min="2064" max="2064" width="10.625" style="389" customWidth="1"/>
    <col min="2065" max="2065" width="16.75" style="389" customWidth="1"/>
    <col min="2066" max="2066" width="17.25" style="389" customWidth="1"/>
    <col min="2067" max="2067" width="15.125" style="389" customWidth="1"/>
    <col min="2068" max="2068" width="20.125" style="389" customWidth="1"/>
    <col min="2069" max="2304" width="9" style="389"/>
    <col min="2305" max="2305" width="13.625" style="389" customWidth="1"/>
    <col min="2306" max="2306" width="8.25" style="389" customWidth="1"/>
    <col min="2307" max="2307" width="8" style="389" customWidth="1"/>
    <col min="2308" max="2308" width="7.875" style="389" customWidth="1"/>
    <col min="2309" max="2310" width="8" style="389" customWidth="1"/>
    <col min="2311" max="2312" width="8.25" style="389" customWidth="1"/>
    <col min="2313" max="2313" width="8.375" style="389" customWidth="1"/>
    <col min="2314" max="2314" width="8.625" style="389" customWidth="1"/>
    <col min="2315" max="2315" width="12" style="389" customWidth="1"/>
    <col min="2316" max="2316" width="13.25" style="389" customWidth="1"/>
    <col min="2317" max="2317" width="10" style="389" customWidth="1"/>
    <col min="2318" max="2318" width="10.25" style="389" customWidth="1"/>
    <col min="2319" max="2319" width="10.5" style="389" customWidth="1"/>
    <col min="2320" max="2320" width="10.625" style="389" customWidth="1"/>
    <col min="2321" max="2321" width="16.75" style="389" customWidth="1"/>
    <col min="2322" max="2322" width="17.25" style="389" customWidth="1"/>
    <col min="2323" max="2323" width="15.125" style="389" customWidth="1"/>
    <col min="2324" max="2324" width="20.125" style="389" customWidth="1"/>
    <col min="2325" max="2560" width="9" style="389"/>
    <col min="2561" max="2561" width="13.625" style="389" customWidth="1"/>
    <col min="2562" max="2562" width="8.25" style="389" customWidth="1"/>
    <col min="2563" max="2563" width="8" style="389" customWidth="1"/>
    <col min="2564" max="2564" width="7.875" style="389" customWidth="1"/>
    <col min="2565" max="2566" width="8" style="389" customWidth="1"/>
    <col min="2567" max="2568" width="8.25" style="389" customWidth="1"/>
    <col min="2569" max="2569" width="8.375" style="389" customWidth="1"/>
    <col min="2570" max="2570" width="8.625" style="389" customWidth="1"/>
    <col min="2571" max="2571" width="12" style="389" customWidth="1"/>
    <col min="2572" max="2572" width="13.25" style="389" customWidth="1"/>
    <col min="2573" max="2573" width="10" style="389" customWidth="1"/>
    <col min="2574" max="2574" width="10.25" style="389" customWidth="1"/>
    <col min="2575" max="2575" width="10.5" style="389" customWidth="1"/>
    <col min="2576" max="2576" width="10.625" style="389" customWidth="1"/>
    <col min="2577" max="2577" width="16.75" style="389" customWidth="1"/>
    <col min="2578" max="2578" width="17.25" style="389" customWidth="1"/>
    <col min="2579" max="2579" width="15.125" style="389" customWidth="1"/>
    <col min="2580" max="2580" width="20.125" style="389" customWidth="1"/>
    <col min="2581" max="2816" width="9" style="389"/>
    <col min="2817" max="2817" width="13.625" style="389" customWidth="1"/>
    <col min="2818" max="2818" width="8.25" style="389" customWidth="1"/>
    <col min="2819" max="2819" width="8" style="389" customWidth="1"/>
    <col min="2820" max="2820" width="7.875" style="389" customWidth="1"/>
    <col min="2821" max="2822" width="8" style="389" customWidth="1"/>
    <col min="2823" max="2824" width="8.25" style="389" customWidth="1"/>
    <col min="2825" max="2825" width="8.375" style="389" customWidth="1"/>
    <col min="2826" max="2826" width="8.625" style="389" customWidth="1"/>
    <col min="2827" max="2827" width="12" style="389" customWidth="1"/>
    <col min="2828" max="2828" width="13.25" style="389" customWidth="1"/>
    <col min="2829" max="2829" width="10" style="389" customWidth="1"/>
    <col min="2830" max="2830" width="10.25" style="389" customWidth="1"/>
    <col min="2831" max="2831" width="10.5" style="389" customWidth="1"/>
    <col min="2832" max="2832" width="10.625" style="389" customWidth="1"/>
    <col min="2833" max="2833" width="16.75" style="389" customWidth="1"/>
    <col min="2834" max="2834" width="17.25" style="389" customWidth="1"/>
    <col min="2835" max="2835" width="15.125" style="389" customWidth="1"/>
    <col min="2836" max="2836" width="20.125" style="389" customWidth="1"/>
    <col min="2837" max="3072" width="9" style="389"/>
    <col min="3073" max="3073" width="13.625" style="389" customWidth="1"/>
    <col min="3074" max="3074" width="8.25" style="389" customWidth="1"/>
    <col min="3075" max="3075" width="8" style="389" customWidth="1"/>
    <col min="3076" max="3076" width="7.875" style="389" customWidth="1"/>
    <col min="3077" max="3078" width="8" style="389" customWidth="1"/>
    <col min="3079" max="3080" width="8.25" style="389" customWidth="1"/>
    <col min="3081" max="3081" width="8.375" style="389" customWidth="1"/>
    <col min="3082" max="3082" width="8.625" style="389" customWidth="1"/>
    <col min="3083" max="3083" width="12" style="389" customWidth="1"/>
    <col min="3084" max="3084" width="13.25" style="389" customWidth="1"/>
    <col min="3085" max="3085" width="10" style="389" customWidth="1"/>
    <col min="3086" max="3086" width="10.25" style="389" customWidth="1"/>
    <col min="3087" max="3087" width="10.5" style="389" customWidth="1"/>
    <col min="3088" max="3088" width="10.625" style="389" customWidth="1"/>
    <col min="3089" max="3089" width="16.75" style="389" customWidth="1"/>
    <col min="3090" max="3090" width="17.25" style="389" customWidth="1"/>
    <col min="3091" max="3091" width="15.125" style="389" customWidth="1"/>
    <col min="3092" max="3092" width="20.125" style="389" customWidth="1"/>
    <col min="3093" max="3328" width="9" style="389"/>
    <col min="3329" max="3329" width="13.625" style="389" customWidth="1"/>
    <col min="3330" max="3330" width="8.25" style="389" customWidth="1"/>
    <col min="3331" max="3331" width="8" style="389" customWidth="1"/>
    <col min="3332" max="3332" width="7.875" style="389" customWidth="1"/>
    <col min="3333" max="3334" width="8" style="389" customWidth="1"/>
    <col min="3335" max="3336" width="8.25" style="389" customWidth="1"/>
    <col min="3337" max="3337" width="8.375" style="389" customWidth="1"/>
    <col min="3338" max="3338" width="8.625" style="389" customWidth="1"/>
    <col min="3339" max="3339" width="12" style="389" customWidth="1"/>
    <col min="3340" max="3340" width="13.25" style="389" customWidth="1"/>
    <col min="3341" max="3341" width="10" style="389" customWidth="1"/>
    <col min="3342" max="3342" width="10.25" style="389" customWidth="1"/>
    <col min="3343" max="3343" width="10.5" style="389" customWidth="1"/>
    <col min="3344" max="3344" width="10.625" style="389" customWidth="1"/>
    <col min="3345" max="3345" width="16.75" style="389" customWidth="1"/>
    <col min="3346" max="3346" width="17.25" style="389" customWidth="1"/>
    <col min="3347" max="3347" width="15.125" style="389" customWidth="1"/>
    <col min="3348" max="3348" width="20.125" style="389" customWidth="1"/>
    <col min="3349" max="3584" width="9" style="389"/>
    <col min="3585" max="3585" width="13.625" style="389" customWidth="1"/>
    <col min="3586" max="3586" width="8.25" style="389" customWidth="1"/>
    <col min="3587" max="3587" width="8" style="389" customWidth="1"/>
    <col min="3588" max="3588" width="7.875" style="389" customWidth="1"/>
    <col min="3589" max="3590" width="8" style="389" customWidth="1"/>
    <col min="3591" max="3592" width="8.25" style="389" customWidth="1"/>
    <col min="3593" max="3593" width="8.375" style="389" customWidth="1"/>
    <col min="3594" max="3594" width="8.625" style="389" customWidth="1"/>
    <col min="3595" max="3595" width="12" style="389" customWidth="1"/>
    <col min="3596" max="3596" width="13.25" style="389" customWidth="1"/>
    <col min="3597" max="3597" width="10" style="389" customWidth="1"/>
    <col min="3598" max="3598" width="10.25" style="389" customWidth="1"/>
    <col min="3599" max="3599" width="10.5" style="389" customWidth="1"/>
    <col min="3600" max="3600" width="10.625" style="389" customWidth="1"/>
    <col min="3601" max="3601" width="16.75" style="389" customWidth="1"/>
    <col min="3602" max="3602" width="17.25" style="389" customWidth="1"/>
    <col min="3603" max="3603" width="15.125" style="389" customWidth="1"/>
    <col min="3604" max="3604" width="20.125" style="389" customWidth="1"/>
    <col min="3605" max="3840" width="9" style="389"/>
    <col min="3841" max="3841" width="13.625" style="389" customWidth="1"/>
    <col min="3842" max="3842" width="8.25" style="389" customWidth="1"/>
    <col min="3843" max="3843" width="8" style="389" customWidth="1"/>
    <col min="3844" max="3844" width="7.875" style="389" customWidth="1"/>
    <col min="3845" max="3846" width="8" style="389" customWidth="1"/>
    <col min="3847" max="3848" width="8.25" style="389" customWidth="1"/>
    <col min="3849" max="3849" width="8.375" style="389" customWidth="1"/>
    <col min="3850" max="3850" width="8.625" style="389" customWidth="1"/>
    <col min="3851" max="3851" width="12" style="389" customWidth="1"/>
    <col min="3852" max="3852" width="13.25" style="389" customWidth="1"/>
    <col min="3853" max="3853" width="10" style="389" customWidth="1"/>
    <col min="3854" max="3854" width="10.25" style="389" customWidth="1"/>
    <col min="3855" max="3855" width="10.5" style="389" customWidth="1"/>
    <col min="3856" max="3856" width="10.625" style="389" customWidth="1"/>
    <col min="3857" max="3857" width="16.75" style="389" customWidth="1"/>
    <col min="3858" max="3858" width="17.25" style="389" customWidth="1"/>
    <col min="3859" max="3859" width="15.125" style="389" customWidth="1"/>
    <col min="3860" max="3860" width="20.125" style="389" customWidth="1"/>
    <col min="3861" max="4096" width="9" style="389"/>
    <col min="4097" max="4097" width="13.625" style="389" customWidth="1"/>
    <col min="4098" max="4098" width="8.25" style="389" customWidth="1"/>
    <col min="4099" max="4099" width="8" style="389" customWidth="1"/>
    <col min="4100" max="4100" width="7.875" style="389" customWidth="1"/>
    <col min="4101" max="4102" width="8" style="389" customWidth="1"/>
    <col min="4103" max="4104" width="8.25" style="389" customWidth="1"/>
    <col min="4105" max="4105" width="8.375" style="389" customWidth="1"/>
    <col min="4106" max="4106" width="8.625" style="389" customWidth="1"/>
    <col min="4107" max="4107" width="12" style="389" customWidth="1"/>
    <col min="4108" max="4108" width="13.25" style="389" customWidth="1"/>
    <col min="4109" max="4109" width="10" style="389" customWidth="1"/>
    <col min="4110" max="4110" width="10.25" style="389" customWidth="1"/>
    <col min="4111" max="4111" width="10.5" style="389" customWidth="1"/>
    <col min="4112" max="4112" width="10.625" style="389" customWidth="1"/>
    <col min="4113" max="4113" width="16.75" style="389" customWidth="1"/>
    <col min="4114" max="4114" width="17.25" style="389" customWidth="1"/>
    <col min="4115" max="4115" width="15.125" style="389" customWidth="1"/>
    <col min="4116" max="4116" width="20.125" style="389" customWidth="1"/>
    <col min="4117" max="4352" width="9" style="389"/>
    <col min="4353" max="4353" width="13.625" style="389" customWidth="1"/>
    <col min="4354" max="4354" width="8.25" style="389" customWidth="1"/>
    <col min="4355" max="4355" width="8" style="389" customWidth="1"/>
    <col min="4356" max="4356" width="7.875" style="389" customWidth="1"/>
    <col min="4357" max="4358" width="8" style="389" customWidth="1"/>
    <col min="4359" max="4360" width="8.25" style="389" customWidth="1"/>
    <col min="4361" max="4361" width="8.375" style="389" customWidth="1"/>
    <col min="4362" max="4362" width="8.625" style="389" customWidth="1"/>
    <col min="4363" max="4363" width="12" style="389" customWidth="1"/>
    <col min="4364" max="4364" width="13.25" style="389" customWidth="1"/>
    <col min="4365" max="4365" width="10" style="389" customWidth="1"/>
    <col min="4366" max="4366" width="10.25" style="389" customWidth="1"/>
    <col min="4367" max="4367" width="10.5" style="389" customWidth="1"/>
    <col min="4368" max="4368" width="10.625" style="389" customWidth="1"/>
    <col min="4369" max="4369" width="16.75" style="389" customWidth="1"/>
    <col min="4370" max="4370" width="17.25" style="389" customWidth="1"/>
    <col min="4371" max="4371" width="15.125" style="389" customWidth="1"/>
    <col min="4372" max="4372" width="20.125" style="389" customWidth="1"/>
    <col min="4373" max="4608" width="9" style="389"/>
    <col min="4609" max="4609" width="13.625" style="389" customWidth="1"/>
    <col min="4610" max="4610" width="8.25" style="389" customWidth="1"/>
    <col min="4611" max="4611" width="8" style="389" customWidth="1"/>
    <col min="4612" max="4612" width="7.875" style="389" customWidth="1"/>
    <col min="4613" max="4614" width="8" style="389" customWidth="1"/>
    <col min="4615" max="4616" width="8.25" style="389" customWidth="1"/>
    <col min="4617" max="4617" width="8.375" style="389" customWidth="1"/>
    <col min="4618" max="4618" width="8.625" style="389" customWidth="1"/>
    <col min="4619" max="4619" width="12" style="389" customWidth="1"/>
    <col min="4620" max="4620" width="13.25" style="389" customWidth="1"/>
    <col min="4621" max="4621" width="10" style="389" customWidth="1"/>
    <col min="4622" max="4622" width="10.25" style="389" customWidth="1"/>
    <col min="4623" max="4623" width="10.5" style="389" customWidth="1"/>
    <col min="4624" max="4624" width="10.625" style="389" customWidth="1"/>
    <col min="4625" max="4625" width="16.75" style="389" customWidth="1"/>
    <col min="4626" max="4626" width="17.25" style="389" customWidth="1"/>
    <col min="4627" max="4627" width="15.125" style="389" customWidth="1"/>
    <col min="4628" max="4628" width="20.125" style="389" customWidth="1"/>
    <col min="4629" max="4864" width="9" style="389"/>
    <col min="4865" max="4865" width="13.625" style="389" customWidth="1"/>
    <col min="4866" max="4866" width="8.25" style="389" customWidth="1"/>
    <col min="4867" max="4867" width="8" style="389" customWidth="1"/>
    <col min="4868" max="4868" width="7.875" style="389" customWidth="1"/>
    <col min="4869" max="4870" width="8" style="389" customWidth="1"/>
    <col min="4871" max="4872" width="8.25" style="389" customWidth="1"/>
    <col min="4873" max="4873" width="8.375" style="389" customWidth="1"/>
    <col min="4874" max="4874" width="8.625" style="389" customWidth="1"/>
    <col min="4875" max="4875" width="12" style="389" customWidth="1"/>
    <col min="4876" max="4876" width="13.25" style="389" customWidth="1"/>
    <col min="4877" max="4877" width="10" style="389" customWidth="1"/>
    <col min="4878" max="4878" width="10.25" style="389" customWidth="1"/>
    <col min="4879" max="4879" width="10.5" style="389" customWidth="1"/>
    <col min="4880" max="4880" width="10.625" style="389" customWidth="1"/>
    <col min="4881" max="4881" width="16.75" style="389" customWidth="1"/>
    <col min="4882" max="4882" width="17.25" style="389" customWidth="1"/>
    <col min="4883" max="4883" width="15.125" style="389" customWidth="1"/>
    <col min="4884" max="4884" width="20.125" style="389" customWidth="1"/>
    <col min="4885" max="5120" width="9" style="389"/>
    <col min="5121" max="5121" width="13.625" style="389" customWidth="1"/>
    <col min="5122" max="5122" width="8.25" style="389" customWidth="1"/>
    <col min="5123" max="5123" width="8" style="389" customWidth="1"/>
    <col min="5124" max="5124" width="7.875" style="389" customWidth="1"/>
    <col min="5125" max="5126" width="8" style="389" customWidth="1"/>
    <col min="5127" max="5128" width="8.25" style="389" customWidth="1"/>
    <col min="5129" max="5129" width="8.375" style="389" customWidth="1"/>
    <col min="5130" max="5130" width="8.625" style="389" customWidth="1"/>
    <col min="5131" max="5131" width="12" style="389" customWidth="1"/>
    <col min="5132" max="5132" width="13.25" style="389" customWidth="1"/>
    <col min="5133" max="5133" width="10" style="389" customWidth="1"/>
    <col min="5134" max="5134" width="10.25" style="389" customWidth="1"/>
    <col min="5135" max="5135" width="10.5" style="389" customWidth="1"/>
    <col min="5136" max="5136" width="10.625" style="389" customWidth="1"/>
    <col min="5137" max="5137" width="16.75" style="389" customWidth="1"/>
    <col min="5138" max="5138" width="17.25" style="389" customWidth="1"/>
    <col min="5139" max="5139" width="15.125" style="389" customWidth="1"/>
    <col min="5140" max="5140" width="20.125" style="389" customWidth="1"/>
    <col min="5141" max="5376" width="9" style="389"/>
    <col min="5377" max="5377" width="13.625" style="389" customWidth="1"/>
    <col min="5378" max="5378" width="8.25" style="389" customWidth="1"/>
    <col min="5379" max="5379" width="8" style="389" customWidth="1"/>
    <col min="5380" max="5380" width="7.875" style="389" customWidth="1"/>
    <col min="5381" max="5382" width="8" style="389" customWidth="1"/>
    <col min="5383" max="5384" width="8.25" style="389" customWidth="1"/>
    <col min="5385" max="5385" width="8.375" style="389" customWidth="1"/>
    <col min="5386" max="5386" width="8.625" style="389" customWidth="1"/>
    <col min="5387" max="5387" width="12" style="389" customWidth="1"/>
    <col min="5388" max="5388" width="13.25" style="389" customWidth="1"/>
    <col min="5389" max="5389" width="10" style="389" customWidth="1"/>
    <col min="5390" max="5390" width="10.25" style="389" customWidth="1"/>
    <col min="5391" max="5391" width="10.5" style="389" customWidth="1"/>
    <col min="5392" max="5392" width="10.625" style="389" customWidth="1"/>
    <col min="5393" max="5393" width="16.75" style="389" customWidth="1"/>
    <col min="5394" max="5394" width="17.25" style="389" customWidth="1"/>
    <col min="5395" max="5395" width="15.125" style="389" customWidth="1"/>
    <col min="5396" max="5396" width="20.125" style="389" customWidth="1"/>
    <col min="5397" max="5632" width="9" style="389"/>
    <col min="5633" max="5633" width="13.625" style="389" customWidth="1"/>
    <col min="5634" max="5634" width="8.25" style="389" customWidth="1"/>
    <col min="5635" max="5635" width="8" style="389" customWidth="1"/>
    <col min="5636" max="5636" width="7.875" style="389" customWidth="1"/>
    <col min="5637" max="5638" width="8" style="389" customWidth="1"/>
    <col min="5639" max="5640" width="8.25" style="389" customWidth="1"/>
    <col min="5641" max="5641" width="8.375" style="389" customWidth="1"/>
    <col min="5642" max="5642" width="8.625" style="389" customWidth="1"/>
    <col min="5643" max="5643" width="12" style="389" customWidth="1"/>
    <col min="5644" max="5644" width="13.25" style="389" customWidth="1"/>
    <col min="5645" max="5645" width="10" style="389" customWidth="1"/>
    <col min="5646" max="5646" width="10.25" style="389" customWidth="1"/>
    <col min="5647" max="5647" width="10.5" style="389" customWidth="1"/>
    <col min="5648" max="5648" width="10.625" style="389" customWidth="1"/>
    <col min="5649" max="5649" width="16.75" style="389" customWidth="1"/>
    <col min="5650" max="5650" width="17.25" style="389" customWidth="1"/>
    <col min="5651" max="5651" width="15.125" style="389" customWidth="1"/>
    <col min="5652" max="5652" width="20.125" style="389" customWidth="1"/>
    <col min="5653" max="5888" width="9" style="389"/>
    <col min="5889" max="5889" width="13.625" style="389" customWidth="1"/>
    <col min="5890" max="5890" width="8.25" style="389" customWidth="1"/>
    <col min="5891" max="5891" width="8" style="389" customWidth="1"/>
    <col min="5892" max="5892" width="7.875" style="389" customWidth="1"/>
    <col min="5893" max="5894" width="8" style="389" customWidth="1"/>
    <col min="5895" max="5896" width="8.25" style="389" customWidth="1"/>
    <col min="5897" max="5897" width="8.375" style="389" customWidth="1"/>
    <col min="5898" max="5898" width="8.625" style="389" customWidth="1"/>
    <col min="5899" max="5899" width="12" style="389" customWidth="1"/>
    <col min="5900" max="5900" width="13.25" style="389" customWidth="1"/>
    <col min="5901" max="5901" width="10" style="389" customWidth="1"/>
    <col min="5902" max="5902" width="10.25" style="389" customWidth="1"/>
    <col min="5903" max="5903" width="10.5" style="389" customWidth="1"/>
    <col min="5904" max="5904" width="10.625" style="389" customWidth="1"/>
    <col min="5905" max="5905" width="16.75" style="389" customWidth="1"/>
    <col min="5906" max="5906" width="17.25" style="389" customWidth="1"/>
    <col min="5907" max="5907" width="15.125" style="389" customWidth="1"/>
    <col min="5908" max="5908" width="20.125" style="389" customWidth="1"/>
    <col min="5909" max="6144" width="9" style="389"/>
    <col min="6145" max="6145" width="13.625" style="389" customWidth="1"/>
    <col min="6146" max="6146" width="8.25" style="389" customWidth="1"/>
    <col min="6147" max="6147" width="8" style="389" customWidth="1"/>
    <col min="6148" max="6148" width="7.875" style="389" customWidth="1"/>
    <col min="6149" max="6150" width="8" style="389" customWidth="1"/>
    <col min="6151" max="6152" width="8.25" style="389" customWidth="1"/>
    <col min="6153" max="6153" width="8.375" style="389" customWidth="1"/>
    <col min="6154" max="6154" width="8.625" style="389" customWidth="1"/>
    <col min="6155" max="6155" width="12" style="389" customWidth="1"/>
    <col min="6156" max="6156" width="13.25" style="389" customWidth="1"/>
    <col min="6157" max="6157" width="10" style="389" customWidth="1"/>
    <col min="6158" max="6158" width="10.25" style="389" customWidth="1"/>
    <col min="6159" max="6159" width="10.5" style="389" customWidth="1"/>
    <col min="6160" max="6160" width="10.625" style="389" customWidth="1"/>
    <col min="6161" max="6161" width="16.75" style="389" customWidth="1"/>
    <col min="6162" max="6162" width="17.25" style="389" customWidth="1"/>
    <col min="6163" max="6163" width="15.125" style="389" customWidth="1"/>
    <col min="6164" max="6164" width="20.125" style="389" customWidth="1"/>
    <col min="6165" max="6400" width="9" style="389"/>
    <col min="6401" max="6401" width="13.625" style="389" customWidth="1"/>
    <col min="6402" max="6402" width="8.25" style="389" customWidth="1"/>
    <col min="6403" max="6403" width="8" style="389" customWidth="1"/>
    <col min="6404" max="6404" width="7.875" style="389" customWidth="1"/>
    <col min="6405" max="6406" width="8" style="389" customWidth="1"/>
    <col min="6407" max="6408" width="8.25" style="389" customWidth="1"/>
    <col min="6409" max="6409" width="8.375" style="389" customWidth="1"/>
    <col min="6410" max="6410" width="8.625" style="389" customWidth="1"/>
    <col min="6411" max="6411" width="12" style="389" customWidth="1"/>
    <col min="6412" max="6412" width="13.25" style="389" customWidth="1"/>
    <col min="6413" max="6413" width="10" style="389" customWidth="1"/>
    <col min="6414" max="6414" width="10.25" style="389" customWidth="1"/>
    <col min="6415" max="6415" width="10.5" style="389" customWidth="1"/>
    <col min="6416" max="6416" width="10.625" style="389" customWidth="1"/>
    <col min="6417" max="6417" width="16.75" style="389" customWidth="1"/>
    <col min="6418" max="6418" width="17.25" style="389" customWidth="1"/>
    <col min="6419" max="6419" width="15.125" style="389" customWidth="1"/>
    <col min="6420" max="6420" width="20.125" style="389" customWidth="1"/>
    <col min="6421" max="6656" width="9" style="389"/>
    <col min="6657" max="6657" width="13.625" style="389" customWidth="1"/>
    <col min="6658" max="6658" width="8.25" style="389" customWidth="1"/>
    <col min="6659" max="6659" width="8" style="389" customWidth="1"/>
    <col min="6660" max="6660" width="7.875" style="389" customWidth="1"/>
    <col min="6661" max="6662" width="8" style="389" customWidth="1"/>
    <col min="6663" max="6664" width="8.25" style="389" customWidth="1"/>
    <col min="6665" max="6665" width="8.375" style="389" customWidth="1"/>
    <col min="6666" max="6666" width="8.625" style="389" customWidth="1"/>
    <col min="6667" max="6667" width="12" style="389" customWidth="1"/>
    <col min="6668" max="6668" width="13.25" style="389" customWidth="1"/>
    <col min="6669" max="6669" width="10" style="389" customWidth="1"/>
    <col min="6670" max="6670" width="10.25" style="389" customWidth="1"/>
    <col min="6671" max="6671" width="10.5" style="389" customWidth="1"/>
    <col min="6672" max="6672" width="10.625" style="389" customWidth="1"/>
    <col min="6673" max="6673" width="16.75" style="389" customWidth="1"/>
    <col min="6674" max="6674" width="17.25" style="389" customWidth="1"/>
    <col min="6675" max="6675" width="15.125" style="389" customWidth="1"/>
    <col min="6676" max="6676" width="20.125" style="389" customWidth="1"/>
    <col min="6677" max="6912" width="9" style="389"/>
    <col min="6913" max="6913" width="13.625" style="389" customWidth="1"/>
    <col min="6914" max="6914" width="8.25" style="389" customWidth="1"/>
    <col min="6915" max="6915" width="8" style="389" customWidth="1"/>
    <col min="6916" max="6916" width="7.875" style="389" customWidth="1"/>
    <col min="6917" max="6918" width="8" style="389" customWidth="1"/>
    <col min="6919" max="6920" width="8.25" style="389" customWidth="1"/>
    <col min="6921" max="6921" width="8.375" style="389" customWidth="1"/>
    <col min="6922" max="6922" width="8.625" style="389" customWidth="1"/>
    <col min="6923" max="6923" width="12" style="389" customWidth="1"/>
    <col min="6924" max="6924" width="13.25" style="389" customWidth="1"/>
    <col min="6925" max="6925" width="10" style="389" customWidth="1"/>
    <col min="6926" max="6926" width="10.25" style="389" customWidth="1"/>
    <col min="6927" max="6927" width="10.5" style="389" customWidth="1"/>
    <col min="6928" max="6928" width="10.625" style="389" customWidth="1"/>
    <col min="6929" max="6929" width="16.75" style="389" customWidth="1"/>
    <col min="6930" max="6930" width="17.25" style="389" customWidth="1"/>
    <col min="6931" max="6931" width="15.125" style="389" customWidth="1"/>
    <col min="6932" max="6932" width="20.125" style="389" customWidth="1"/>
    <col min="6933" max="7168" width="9" style="389"/>
    <col min="7169" max="7169" width="13.625" style="389" customWidth="1"/>
    <col min="7170" max="7170" width="8.25" style="389" customWidth="1"/>
    <col min="7171" max="7171" width="8" style="389" customWidth="1"/>
    <col min="7172" max="7172" width="7.875" style="389" customWidth="1"/>
    <col min="7173" max="7174" width="8" style="389" customWidth="1"/>
    <col min="7175" max="7176" width="8.25" style="389" customWidth="1"/>
    <col min="7177" max="7177" width="8.375" style="389" customWidth="1"/>
    <col min="7178" max="7178" width="8.625" style="389" customWidth="1"/>
    <col min="7179" max="7179" width="12" style="389" customWidth="1"/>
    <col min="7180" max="7180" width="13.25" style="389" customWidth="1"/>
    <col min="7181" max="7181" width="10" style="389" customWidth="1"/>
    <col min="7182" max="7182" width="10.25" style="389" customWidth="1"/>
    <col min="7183" max="7183" width="10.5" style="389" customWidth="1"/>
    <col min="7184" max="7184" width="10.625" style="389" customWidth="1"/>
    <col min="7185" max="7185" width="16.75" style="389" customWidth="1"/>
    <col min="7186" max="7186" width="17.25" style="389" customWidth="1"/>
    <col min="7187" max="7187" width="15.125" style="389" customWidth="1"/>
    <col min="7188" max="7188" width="20.125" style="389" customWidth="1"/>
    <col min="7189" max="7424" width="9" style="389"/>
    <col min="7425" max="7425" width="13.625" style="389" customWidth="1"/>
    <col min="7426" max="7426" width="8.25" style="389" customWidth="1"/>
    <col min="7427" max="7427" width="8" style="389" customWidth="1"/>
    <col min="7428" max="7428" width="7.875" style="389" customWidth="1"/>
    <col min="7429" max="7430" width="8" style="389" customWidth="1"/>
    <col min="7431" max="7432" width="8.25" style="389" customWidth="1"/>
    <col min="7433" max="7433" width="8.375" style="389" customWidth="1"/>
    <col min="7434" max="7434" width="8.625" style="389" customWidth="1"/>
    <col min="7435" max="7435" width="12" style="389" customWidth="1"/>
    <col min="7436" max="7436" width="13.25" style="389" customWidth="1"/>
    <col min="7437" max="7437" width="10" style="389" customWidth="1"/>
    <col min="7438" max="7438" width="10.25" style="389" customWidth="1"/>
    <col min="7439" max="7439" width="10.5" style="389" customWidth="1"/>
    <col min="7440" max="7440" width="10.625" style="389" customWidth="1"/>
    <col min="7441" max="7441" width="16.75" style="389" customWidth="1"/>
    <col min="7442" max="7442" width="17.25" style="389" customWidth="1"/>
    <col min="7443" max="7443" width="15.125" style="389" customWidth="1"/>
    <col min="7444" max="7444" width="20.125" style="389" customWidth="1"/>
    <col min="7445" max="7680" width="9" style="389"/>
    <col min="7681" max="7681" width="13.625" style="389" customWidth="1"/>
    <col min="7682" max="7682" width="8.25" style="389" customWidth="1"/>
    <col min="7683" max="7683" width="8" style="389" customWidth="1"/>
    <col min="7684" max="7684" width="7.875" style="389" customWidth="1"/>
    <col min="7685" max="7686" width="8" style="389" customWidth="1"/>
    <col min="7687" max="7688" width="8.25" style="389" customWidth="1"/>
    <col min="7689" max="7689" width="8.375" style="389" customWidth="1"/>
    <col min="7690" max="7690" width="8.625" style="389" customWidth="1"/>
    <col min="7691" max="7691" width="12" style="389" customWidth="1"/>
    <col min="7692" max="7692" width="13.25" style="389" customWidth="1"/>
    <col min="7693" max="7693" width="10" style="389" customWidth="1"/>
    <col min="7694" max="7694" width="10.25" style="389" customWidth="1"/>
    <col min="7695" max="7695" width="10.5" style="389" customWidth="1"/>
    <col min="7696" max="7696" width="10.625" style="389" customWidth="1"/>
    <col min="7697" max="7697" width="16.75" style="389" customWidth="1"/>
    <col min="7698" max="7698" width="17.25" style="389" customWidth="1"/>
    <col min="7699" max="7699" width="15.125" style="389" customWidth="1"/>
    <col min="7700" max="7700" width="20.125" style="389" customWidth="1"/>
    <col min="7701" max="7936" width="9" style="389"/>
    <col min="7937" max="7937" width="13.625" style="389" customWidth="1"/>
    <col min="7938" max="7938" width="8.25" style="389" customWidth="1"/>
    <col min="7939" max="7939" width="8" style="389" customWidth="1"/>
    <col min="7940" max="7940" width="7.875" style="389" customWidth="1"/>
    <col min="7941" max="7942" width="8" style="389" customWidth="1"/>
    <col min="7943" max="7944" width="8.25" style="389" customWidth="1"/>
    <col min="7945" max="7945" width="8.375" style="389" customWidth="1"/>
    <col min="7946" max="7946" width="8.625" style="389" customWidth="1"/>
    <col min="7947" max="7947" width="12" style="389" customWidth="1"/>
    <col min="7948" max="7948" width="13.25" style="389" customWidth="1"/>
    <col min="7949" max="7949" width="10" style="389" customWidth="1"/>
    <col min="7950" max="7950" width="10.25" style="389" customWidth="1"/>
    <col min="7951" max="7951" width="10.5" style="389" customWidth="1"/>
    <col min="7952" max="7952" width="10.625" style="389" customWidth="1"/>
    <col min="7953" max="7953" width="16.75" style="389" customWidth="1"/>
    <col min="7954" max="7954" width="17.25" style="389" customWidth="1"/>
    <col min="7955" max="7955" width="15.125" style="389" customWidth="1"/>
    <col min="7956" max="7956" width="20.125" style="389" customWidth="1"/>
    <col min="7957" max="8192" width="9" style="389"/>
    <col min="8193" max="8193" width="13.625" style="389" customWidth="1"/>
    <col min="8194" max="8194" width="8.25" style="389" customWidth="1"/>
    <col min="8195" max="8195" width="8" style="389" customWidth="1"/>
    <col min="8196" max="8196" width="7.875" style="389" customWidth="1"/>
    <col min="8197" max="8198" width="8" style="389" customWidth="1"/>
    <col min="8199" max="8200" width="8.25" style="389" customWidth="1"/>
    <col min="8201" max="8201" width="8.375" style="389" customWidth="1"/>
    <col min="8202" max="8202" width="8.625" style="389" customWidth="1"/>
    <col min="8203" max="8203" width="12" style="389" customWidth="1"/>
    <col min="8204" max="8204" width="13.25" style="389" customWidth="1"/>
    <col min="8205" max="8205" width="10" style="389" customWidth="1"/>
    <col min="8206" max="8206" width="10.25" style="389" customWidth="1"/>
    <col min="8207" max="8207" width="10.5" style="389" customWidth="1"/>
    <col min="8208" max="8208" width="10.625" style="389" customWidth="1"/>
    <col min="8209" max="8209" width="16.75" style="389" customWidth="1"/>
    <col min="8210" max="8210" width="17.25" style="389" customWidth="1"/>
    <col min="8211" max="8211" width="15.125" style="389" customWidth="1"/>
    <col min="8212" max="8212" width="20.125" style="389" customWidth="1"/>
    <col min="8213" max="8448" width="9" style="389"/>
    <col min="8449" max="8449" width="13.625" style="389" customWidth="1"/>
    <col min="8450" max="8450" width="8.25" style="389" customWidth="1"/>
    <col min="8451" max="8451" width="8" style="389" customWidth="1"/>
    <col min="8452" max="8452" width="7.875" style="389" customWidth="1"/>
    <col min="8453" max="8454" width="8" style="389" customWidth="1"/>
    <col min="8455" max="8456" width="8.25" style="389" customWidth="1"/>
    <col min="8457" max="8457" width="8.375" style="389" customWidth="1"/>
    <col min="8458" max="8458" width="8.625" style="389" customWidth="1"/>
    <col min="8459" max="8459" width="12" style="389" customWidth="1"/>
    <col min="8460" max="8460" width="13.25" style="389" customWidth="1"/>
    <col min="8461" max="8461" width="10" style="389" customWidth="1"/>
    <col min="8462" max="8462" width="10.25" style="389" customWidth="1"/>
    <col min="8463" max="8463" width="10.5" style="389" customWidth="1"/>
    <col min="8464" max="8464" width="10.625" style="389" customWidth="1"/>
    <col min="8465" max="8465" width="16.75" style="389" customWidth="1"/>
    <col min="8466" max="8466" width="17.25" style="389" customWidth="1"/>
    <col min="8467" max="8467" width="15.125" style="389" customWidth="1"/>
    <col min="8468" max="8468" width="20.125" style="389" customWidth="1"/>
    <col min="8469" max="8704" width="9" style="389"/>
    <col min="8705" max="8705" width="13.625" style="389" customWidth="1"/>
    <col min="8706" max="8706" width="8.25" style="389" customWidth="1"/>
    <col min="8707" max="8707" width="8" style="389" customWidth="1"/>
    <col min="8708" max="8708" width="7.875" style="389" customWidth="1"/>
    <col min="8709" max="8710" width="8" style="389" customWidth="1"/>
    <col min="8711" max="8712" width="8.25" style="389" customWidth="1"/>
    <col min="8713" max="8713" width="8.375" style="389" customWidth="1"/>
    <col min="8714" max="8714" width="8.625" style="389" customWidth="1"/>
    <col min="8715" max="8715" width="12" style="389" customWidth="1"/>
    <col min="8716" max="8716" width="13.25" style="389" customWidth="1"/>
    <col min="8717" max="8717" width="10" style="389" customWidth="1"/>
    <col min="8718" max="8718" width="10.25" style="389" customWidth="1"/>
    <col min="8719" max="8719" width="10.5" style="389" customWidth="1"/>
    <col min="8720" max="8720" width="10.625" style="389" customWidth="1"/>
    <col min="8721" max="8721" width="16.75" style="389" customWidth="1"/>
    <col min="8722" max="8722" width="17.25" style="389" customWidth="1"/>
    <col min="8723" max="8723" width="15.125" style="389" customWidth="1"/>
    <col min="8724" max="8724" width="20.125" style="389" customWidth="1"/>
    <col min="8725" max="8960" width="9" style="389"/>
    <col min="8961" max="8961" width="13.625" style="389" customWidth="1"/>
    <col min="8962" max="8962" width="8.25" style="389" customWidth="1"/>
    <col min="8963" max="8963" width="8" style="389" customWidth="1"/>
    <col min="8964" max="8964" width="7.875" style="389" customWidth="1"/>
    <col min="8965" max="8966" width="8" style="389" customWidth="1"/>
    <col min="8967" max="8968" width="8.25" style="389" customWidth="1"/>
    <col min="8969" max="8969" width="8.375" style="389" customWidth="1"/>
    <col min="8970" max="8970" width="8.625" style="389" customWidth="1"/>
    <col min="8971" max="8971" width="12" style="389" customWidth="1"/>
    <col min="8972" max="8972" width="13.25" style="389" customWidth="1"/>
    <col min="8973" max="8973" width="10" style="389" customWidth="1"/>
    <col min="8974" max="8974" width="10.25" style="389" customWidth="1"/>
    <col min="8975" max="8975" width="10.5" style="389" customWidth="1"/>
    <col min="8976" max="8976" width="10.625" style="389" customWidth="1"/>
    <col min="8977" max="8977" width="16.75" style="389" customWidth="1"/>
    <col min="8978" max="8978" width="17.25" style="389" customWidth="1"/>
    <col min="8979" max="8979" width="15.125" style="389" customWidth="1"/>
    <col min="8980" max="8980" width="20.125" style="389" customWidth="1"/>
    <col min="8981" max="9216" width="9" style="389"/>
    <col min="9217" max="9217" width="13.625" style="389" customWidth="1"/>
    <col min="9218" max="9218" width="8.25" style="389" customWidth="1"/>
    <col min="9219" max="9219" width="8" style="389" customWidth="1"/>
    <col min="9220" max="9220" width="7.875" style="389" customWidth="1"/>
    <col min="9221" max="9222" width="8" style="389" customWidth="1"/>
    <col min="9223" max="9224" width="8.25" style="389" customWidth="1"/>
    <col min="9225" max="9225" width="8.375" style="389" customWidth="1"/>
    <col min="9226" max="9226" width="8.625" style="389" customWidth="1"/>
    <col min="9227" max="9227" width="12" style="389" customWidth="1"/>
    <col min="9228" max="9228" width="13.25" style="389" customWidth="1"/>
    <col min="9229" max="9229" width="10" style="389" customWidth="1"/>
    <col min="9230" max="9230" width="10.25" style="389" customWidth="1"/>
    <col min="9231" max="9231" width="10.5" style="389" customWidth="1"/>
    <col min="9232" max="9232" width="10.625" style="389" customWidth="1"/>
    <col min="9233" max="9233" width="16.75" style="389" customWidth="1"/>
    <col min="9234" max="9234" width="17.25" style="389" customWidth="1"/>
    <col min="9235" max="9235" width="15.125" style="389" customWidth="1"/>
    <col min="9236" max="9236" width="20.125" style="389" customWidth="1"/>
    <col min="9237" max="9472" width="9" style="389"/>
    <col min="9473" max="9473" width="13.625" style="389" customWidth="1"/>
    <col min="9474" max="9474" width="8.25" style="389" customWidth="1"/>
    <col min="9475" max="9475" width="8" style="389" customWidth="1"/>
    <col min="9476" max="9476" width="7.875" style="389" customWidth="1"/>
    <col min="9477" max="9478" width="8" style="389" customWidth="1"/>
    <col min="9479" max="9480" width="8.25" style="389" customWidth="1"/>
    <col min="9481" max="9481" width="8.375" style="389" customWidth="1"/>
    <col min="9482" max="9482" width="8.625" style="389" customWidth="1"/>
    <col min="9483" max="9483" width="12" style="389" customWidth="1"/>
    <col min="9484" max="9484" width="13.25" style="389" customWidth="1"/>
    <col min="9485" max="9485" width="10" style="389" customWidth="1"/>
    <col min="9486" max="9486" width="10.25" style="389" customWidth="1"/>
    <col min="9487" max="9487" width="10.5" style="389" customWidth="1"/>
    <col min="9488" max="9488" width="10.625" style="389" customWidth="1"/>
    <col min="9489" max="9489" width="16.75" style="389" customWidth="1"/>
    <col min="9490" max="9490" width="17.25" style="389" customWidth="1"/>
    <col min="9491" max="9491" width="15.125" style="389" customWidth="1"/>
    <col min="9492" max="9492" width="20.125" style="389" customWidth="1"/>
    <col min="9493" max="9728" width="9" style="389"/>
    <col min="9729" max="9729" width="13.625" style="389" customWidth="1"/>
    <col min="9730" max="9730" width="8.25" style="389" customWidth="1"/>
    <col min="9731" max="9731" width="8" style="389" customWidth="1"/>
    <col min="9732" max="9732" width="7.875" style="389" customWidth="1"/>
    <col min="9733" max="9734" width="8" style="389" customWidth="1"/>
    <col min="9735" max="9736" width="8.25" style="389" customWidth="1"/>
    <col min="9737" max="9737" width="8.375" style="389" customWidth="1"/>
    <col min="9738" max="9738" width="8.625" style="389" customWidth="1"/>
    <col min="9739" max="9739" width="12" style="389" customWidth="1"/>
    <col min="9740" max="9740" width="13.25" style="389" customWidth="1"/>
    <col min="9741" max="9741" width="10" style="389" customWidth="1"/>
    <col min="9742" max="9742" width="10.25" style="389" customWidth="1"/>
    <col min="9743" max="9743" width="10.5" style="389" customWidth="1"/>
    <col min="9744" max="9744" width="10.625" style="389" customWidth="1"/>
    <col min="9745" max="9745" width="16.75" style="389" customWidth="1"/>
    <col min="9746" max="9746" width="17.25" style="389" customWidth="1"/>
    <col min="9747" max="9747" width="15.125" style="389" customWidth="1"/>
    <col min="9748" max="9748" width="20.125" style="389" customWidth="1"/>
    <col min="9749" max="9984" width="9" style="389"/>
    <col min="9985" max="9985" width="13.625" style="389" customWidth="1"/>
    <col min="9986" max="9986" width="8.25" style="389" customWidth="1"/>
    <col min="9987" max="9987" width="8" style="389" customWidth="1"/>
    <col min="9988" max="9988" width="7.875" style="389" customWidth="1"/>
    <col min="9989" max="9990" width="8" style="389" customWidth="1"/>
    <col min="9991" max="9992" width="8.25" style="389" customWidth="1"/>
    <col min="9993" max="9993" width="8.375" style="389" customWidth="1"/>
    <col min="9994" max="9994" width="8.625" style="389" customWidth="1"/>
    <col min="9995" max="9995" width="12" style="389" customWidth="1"/>
    <col min="9996" max="9996" width="13.25" style="389" customWidth="1"/>
    <col min="9997" max="9997" width="10" style="389" customWidth="1"/>
    <col min="9998" max="9998" width="10.25" style="389" customWidth="1"/>
    <col min="9999" max="9999" width="10.5" style="389" customWidth="1"/>
    <col min="10000" max="10000" width="10.625" style="389" customWidth="1"/>
    <col min="10001" max="10001" width="16.75" style="389" customWidth="1"/>
    <col min="10002" max="10002" width="17.25" style="389" customWidth="1"/>
    <col min="10003" max="10003" width="15.125" style="389" customWidth="1"/>
    <col min="10004" max="10004" width="20.125" style="389" customWidth="1"/>
    <col min="10005" max="10240" width="9" style="389"/>
    <col min="10241" max="10241" width="13.625" style="389" customWidth="1"/>
    <col min="10242" max="10242" width="8.25" style="389" customWidth="1"/>
    <col min="10243" max="10243" width="8" style="389" customWidth="1"/>
    <col min="10244" max="10244" width="7.875" style="389" customWidth="1"/>
    <col min="10245" max="10246" width="8" style="389" customWidth="1"/>
    <col min="10247" max="10248" width="8.25" style="389" customWidth="1"/>
    <col min="10249" max="10249" width="8.375" style="389" customWidth="1"/>
    <col min="10250" max="10250" width="8.625" style="389" customWidth="1"/>
    <col min="10251" max="10251" width="12" style="389" customWidth="1"/>
    <col min="10252" max="10252" width="13.25" style="389" customWidth="1"/>
    <col min="10253" max="10253" width="10" style="389" customWidth="1"/>
    <col min="10254" max="10254" width="10.25" style="389" customWidth="1"/>
    <col min="10255" max="10255" width="10.5" style="389" customWidth="1"/>
    <col min="10256" max="10256" width="10.625" style="389" customWidth="1"/>
    <col min="10257" max="10257" width="16.75" style="389" customWidth="1"/>
    <col min="10258" max="10258" width="17.25" style="389" customWidth="1"/>
    <col min="10259" max="10259" width="15.125" style="389" customWidth="1"/>
    <col min="10260" max="10260" width="20.125" style="389" customWidth="1"/>
    <col min="10261" max="10496" width="9" style="389"/>
    <col min="10497" max="10497" width="13.625" style="389" customWidth="1"/>
    <col min="10498" max="10498" width="8.25" style="389" customWidth="1"/>
    <col min="10499" max="10499" width="8" style="389" customWidth="1"/>
    <col min="10500" max="10500" width="7.875" style="389" customWidth="1"/>
    <col min="10501" max="10502" width="8" style="389" customWidth="1"/>
    <col min="10503" max="10504" width="8.25" style="389" customWidth="1"/>
    <col min="10505" max="10505" width="8.375" style="389" customWidth="1"/>
    <col min="10506" max="10506" width="8.625" style="389" customWidth="1"/>
    <col min="10507" max="10507" width="12" style="389" customWidth="1"/>
    <col min="10508" max="10508" width="13.25" style="389" customWidth="1"/>
    <col min="10509" max="10509" width="10" style="389" customWidth="1"/>
    <col min="10510" max="10510" width="10.25" style="389" customWidth="1"/>
    <col min="10511" max="10511" width="10.5" style="389" customWidth="1"/>
    <col min="10512" max="10512" width="10.625" style="389" customWidth="1"/>
    <col min="10513" max="10513" width="16.75" style="389" customWidth="1"/>
    <col min="10514" max="10514" width="17.25" style="389" customWidth="1"/>
    <col min="10515" max="10515" width="15.125" style="389" customWidth="1"/>
    <col min="10516" max="10516" width="20.125" style="389" customWidth="1"/>
    <col min="10517" max="10752" width="9" style="389"/>
    <col min="10753" max="10753" width="13.625" style="389" customWidth="1"/>
    <col min="10754" max="10754" width="8.25" style="389" customWidth="1"/>
    <col min="10755" max="10755" width="8" style="389" customWidth="1"/>
    <col min="10756" max="10756" width="7.875" style="389" customWidth="1"/>
    <col min="10757" max="10758" width="8" style="389" customWidth="1"/>
    <col min="10759" max="10760" width="8.25" style="389" customWidth="1"/>
    <col min="10761" max="10761" width="8.375" style="389" customWidth="1"/>
    <col min="10762" max="10762" width="8.625" style="389" customWidth="1"/>
    <col min="10763" max="10763" width="12" style="389" customWidth="1"/>
    <col min="10764" max="10764" width="13.25" style="389" customWidth="1"/>
    <col min="10765" max="10765" width="10" style="389" customWidth="1"/>
    <col min="10766" max="10766" width="10.25" style="389" customWidth="1"/>
    <col min="10767" max="10767" width="10.5" style="389" customWidth="1"/>
    <col min="10768" max="10768" width="10.625" style="389" customWidth="1"/>
    <col min="10769" max="10769" width="16.75" style="389" customWidth="1"/>
    <col min="10770" max="10770" width="17.25" style="389" customWidth="1"/>
    <col min="10771" max="10771" width="15.125" style="389" customWidth="1"/>
    <col min="10772" max="10772" width="20.125" style="389" customWidth="1"/>
    <col min="10773" max="11008" width="9" style="389"/>
    <col min="11009" max="11009" width="13.625" style="389" customWidth="1"/>
    <col min="11010" max="11010" width="8.25" style="389" customWidth="1"/>
    <col min="11011" max="11011" width="8" style="389" customWidth="1"/>
    <col min="11012" max="11012" width="7.875" style="389" customWidth="1"/>
    <col min="11013" max="11014" width="8" style="389" customWidth="1"/>
    <col min="11015" max="11016" width="8.25" style="389" customWidth="1"/>
    <col min="11017" max="11017" width="8.375" style="389" customWidth="1"/>
    <col min="11018" max="11018" width="8.625" style="389" customWidth="1"/>
    <col min="11019" max="11019" width="12" style="389" customWidth="1"/>
    <col min="11020" max="11020" width="13.25" style="389" customWidth="1"/>
    <col min="11021" max="11021" width="10" style="389" customWidth="1"/>
    <col min="11022" max="11022" width="10.25" style="389" customWidth="1"/>
    <col min="11023" max="11023" width="10.5" style="389" customWidth="1"/>
    <col min="11024" max="11024" width="10.625" style="389" customWidth="1"/>
    <col min="11025" max="11025" width="16.75" style="389" customWidth="1"/>
    <col min="11026" max="11026" width="17.25" style="389" customWidth="1"/>
    <col min="11027" max="11027" width="15.125" style="389" customWidth="1"/>
    <col min="11028" max="11028" width="20.125" style="389" customWidth="1"/>
    <col min="11029" max="11264" width="9" style="389"/>
    <col min="11265" max="11265" width="13.625" style="389" customWidth="1"/>
    <col min="11266" max="11266" width="8.25" style="389" customWidth="1"/>
    <col min="11267" max="11267" width="8" style="389" customWidth="1"/>
    <col min="11268" max="11268" width="7.875" style="389" customWidth="1"/>
    <col min="11269" max="11270" width="8" style="389" customWidth="1"/>
    <col min="11271" max="11272" width="8.25" style="389" customWidth="1"/>
    <col min="11273" max="11273" width="8.375" style="389" customWidth="1"/>
    <col min="11274" max="11274" width="8.625" style="389" customWidth="1"/>
    <col min="11275" max="11275" width="12" style="389" customWidth="1"/>
    <col min="11276" max="11276" width="13.25" style="389" customWidth="1"/>
    <col min="11277" max="11277" width="10" style="389" customWidth="1"/>
    <col min="11278" max="11278" width="10.25" style="389" customWidth="1"/>
    <col min="11279" max="11279" width="10.5" style="389" customWidth="1"/>
    <col min="11280" max="11280" width="10.625" style="389" customWidth="1"/>
    <col min="11281" max="11281" width="16.75" style="389" customWidth="1"/>
    <col min="11282" max="11282" width="17.25" style="389" customWidth="1"/>
    <col min="11283" max="11283" width="15.125" style="389" customWidth="1"/>
    <col min="11284" max="11284" width="20.125" style="389" customWidth="1"/>
    <col min="11285" max="11520" width="9" style="389"/>
    <col min="11521" max="11521" width="13.625" style="389" customWidth="1"/>
    <col min="11522" max="11522" width="8.25" style="389" customWidth="1"/>
    <col min="11523" max="11523" width="8" style="389" customWidth="1"/>
    <col min="11524" max="11524" width="7.875" style="389" customWidth="1"/>
    <col min="11525" max="11526" width="8" style="389" customWidth="1"/>
    <col min="11527" max="11528" width="8.25" style="389" customWidth="1"/>
    <col min="11529" max="11529" width="8.375" style="389" customWidth="1"/>
    <col min="11530" max="11530" width="8.625" style="389" customWidth="1"/>
    <col min="11531" max="11531" width="12" style="389" customWidth="1"/>
    <col min="11532" max="11532" width="13.25" style="389" customWidth="1"/>
    <col min="11533" max="11533" width="10" style="389" customWidth="1"/>
    <col min="11534" max="11534" width="10.25" style="389" customWidth="1"/>
    <col min="11535" max="11535" width="10.5" style="389" customWidth="1"/>
    <col min="11536" max="11536" width="10.625" style="389" customWidth="1"/>
    <col min="11537" max="11537" width="16.75" style="389" customWidth="1"/>
    <col min="11538" max="11538" width="17.25" style="389" customWidth="1"/>
    <col min="11539" max="11539" width="15.125" style="389" customWidth="1"/>
    <col min="11540" max="11540" width="20.125" style="389" customWidth="1"/>
    <col min="11541" max="11776" width="9" style="389"/>
    <col min="11777" max="11777" width="13.625" style="389" customWidth="1"/>
    <col min="11778" max="11778" width="8.25" style="389" customWidth="1"/>
    <col min="11779" max="11779" width="8" style="389" customWidth="1"/>
    <col min="11780" max="11780" width="7.875" style="389" customWidth="1"/>
    <col min="11781" max="11782" width="8" style="389" customWidth="1"/>
    <col min="11783" max="11784" width="8.25" style="389" customWidth="1"/>
    <col min="11785" max="11785" width="8.375" style="389" customWidth="1"/>
    <col min="11786" max="11786" width="8.625" style="389" customWidth="1"/>
    <col min="11787" max="11787" width="12" style="389" customWidth="1"/>
    <col min="11788" max="11788" width="13.25" style="389" customWidth="1"/>
    <col min="11789" max="11789" width="10" style="389" customWidth="1"/>
    <col min="11790" max="11790" width="10.25" style="389" customWidth="1"/>
    <col min="11791" max="11791" width="10.5" style="389" customWidth="1"/>
    <col min="11792" max="11792" width="10.625" style="389" customWidth="1"/>
    <col min="11793" max="11793" width="16.75" style="389" customWidth="1"/>
    <col min="11794" max="11794" width="17.25" style="389" customWidth="1"/>
    <col min="11795" max="11795" width="15.125" style="389" customWidth="1"/>
    <col min="11796" max="11796" width="20.125" style="389" customWidth="1"/>
    <col min="11797" max="12032" width="9" style="389"/>
    <col min="12033" max="12033" width="13.625" style="389" customWidth="1"/>
    <col min="12034" max="12034" width="8.25" style="389" customWidth="1"/>
    <col min="12035" max="12035" width="8" style="389" customWidth="1"/>
    <col min="12036" max="12036" width="7.875" style="389" customWidth="1"/>
    <col min="12037" max="12038" width="8" style="389" customWidth="1"/>
    <col min="12039" max="12040" width="8.25" style="389" customWidth="1"/>
    <col min="12041" max="12041" width="8.375" style="389" customWidth="1"/>
    <col min="12042" max="12042" width="8.625" style="389" customWidth="1"/>
    <col min="12043" max="12043" width="12" style="389" customWidth="1"/>
    <col min="12044" max="12044" width="13.25" style="389" customWidth="1"/>
    <col min="12045" max="12045" width="10" style="389" customWidth="1"/>
    <col min="12046" max="12046" width="10.25" style="389" customWidth="1"/>
    <col min="12047" max="12047" width="10.5" style="389" customWidth="1"/>
    <col min="12048" max="12048" width="10.625" style="389" customWidth="1"/>
    <col min="12049" max="12049" width="16.75" style="389" customWidth="1"/>
    <col min="12050" max="12050" width="17.25" style="389" customWidth="1"/>
    <col min="12051" max="12051" width="15.125" style="389" customWidth="1"/>
    <col min="12052" max="12052" width="20.125" style="389" customWidth="1"/>
    <col min="12053" max="12288" width="9" style="389"/>
    <col min="12289" max="12289" width="13.625" style="389" customWidth="1"/>
    <col min="12290" max="12290" width="8.25" style="389" customWidth="1"/>
    <col min="12291" max="12291" width="8" style="389" customWidth="1"/>
    <col min="12292" max="12292" width="7.875" style="389" customWidth="1"/>
    <col min="12293" max="12294" width="8" style="389" customWidth="1"/>
    <col min="12295" max="12296" width="8.25" style="389" customWidth="1"/>
    <col min="12297" max="12297" width="8.375" style="389" customWidth="1"/>
    <col min="12298" max="12298" width="8.625" style="389" customWidth="1"/>
    <col min="12299" max="12299" width="12" style="389" customWidth="1"/>
    <col min="12300" max="12300" width="13.25" style="389" customWidth="1"/>
    <col min="12301" max="12301" width="10" style="389" customWidth="1"/>
    <col min="12302" max="12302" width="10.25" style="389" customWidth="1"/>
    <col min="12303" max="12303" width="10.5" style="389" customWidth="1"/>
    <col min="12304" max="12304" width="10.625" style="389" customWidth="1"/>
    <col min="12305" max="12305" width="16.75" style="389" customWidth="1"/>
    <col min="12306" max="12306" width="17.25" style="389" customWidth="1"/>
    <col min="12307" max="12307" width="15.125" style="389" customWidth="1"/>
    <col min="12308" max="12308" width="20.125" style="389" customWidth="1"/>
    <col min="12309" max="12544" width="9" style="389"/>
    <col min="12545" max="12545" width="13.625" style="389" customWidth="1"/>
    <col min="12546" max="12546" width="8.25" style="389" customWidth="1"/>
    <col min="12547" max="12547" width="8" style="389" customWidth="1"/>
    <col min="12548" max="12548" width="7.875" style="389" customWidth="1"/>
    <col min="12549" max="12550" width="8" style="389" customWidth="1"/>
    <col min="12551" max="12552" width="8.25" style="389" customWidth="1"/>
    <col min="12553" max="12553" width="8.375" style="389" customWidth="1"/>
    <col min="12554" max="12554" width="8.625" style="389" customWidth="1"/>
    <col min="12555" max="12555" width="12" style="389" customWidth="1"/>
    <col min="12556" max="12556" width="13.25" style="389" customWidth="1"/>
    <col min="12557" max="12557" width="10" style="389" customWidth="1"/>
    <col min="12558" max="12558" width="10.25" style="389" customWidth="1"/>
    <col min="12559" max="12559" width="10.5" style="389" customWidth="1"/>
    <col min="12560" max="12560" width="10.625" style="389" customWidth="1"/>
    <col min="12561" max="12561" width="16.75" style="389" customWidth="1"/>
    <col min="12562" max="12562" width="17.25" style="389" customWidth="1"/>
    <col min="12563" max="12563" width="15.125" style="389" customWidth="1"/>
    <col min="12564" max="12564" width="20.125" style="389" customWidth="1"/>
    <col min="12565" max="12800" width="9" style="389"/>
    <col min="12801" max="12801" width="13.625" style="389" customWidth="1"/>
    <col min="12802" max="12802" width="8.25" style="389" customWidth="1"/>
    <col min="12803" max="12803" width="8" style="389" customWidth="1"/>
    <col min="12804" max="12804" width="7.875" style="389" customWidth="1"/>
    <col min="12805" max="12806" width="8" style="389" customWidth="1"/>
    <col min="12807" max="12808" width="8.25" style="389" customWidth="1"/>
    <col min="12809" max="12809" width="8.375" style="389" customWidth="1"/>
    <col min="12810" max="12810" width="8.625" style="389" customWidth="1"/>
    <col min="12811" max="12811" width="12" style="389" customWidth="1"/>
    <col min="12812" max="12812" width="13.25" style="389" customWidth="1"/>
    <col min="12813" max="12813" width="10" style="389" customWidth="1"/>
    <col min="12814" max="12814" width="10.25" style="389" customWidth="1"/>
    <col min="12815" max="12815" width="10.5" style="389" customWidth="1"/>
    <col min="12816" max="12816" width="10.625" style="389" customWidth="1"/>
    <col min="12817" max="12817" width="16.75" style="389" customWidth="1"/>
    <col min="12818" max="12818" width="17.25" style="389" customWidth="1"/>
    <col min="12819" max="12819" width="15.125" style="389" customWidth="1"/>
    <col min="12820" max="12820" width="20.125" style="389" customWidth="1"/>
    <col min="12821" max="13056" width="9" style="389"/>
    <col min="13057" max="13057" width="13.625" style="389" customWidth="1"/>
    <col min="13058" max="13058" width="8.25" style="389" customWidth="1"/>
    <col min="13059" max="13059" width="8" style="389" customWidth="1"/>
    <col min="13060" max="13060" width="7.875" style="389" customWidth="1"/>
    <col min="13061" max="13062" width="8" style="389" customWidth="1"/>
    <col min="13063" max="13064" width="8.25" style="389" customWidth="1"/>
    <col min="13065" max="13065" width="8.375" style="389" customWidth="1"/>
    <col min="13066" max="13066" width="8.625" style="389" customWidth="1"/>
    <col min="13067" max="13067" width="12" style="389" customWidth="1"/>
    <col min="13068" max="13068" width="13.25" style="389" customWidth="1"/>
    <col min="13069" max="13069" width="10" style="389" customWidth="1"/>
    <col min="13070" max="13070" width="10.25" style="389" customWidth="1"/>
    <col min="13071" max="13071" width="10.5" style="389" customWidth="1"/>
    <col min="13072" max="13072" width="10.625" style="389" customWidth="1"/>
    <col min="13073" max="13073" width="16.75" style="389" customWidth="1"/>
    <col min="13074" max="13074" width="17.25" style="389" customWidth="1"/>
    <col min="13075" max="13075" width="15.125" style="389" customWidth="1"/>
    <col min="13076" max="13076" width="20.125" style="389" customWidth="1"/>
    <col min="13077" max="13312" width="9" style="389"/>
    <col min="13313" max="13313" width="13.625" style="389" customWidth="1"/>
    <col min="13314" max="13314" width="8.25" style="389" customWidth="1"/>
    <col min="13315" max="13315" width="8" style="389" customWidth="1"/>
    <col min="13316" max="13316" width="7.875" style="389" customWidth="1"/>
    <col min="13317" max="13318" width="8" style="389" customWidth="1"/>
    <col min="13319" max="13320" width="8.25" style="389" customWidth="1"/>
    <col min="13321" max="13321" width="8.375" style="389" customWidth="1"/>
    <col min="13322" max="13322" width="8.625" style="389" customWidth="1"/>
    <col min="13323" max="13323" width="12" style="389" customWidth="1"/>
    <col min="13324" max="13324" width="13.25" style="389" customWidth="1"/>
    <col min="13325" max="13325" width="10" style="389" customWidth="1"/>
    <col min="13326" max="13326" width="10.25" style="389" customWidth="1"/>
    <col min="13327" max="13327" width="10.5" style="389" customWidth="1"/>
    <col min="13328" max="13328" width="10.625" style="389" customWidth="1"/>
    <col min="13329" max="13329" width="16.75" style="389" customWidth="1"/>
    <col min="13330" max="13330" width="17.25" style="389" customWidth="1"/>
    <col min="13331" max="13331" width="15.125" style="389" customWidth="1"/>
    <col min="13332" max="13332" width="20.125" style="389" customWidth="1"/>
    <col min="13333" max="13568" width="9" style="389"/>
    <col min="13569" max="13569" width="13.625" style="389" customWidth="1"/>
    <col min="13570" max="13570" width="8.25" style="389" customWidth="1"/>
    <col min="13571" max="13571" width="8" style="389" customWidth="1"/>
    <col min="13572" max="13572" width="7.875" style="389" customWidth="1"/>
    <col min="13573" max="13574" width="8" style="389" customWidth="1"/>
    <col min="13575" max="13576" width="8.25" style="389" customWidth="1"/>
    <col min="13577" max="13577" width="8.375" style="389" customWidth="1"/>
    <col min="13578" max="13578" width="8.625" style="389" customWidth="1"/>
    <col min="13579" max="13579" width="12" style="389" customWidth="1"/>
    <col min="13580" max="13580" width="13.25" style="389" customWidth="1"/>
    <col min="13581" max="13581" width="10" style="389" customWidth="1"/>
    <col min="13582" max="13582" width="10.25" style="389" customWidth="1"/>
    <col min="13583" max="13583" width="10.5" style="389" customWidth="1"/>
    <col min="13584" max="13584" width="10.625" style="389" customWidth="1"/>
    <col min="13585" max="13585" width="16.75" style="389" customWidth="1"/>
    <col min="13586" max="13586" width="17.25" style="389" customWidth="1"/>
    <col min="13587" max="13587" width="15.125" style="389" customWidth="1"/>
    <col min="13588" max="13588" width="20.125" style="389" customWidth="1"/>
    <col min="13589" max="13824" width="9" style="389"/>
    <col min="13825" max="13825" width="13.625" style="389" customWidth="1"/>
    <col min="13826" max="13826" width="8.25" style="389" customWidth="1"/>
    <col min="13827" max="13827" width="8" style="389" customWidth="1"/>
    <col min="13828" max="13828" width="7.875" style="389" customWidth="1"/>
    <col min="13829" max="13830" width="8" style="389" customWidth="1"/>
    <col min="13831" max="13832" width="8.25" style="389" customWidth="1"/>
    <col min="13833" max="13833" width="8.375" style="389" customWidth="1"/>
    <col min="13834" max="13834" width="8.625" style="389" customWidth="1"/>
    <col min="13835" max="13835" width="12" style="389" customWidth="1"/>
    <col min="13836" max="13836" width="13.25" style="389" customWidth="1"/>
    <col min="13837" max="13837" width="10" style="389" customWidth="1"/>
    <col min="13838" max="13838" width="10.25" style="389" customWidth="1"/>
    <col min="13839" max="13839" width="10.5" style="389" customWidth="1"/>
    <col min="13840" max="13840" width="10.625" style="389" customWidth="1"/>
    <col min="13841" max="13841" width="16.75" style="389" customWidth="1"/>
    <col min="13842" max="13842" width="17.25" style="389" customWidth="1"/>
    <col min="13843" max="13843" width="15.125" style="389" customWidth="1"/>
    <col min="13844" max="13844" width="20.125" style="389" customWidth="1"/>
    <col min="13845" max="14080" width="9" style="389"/>
    <col min="14081" max="14081" width="13.625" style="389" customWidth="1"/>
    <col min="14082" max="14082" width="8.25" style="389" customWidth="1"/>
    <col min="14083" max="14083" width="8" style="389" customWidth="1"/>
    <col min="14084" max="14084" width="7.875" style="389" customWidth="1"/>
    <col min="14085" max="14086" width="8" style="389" customWidth="1"/>
    <col min="14087" max="14088" width="8.25" style="389" customWidth="1"/>
    <col min="14089" max="14089" width="8.375" style="389" customWidth="1"/>
    <col min="14090" max="14090" width="8.625" style="389" customWidth="1"/>
    <col min="14091" max="14091" width="12" style="389" customWidth="1"/>
    <col min="14092" max="14092" width="13.25" style="389" customWidth="1"/>
    <col min="14093" max="14093" width="10" style="389" customWidth="1"/>
    <col min="14094" max="14094" width="10.25" style="389" customWidth="1"/>
    <col min="14095" max="14095" width="10.5" style="389" customWidth="1"/>
    <col min="14096" max="14096" width="10.625" style="389" customWidth="1"/>
    <col min="14097" max="14097" width="16.75" style="389" customWidth="1"/>
    <col min="14098" max="14098" width="17.25" style="389" customWidth="1"/>
    <col min="14099" max="14099" width="15.125" style="389" customWidth="1"/>
    <col min="14100" max="14100" width="20.125" style="389" customWidth="1"/>
    <col min="14101" max="14336" width="9" style="389"/>
    <col min="14337" max="14337" width="13.625" style="389" customWidth="1"/>
    <col min="14338" max="14338" width="8.25" style="389" customWidth="1"/>
    <col min="14339" max="14339" width="8" style="389" customWidth="1"/>
    <col min="14340" max="14340" width="7.875" style="389" customWidth="1"/>
    <col min="14341" max="14342" width="8" style="389" customWidth="1"/>
    <col min="14343" max="14344" width="8.25" style="389" customWidth="1"/>
    <col min="14345" max="14345" width="8.375" style="389" customWidth="1"/>
    <col min="14346" max="14346" width="8.625" style="389" customWidth="1"/>
    <col min="14347" max="14347" width="12" style="389" customWidth="1"/>
    <col min="14348" max="14348" width="13.25" style="389" customWidth="1"/>
    <col min="14349" max="14349" width="10" style="389" customWidth="1"/>
    <col min="14350" max="14350" width="10.25" style="389" customWidth="1"/>
    <col min="14351" max="14351" width="10.5" style="389" customWidth="1"/>
    <col min="14352" max="14352" width="10.625" style="389" customWidth="1"/>
    <col min="14353" max="14353" width="16.75" style="389" customWidth="1"/>
    <col min="14354" max="14354" width="17.25" style="389" customWidth="1"/>
    <col min="14355" max="14355" width="15.125" style="389" customWidth="1"/>
    <col min="14356" max="14356" width="20.125" style="389" customWidth="1"/>
    <col min="14357" max="14592" width="9" style="389"/>
    <col min="14593" max="14593" width="13.625" style="389" customWidth="1"/>
    <col min="14594" max="14594" width="8.25" style="389" customWidth="1"/>
    <col min="14595" max="14595" width="8" style="389" customWidth="1"/>
    <col min="14596" max="14596" width="7.875" style="389" customWidth="1"/>
    <col min="14597" max="14598" width="8" style="389" customWidth="1"/>
    <col min="14599" max="14600" width="8.25" style="389" customWidth="1"/>
    <col min="14601" max="14601" width="8.375" style="389" customWidth="1"/>
    <col min="14602" max="14602" width="8.625" style="389" customWidth="1"/>
    <col min="14603" max="14603" width="12" style="389" customWidth="1"/>
    <col min="14604" max="14604" width="13.25" style="389" customWidth="1"/>
    <col min="14605" max="14605" width="10" style="389" customWidth="1"/>
    <col min="14606" max="14606" width="10.25" style="389" customWidth="1"/>
    <col min="14607" max="14607" width="10.5" style="389" customWidth="1"/>
    <col min="14608" max="14608" width="10.625" style="389" customWidth="1"/>
    <col min="14609" max="14609" width="16.75" style="389" customWidth="1"/>
    <col min="14610" max="14610" width="17.25" style="389" customWidth="1"/>
    <col min="14611" max="14611" width="15.125" style="389" customWidth="1"/>
    <col min="14612" max="14612" width="20.125" style="389" customWidth="1"/>
    <col min="14613" max="14848" width="9" style="389"/>
    <col min="14849" max="14849" width="13.625" style="389" customWidth="1"/>
    <col min="14850" max="14850" width="8.25" style="389" customWidth="1"/>
    <col min="14851" max="14851" width="8" style="389" customWidth="1"/>
    <col min="14852" max="14852" width="7.875" style="389" customWidth="1"/>
    <col min="14853" max="14854" width="8" style="389" customWidth="1"/>
    <col min="14855" max="14856" width="8.25" style="389" customWidth="1"/>
    <col min="14857" max="14857" width="8.375" style="389" customWidth="1"/>
    <col min="14858" max="14858" width="8.625" style="389" customWidth="1"/>
    <col min="14859" max="14859" width="12" style="389" customWidth="1"/>
    <col min="14860" max="14860" width="13.25" style="389" customWidth="1"/>
    <col min="14861" max="14861" width="10" style="389" customWidth="1"/>
    <col min="14862" max="14862" width="10.25" style="389" customWidth="1"/>
    <col min="14863" max="14863" width="10.5" style="389" customWidth="1"/>
    <col min="14864" max="14864" width="10.625" style="389" customWidth="1"/>
    <col min="14865" max="14865" width="16.75" style="389" customWidth="1"/>
    <col min="14866" max="14866" width="17.25" style="389" customWidth="1"/>
    <col min="14867" max="14867" width="15.125" style="389" customWidth="1"/>
    <col min="14868" max="14868" width="20.125" style="389" customWidth="1"/>
    <col min="14869" max="15104" width="9" style="389"/>
    <col min="15105" max="15105" width="13.625" style="389" customWidth="1"/>
    <col min="15106" max="15106" width="8.25" style="389" customWidth="1"/>
    <col min="15107" max="15107" width="8" style="389" customWidth="1"/>
    <col min="15108" max="15108" width="7.875" style="389" customWidth="1"/>
    <col min="15109" max="15110" width="8" style="389" customWidth="1"/>
    <col min="15111" max="15112" width="8.25" style="389" customWidth="1"/>
    <col min="15113" max="15113" width="8.375" style="389" customWidth="1"/>
    <col min="15114" max="15114" width="8.625" style="389" customWidth="1"/>
    <col min="15115" max="15115" width="12" style="389" customWidth="1"/>
    <col min="15116" max="15116" width="13.25" style="389" customWidth="1"/>
    <col min="15117" max="15117" width="10" style="389" customWidth="1"/>
    <col min="15118" max="15118" width="10.25" style="389" customWidth="1"/>
    <col min="15119" max="15119" width="10.5" style="389" customWidth="1"/>
    <col min="15120" max="15120" width="10.625" style="389" customWidth="1"/>
    <col min="15121" max="15121" width="16.75" style="389" customWidth="1"/>
    <col min="15122" max="15122" width="17.25" style="389" customWidth="1"/>
    <col min="15123" max="15123" width="15.125" style="389" customWidth="1"/>
    <col min="15124" max="15124" width="20.125" style="389" customWidth="1"/>
    <col min="15125" max="15360" width="9" style="389"/>
    <col min="15361" max="15361" width="13.625" style="389" customWidth="1"/>
    <col min="15362" max="15362" width="8.25" style="389" customWidth="1"/>
    <col min="15363" max="15363" width="8" style="389" customWidth="1"/>
    <col min="15364" max="15364" width="7.875" style="389" customWidth="1"/>
    <col min="15365" max="15366" width="8" style="389" customWidth="1"/>
    <col min="15367" max="15368" width="8.25" style="389" customWidth="1"/>
    <col min="15369" max="15369" width="8.375" style="389" customWidth="1"/>
    <col min="15370" max="15370" width="8.625" style="389" customWidth="1"/>
    <col min="15371" max="15371" width="12" style="389" customWidth="1"/>
    <col min="15372" max="15372" width="13.25" style="389" customWidth="1"/>
    <col min="15373" max="15373" width="10" style="389" customWidth="1"/>
    <col min="15374" max="15374" width="10.25" style="389" customWidth="1"/>
    <col min="15375" max="15375" width="10.5" style="389" customWidth="1"/>
    <col min="15376" max="15376" width="10.625" style="389" customWidth="1"/>
    <col min="15377" max="15377" width="16.75" style="389" customWidth="1"/>
    <col min="15378" max="15378" width="17.25" style="389" customWidth="1"/>
    <col min="15379" max="15379" width="15.125" style="389" customWidth="1"/>
    <col min="15380" max="15380" width="20.125" style="389" customWidth="1"/>
    <col min="15381" max="15616" width="9" style="389"/>
    <col min="15617" max="15617" width="13.625" style="389" customWidth="1"/>
    <col min="15618" max="15618" width="8.25" style="389" customWidth="1"/>
    <col min="15619" max="15619" width="8" style="389" customWidth="1"/>
    <col min="15620" max="15620" width="7.875" style="389" customWidth="1"/>
    <col min="15621" max="15622" width="8" style="389" customWidth="1"/>
    <col min="15623" max="15624" width="8.25" style="389" customWidth="1"/>
    <col min="15625" max="15625" width="8.375" style="389" customWidth="1"/>
    <col min="15626" max="15626" width="8.625" style="389" customWidth="1"/>
    <col min="15627" max="15627" width="12" style="389" customWidth="1"/>
    <col min="15628" max="15628" width="13.25" style="389" customWidth="1"/>
    <col min="15629" max="15629" width="10" style="389" customWidth="1"/>
    <col min="15630" max="15630" width="10.25" style="389" customWidth="1"/>
    <col min="15631" max="15631" width="10.5" style="389" customWidth="1"/>
    <col min="15632" max="15632" width="10.625" style="389" customWidth="1"/>
    <col min="15633" max="15633" width="16.75" style="389" customWidth="1"/>
    <col min="15634" max="15634" width="17.25" style="389" customWidth="1"/>
    <col min="15635" max="15635" width="15.125" style="389" customWidth="1"/>
    <col min="15636" max="15636" width="20.125" style="389" customWidth="1"/>
    <col min="15637" max="15872" width="9" style="389"/>
    <col min="15873" max="15873" width="13.625" style="389" customWidth="1"/>
    <col min="15874" max="15874" width="8.25" style="389" customWidth="1"/>
    <col min="15875" max="15875" width="8" style="389" customWidth="1"/>
    <col min="15876" max="15876" width="7.875" style="389" customWidth="1"/>
    <col min="15877" max="15878" width="8" style="389" customWidth="1"/>
    <col min="15879" max="15880" width="8.25" style="389" customWidth="1"/>
    <col min="15881" max="15881" width="8.375" style="389" customWidth="1"/>
    <col min="15882" max="15882" width="8.625" style="389" customWidth="1"/>
    <col min="15883" max="15883" width="12" style="389" customWidth="1"/>
    <col min="15884" max="15884" width="13.25" style="389" customWidth="1"/>
    <col min="15885" max="15885" width="10" style="389" customWidth="1"/>
    <col min="15886" max="15886" width="10.25" style="389" customWidth="1"/>
    <col min="15887" max="15887" width="10.5" style="389" customWidth="1"/>
    <col min="15888" max="15888" width="10.625" style="389" customWidth="1"/>
    <col min="15889" max="15889" width="16.75" style="389" customWidth="1"/>
    <col min="15890" max="15890" width="17.25" style="389" customWidth="1"/>
    <col min="15891" max="15891" width="15.125" style="389" customWidth="1"/>
    <col min="15892" max="15892" width="20.125" style="389" customWidth="1"/>
    <col min="15893" max="16128" width="9" style="389"/>
    <col min="16129" max="16129" width="13.625" style="389" customWidth="1"/>
    <col min="16130" max="16130" width="8.25" style="389" customWidth="1"/>
    <col min="16131" max="16131" width="8" style="389" customWidth="1"/>
    <col min="16132" max="16132" width="7.875" style="389" customWidth="1"/>
    <col min="16133" max="16134" width="8" style="389" customWidth="1"/>
    <col min="16135" max="16136" width="8.25" style="389" customWidth="1"/>
    <col min="16137" max="16137" width="8.375" style="389" customWidth="1"/>
    <col min="16138" max="16138" width="8.625" style="389" customWidth="1"/>
    <col min="16139" max="16139" width="12" style="389" customWidth="1"/>
    <col min="16140" max="16140" width="13.25" style="389" customWidth="1"/>
    <col min="16141" max="16141" width="10" style="389" customWidth="1"/>
    <col min="16142" max="16142" width="10.25" style="389" customWidth="1"/>
    <col min="16143" max="16143" width="10.5" style="389" customWidth="1"/>
    <col min="16144" max="16144" width="10.625" style="389" customWidth="1"/>
    <col min="16145" max="16145" width="16.75" style="389" customWidth="1"/>
    <col min="16146" max="16146" width="17.25" style="389" customWidth="1"/>
    <col min="16147" max="16147" width="15.125" style="389" customWidth="1"/>
    <col min="16148" max="16148" width="20.125" style="389" customWidth="1"/>
    <col min="16149" max="16384" width="9" style="389"/>
  </cols>
  <sheetData>
    <row r="1" spans="1:18" ht="13.5" customHeight="1">
      <c r="A1" s="2350" t="s">
        <v>966</v>
      </c>
      <c r="B1" s="904"/>
      <c r="C1" s="905"/>
      <c r="D1" s="905"/>
      <c r="E1" s="905"/>
      <c r="F1" s="905"/>
      <c r="G1" s="905"/>
      <c r="H1" s="905"/>
      <c r="I1" s="905"/>
      <c r="J1" s="906"/>
      <c r="K1" s="906"/>
      <c r="L1" s="906"/>
      <c r="M1" s="906"/>
      <c r="N1" s="907"/>
      <c r="O1" s="2350" t="s">
        <v>1718</v>
      </c>
      <c r="P1" s="2352" t="s">
        <v>855</v>
      </c>
      <c r="Q1" s="2353"/>
    </row>
    <row r="2" spans="1:18" ht="12.75" customHeight="1">
      <c r="A2" s="2351"/>
      <c r="B2" s="904"/>
      <c r="C2" s="905"/>
      <c r="D2" s="905"/>
      <c r="E2" s="905"/>
      <c r="F2" s="905"/>
      <c r="G2" s="905"/>
      <c r="H2" s="905"/>
      <c r="I2" s="905"/>
      <c r="J2" s="906"/>
      <c r="K2" s="906"/>
      <c r="L2" s="906"/>
      <c r="M2" s="906"/>
      <c r="N2" s="907"/>
      <c r="O2" s="2351"/>
      <c r="P2" s="2354"/>
      <c r="Q2" s="1755"/>
    </row>
    <row r="3" spans="1:18" ht="22.5" customHeight="1">
      <c r="A3" s="908" t="s">
        <v>1317</v>
      </c>
      <c r="B3" s="2355" t="s">
        <v>1318</v>
      </c>
      <c r="C3" s="2356"/>
      <c r="D3" s="2356"/>
      <c r="E3" s="909"/>
      <c r="F3" s="909"/>
      <c r="G3" s="909"/>
      <c r="H3" s="909"/>
      <c r="I3" s="909"/>
      <c r="J3" s="910"/>
      <c r="K3" s="910"/>
      <c r="L3" s="911"/>
      <c r="M3" s="911"/>
      <c r="N3" s="912"/>
      <c r="O3" s="908" t="s">
        <v>1719</v>
      </c>
      <c r="P3" s="2357" t="s">
        <v>1720</v>
      </c>
      <c r="Q3" s="2358"/>
    </row>
    <row r="4" spans="1:18" ht="39.75" customHeight="1">
      <c r="A4" s="2347" t="s">
        <v>1721</v>
      </c>
      <c r="B4" s="2348"/>
      <c r="C4" s="2348"/>
      <c r="D4" s="2348"/>
      <c r="E4" s="2348"/>
      <c r="F4" s="2348"/>
      <c r="G4" s="2348"/>
      <c r="H4" s="2348"/>
      <c r="I4" s="2348"/>
      <c r="J4" s="2348"/>
      <c r="K4" s="2348"/>
      <c r="L4" s="2348"/>
      <c r="M4" s="2348"/>
      <c r="N4" s="2348"/>
      <c r="O4" s="2348"/>
      <c r="P4" s="2349"/>
      <c r="Q4" s="2349"/>
    </row>
    <row r="5" spans="1:18" ht="21.75" customHeight="1">
      <c r="A5" s="2337" t="s">
        <v>1722</v>
      </c>
      <c r="B5" s="2337"/>
      <c r="C5" s="2337"/>
      <c r="D5" s="2337"/>
      <c r="E5" s="2337"/>
      <c r="F5" s="2337"/>
      <c r="G5" s="2337"/>
      <c r="H5" s="2337"/>
      <c r="I5" s="2337"/>
      <c r="J5" s="2337"/>
      <c r="K5" s="2337"/>
      <c r="L5" s="2337"/>
      <c r="M5" s="2337"/>
      <c r="N5" s="2337"/>
      <c r="O5" s="2337"/>
      <c r="P5" s="2338" t="s">
        <v>1723</v>
      </c>
      <c r="Q5" s="2338"/>
      <c r="R5" s="23" t="s">
        <v>150</v>
      </c>
    </row>
    <row r="6" spans="1:18" s="397" customFormat="1" ht="24.75" customHeight="1">
      <c r="A6" s="2339" t="s">
        <v>821</v>
      </c>
      <c r="B6" s="2340" t="s">
        <v>1724</v>
      </c>
      <c r="C6" s="2340"/>
      <c r="D6" s="2340"/>
      <c r="E6" s="2340"/>
      <c r="F6" s="2340" t="s">
        <v>1725</v>
      </c>
      <c r="G6" s="2340"/>
      <c r="H6" s="2340"/>
      <c r="I6" s="2340"/>
      <c r="J6" s="2341"/>
      <c r="K6" s="2341"/>
      <c r="L6" s="2341"/>
      <c r="M6" s="2342" t="s">
        <v>1726</v>
      </c>
      <c r="N6" s="2343"/>
      <c r="O6" s="2343"/>
      <c r="P6" s="2339"/>
      <c r="Q6" s="2342" t="s">
        <v>1727</v>
      </c>
    </row>
    <row r="7" spans="1:18" s="397" customFormat="1" ht="39.6" customHeight="1">
      <c r="A7" s="2339"/>
      <c r="B7" s="2340" t="s">
        <v>1728</v>
      </c>
      <c r="C7" s="2340"/>
      <c r="D7" s="2340" t="s">
        <v>1729</v>
      </c>
      <c r="E7" s="2340"/>
      <c r="F7" s="2340" t="s">
        <v>1728</v>
      </c>
      <c r="G7" s="2340"/>
      <c r="H7" s="2340" t="s">
        <v>1729</v>
      </c>
      <c r="I7" s="2342"/>
      <c r="J7" s="2344" t="s">
        <v>1730</v>
      </c>
      <c r="K7" s="2345"/>
      <c r="L7" s="2346"/>
      <c r="M7" s="2342" t="s">
        <v>1731</v>
      </c>
      <c r="N7" s="2339"/>
      <c r="O7" s="2342" t="s">
        <v>1732</v>
      </c>
      <c r="P7" s="2339"/>
      <c r="Q7" s="2342"/>
    </row>
    <row r="8" spans="1:18" s="397" customFormat="1" ht="39.75" customHeight="1">
      <c r="A8" s="2339"/>
      <c r="B8" s="916" t="s">
        <v>1733</v>
      </c>
      <c r="C8" s="916" t="s">
        <v>1734</v>
      </c>
      <c r="D8" s="916" t="s">
        <v>1735</v>
      </c>
      <c r="E8" s="916" t="s">
        <v>1734</v>
      </c>
      <c r="F8" s="916" t="s">
        <v>1733</v>
      </c>
      <c r="G8" s="916" t="s">
        <v>1734</v>
      </c>
      <c r="H8" s="916" t="s">
        <v>1735</v>
      </c>
      <c r="I8" s="914" t="s">
        <v>1734</v>
      </c>
      <c r="J8" s="915" t="s">
        <v>1735</v>
      </c>
      <c r="K8" s="916" t="s">
        <v>1736</v>
      </c>
      <c r="L8" s="916" t="s">
        <v>1737</v>
      </c>
      <c r="M8" s="916" t="s">
        <v>1735</v>
      </c>
      <c r="N8" s="916" t="s">
        <v>1734</v>
      </c>
      <c r="O8" s="916" t="s">
        <v>1735</v>
      </c>
      <c r="P8" s="916" t="s">
        <v>1734</v>
      </c>
      <c r="Q8" s="2342"/>
    </row>
    <row r="9" spans="1:18" s="397" customFormat="1" ht="99" customHeight="1">
      <c r="A9" s="913" t="s">
        <v>1738</v>
      </c>
      <c r="B9" s="917">
        <v>0</v>
      </c>
      <c r="C9" s="917">
        <v>0</v>
      </c>
      <c r="D9" s="917">
        <v>0</v>
      </c>
      <c r="E9" s="917">
        <v>0</v>
      </c>
      <c r="F9" s="917">
        <v>0</v>
      </c>
      <c r="G9" s="917">
        <v>0</v>
      </c>
      <c r="H9" s="917">
        <v>0</v>
      </c>
      <c r="I9" s="917">
        <v>0</v>
      </c>
      <c r="J9" s="917">
        <v>0</v>
      </c>
      <c r="K9" s="917">
        <v>0</v>
      </c>
      <c r="L9" s="917">
        <v>0</v>
      </c>
      <c r="M9" s="917">
        <v>0</v>
      </c>
      <c r="N9" s="917">
        <v>0</v>
      </c>
      <c r="O9" s="917">
        <v>0</v>
      </c>
      <c r="P9" s="917">
        <v>0</v>
      </c>
      <c r="Q9" s="918">
        <v>0</v>
      </c>
    </row>
    <row r="10" spans="1:18" s="397" customFormat="1" ht="18" customHeight="1">
      <c r="B10" s="919"/>
      <c r="C10" s="919"/>
      <c r="D10" s="919"/>
      <c r="I10" s="919"/>
      <c r="J10" s="919"/>
    </row>
    <row r="11" spans="1:18" s="397" customFormat="1" ht="18" customHeight="1">
      <c r="A11" s="920" t="s">
        <v>1739</v>
      </c>
      <c r="B11" s="920"/>
      <c r="D11" s="920" t="s">
        <v>819</v>
      </c>
      <c r="E11" s="920"/>
      <c r="G11" s="920"/>
      <c r="H11" s="920" t="s">
        <v>1740</v>
      </c>
      <c r="I11" s="405"/>
      <c r="M11" s="920" t="s">
        <v>817</v>
      </c>
      <c r="N11" s="920"/>
    </row>
    <row r="12" spans="1:18" s="397" customFormat="1" ht="18" customHeight="1">
      <c r="A12" s="920"/>
      <c r="B12" s="920"/>
      <c r="C12" s="920"/>
      <c r="D12" s="920"/>
      <c r="E12" s="920"/>
      <c r="G12" s="920"/>
      <c r="H12" s="920" t="s">
        <v>1741</v>
      </c>
      <c r="I12" s="405"/>
    </row>
    <row r="13" spans="1:18" ht="18" customHeight="1">
      <c r="A13" s="921" t="s">
        <v>1742</v>
      </c>
      <c r="B13" s="905"/>
      <c r="C13" s="905"/>
      <c r="D13" s="905"/>
      <c r="E13" s="905"/>
      <c r="F13" s="905"/>
      <c r="G13" s="905"/>
      <c r="H13" s="905"/>
      <c r="I13" s="905"/>
      <c r="J13" s="905"/>
      <c r="K13" s="905"/>
      <c r="L13" s="905"/>
      <c r="M13" s="905"/>
      <c r="N13" s="905"/>
      <c r="O13" s="905"/>
      <c r="P13" s="905"/>
      <c r="Q13" s="905"/>
    </row>
    <row r="14" spans="1:18" ht="18" customHeight="1">
      <c r="A14" s="244" t="s">
        <v>1378</v>
      </c>
      <c r="B14" s="905"/>
      <c r="C14" s="905"/>
      <c r="D14" s="905"/>
      <c r="E14" s="905"/>
      <c r="F14" s="905"/>
      <c r="G14" s="905"/>
      <c r="H14" s="905"/>
      <c r="I14" s="905"/>
      <c r="J14" s="905"/>
      <c r="K14" s="905"/>
      <c r="L14" s="905"/>
      <c r="M14" s="905"/>
      <c r="N14" s="905"/>
      <c r="O14" s="2336" t="s">
        <v>1743</v>
      </c>
      <c r="P14" s="2336"/>
      <c r="Q14" s="2336"/>
    </row>
    <row r="16" spans="1:18" s="923" customFormat="1" ht="21">
      <c r="A16" s="922"/>
    </row>
    <row r="17" spans="1:10" ht="21">
      <c r="A17" s="922"/>
    </row>
    <row r="20" spans="1:10">
      <c r="J20" s="924"/>
    </row>
    <row r="21" spans="1:10">
      <c r="A21" s="925"/>
    </row>
    <row r="24" spans="1:10">
      <c r="A24" s="925"/>
    </row>
    <row r="25" spans="1:10">
      <c r="A25" s="925"/>
    </row>
    <row r="27" spans="1:10">
      <c r="A27" s="925"/>
    </row>
    <row r="28" spans="1:10">
      <c r="A28" s="925"/>
    </row>
  </sheetData>
  <mergeCells count="21">
    <mergeCell ref="A4:Q4"/>
    <mergeCell ref="A1:A2"/>
    <mergeCell ref="O1:O2"/>
    <mergeCell ref="P1:Q2"/>
    <mergeCell ref="B3:D3"/>
    <mergeCell ref="P3:Q3"/>
    <mergeCell ref="O14:Q14"/>
    <mergeCell ref="A5:O5"/>
    <mergeCell ref="P5:Q5"/>
    <mergeCell ref="A6:A8"/>
    <mergeCell ref="B6:E6"/>
    <mergeCell ref="F6:L6"/>
    <mergeCell ref="M6:P6"/>
    <mergeCell ref="Q6:Q8"/>
    <mergeCell ref="B7:C7"/>
    <mergeCell ref="D7:E7"/>
    <mergeCell ref="F7:G7"/>
    <mergeCell ref="H7:I7"/>
    <mergeCell ref="J7:L7"/>
    <mergeCell ref="M7:N7"/>
    <mergeCell ref="O7:P7"/>
  </mergeCells>
  <phoneticPr fontId="1" type="noConversion"/>
  <hyperlinks>
    <hyperlink ref="R5" location="預告統計資料發布時間表!A1" display="回發布時間表" xr:uid="{26B769C3-5B36-4288-8BA5-6BD01FE56A5F}"/>
  </hyperlinks>
  <printOptions horizontalCentered="1"/>
  <pageMargins left="0.51181102362204722" right="0.51181102362204722" top="0.98425196850393704" bottom="0.52" header="0.51181102362204722" footer="0.39"/>
  <pageSetup paperSize="9" scale="79" orientation="landscape" horizontalDpi="4294967292" r:id="rId1"/>
  <headerFooter alignWithMargins="0">
    <oddFooter>&amp;C&amp;"Times New Roman,標準"&amp;14 1-11</oddFooter>
  </headerFooter>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37082-3B5B-435E-B950-920D92B36E74}">
  <dimension ref="A1:Z16"/>
  <sheetViews>
    <sheetView zoomScale="75" zoomScaleNormal="75" workbookViewId="0">
      <selection activeCell="L4" sqref="L4"/>
    </sheetView>
  </sheetViews>
  <sheetFormatPr defaultRowHeight="12"/>
  <cols>
    <col min="1" max="1" width="11.125" style="930" customWidth="1"/>
    <col min="2" max="15" width="8.875" style="930" customWidth="1"/>
    <col min="16" max="21" width="11.75" style="930" customWidth="1"/>
    <col min="22" max="22" width="7.5" style="930" customWidth="1"/>
    <col min="23" max="23" width="9" style="930"/>
    <col min="24" max="24" width="4.375" style="930" customWidth="1"/>
    <col min="25" max="29" width="9" style="930"/>
    <col min="30" max="30" width="9.875" style="930" customWidth="1"/>
    <col min="31" max="256" width="9" style="930"/>
    <col min="257" max="257" width="11.125" style="930" customWidth="1"/>
    <col min="258" max="271" width="8.875" style="930" customWidth="1"/>
    <col min="272" max="277" width="11.75" style="930" customWidth="1"/>
    <col min="278" max="278" width="7.5" style="930" customWidth="1"/>
    <col min="279" max="279" width="9" style="930"/>
    <col min="280" max="280" width="4.375" style="930" customWidth="1"/>
    <col min="281" max="285" width="9" style="930"/>
    <col min="286" max="286" width="9.875" style="930" customWidth="1"/>
    <col min="287" max="512" width="9" style="930"/>
    <col min="513" max="513" width="11.125" style="930" customWidth="1"/>
    <col min="514" max="527" width="8.875" style="930" customWidth="1"/>
    <col min="528" max="533" width="11.75" style="930" customWidth="1"/>
    <col min="534" max="534" width="7.5" style="930" customWidth="1"/>
    <col min="535" max="535" width="9" style="930"/>
    <col min="536" max="536" width="4.375" style="930" customWidth="1"/>
    <col min="537" max="541" width="9" style="930"/>
    <col min="542" max="542" width="9.875" style="930" customWidth="1"/>
    <col min="543" max="768" width="9" style="930"/>
    <col min="769" max="769" width="11.125" style="930" customWidth="1"/>
    <col min="770" max="783" width="8.875" style="930" customWidth="1"/>
    <col min="784" max="789" width="11.75" style="930" customWidth="1"/>
    <col min="790" max="790" width="7.5" style="930" customWidth="1"/>
    <col min="791" max="791" width="9" style="930"/>
    <col min="792" max="792" width="4.375" style="930" customWidth="1"/>
    <col min="793" max="797" width="9" style="930"/>
    <col min="798" max="798" width="9.875" style="930" customWidth="1"/>
    <col min="799" max="1024" width="9" style="930"/>
    <col min="1025" max="1025" width="11.125" style="930" customWidth="1"/>
    <col min="1026" max="1039" width="8.875" style="930" customWidth="1"/>
    <col min="1040" max="1045" width="11.75" style="930" customWidth="1"/>
    <col min="1046" max="1046" width="7.5" style="930" customWidth="1"/>
    <col min="1047" max="1047" width="9" style="930"/>
    <col min="1048" max="1048" width="4.375" style="930" customWidth="1"/>
    <col min="1049" max="1053" width="9" style="930"/>
    <col min="1054" max="1054" width="9.875" style="930" customWidth="1"/>
    <col min="1055" max="1280" width="9" style="930"/>
    <col min="1281" max="1281" width="11.125" style="930" customWidth="1"/>
    <col min="1282" max="1295" width="8.875" style="930" customWidth="1"/>
    <col min="1296" max="1301" width="11.75" style="930" customWidth="1"/>
    <col min="1302" max="1302" width="7.5" style="930" customWidth="1"/>
    <col min="1303" max="1303" width="9" style="930"/>
    <col min="1304" max="1304" width="4.375" style="930" customWidth="1"/>
    <col min="1305" max="1309" width="9" style="930"/>
    <col min="1310" max="1310" width="9.875" style="930" customWidth="1"/>
    <col min="1311" max="1536" width="9" style="930"/>
    <col min="1537" max="1537" width="11.125" style="930" customWidth="1"/>
    <col min="1538" max="1551" width="8.875" style="930" customWidth="1"/>
    <col min="1552" max="1557" width="11.75" style="930" customWidth="1"/>
    <col min="1558" max="1558" width="7.5" style="930" customWidth="1"/>
    <col min="1559" max="1559" width="9" style="930"/>
    <col min="1560" max="1560" width="4.375" style="930" customWidth="1"/>
    <col min="1561" max="1565" width="9" style="930"/>
    <col min="1566" max="1566" width="9.875" style="930" customWidth="1"/>
    <col min="1567" max="1792" width="9" style="930"/>
    <col min="1793" max="1793" width="11.125" style="930" customWidth="1"/>
    <col min="1794" max="1807" width="8.875" style="930" customWidth="1"/>
    <col min="1808" max="1813" width="11.75" style="930" customWidth="1"/>
    <col min="1814" max="1814" width="7.5" style="930" customWidth="1"/>
    <col min="1815" max="1815" width="9" style="930"/>
    <col min="1816" max="1816" width="4.375" style="930" customWidth="1"/>
    <col min="1817" max="1821" width="9" style="930"/>
    <col min="1822" max="1822" width="9.875" style="930" customWidth="1"/>
    <col min="1823" max="2048" width="9" style="930"/>
    <col min="2049" max="2049" width="11.125" style="930" customWidth="1"/>
    <col min="2050" max="2063" width="8.875" style="930" customWidth="1"/>
    <col min="2064" max="2069" width="11.75" style="930" customWidth="1"/>
    <col min="2070" max="2070" width="7.5" style="930" customWidth="1"/>
    <col min="2071" max="2071" width="9" style="930"/>
    <col min="2072" max="2072" width="4.375" style="930" customWidth="1"/>
    <col min="2073" max="2077" width="9" style="930"/>
    <col min="2078" max="2078" width="9.875" style="930" customWidth="1"/>
    <col min="2079" max="2304" width="9" style="930"/>
    <col min="2305" max="2305" width="11.125" style="930" customWidth="1"/>
    <col min="2306" max="2319" width="8.875" style="930" customWidth="1"/>
    <col min="2320" max="2325" width="11.75" style="930" customWidth="1"/>
    <col min="2326" max="2326" width="7.5" style="930" customWidth="1"/>
    <col min="2327" max="2327" width="9" style="930"/>
    <col min="2328" max="2328" width="4.375" style="930" customWidth="1"/>
    <col min="2329" max="2333" width="9" style="930"/>
    <col min="2334" max="2334" width="9.875" style="930" customWidth="1"/>
    <col min="2335" max="2560" width="9" style="930"/>
    <col min="2561" max="2561" width="11.125" style="930" customWidth="1"/>
    <col min="2562" max="2575" width="8.875" style="930" customWidth="1"/>
    <col min="2576" max="2581" width="11.75" style="930" customWidth="1"/>
    <col min="2582" max="2582" width="7.5" style="930" customWidth="1"/>
    <col min="2583" max="2583" width="9" style="930"/>
    <col min="2584" max="2584" width="4.375" style="930" customWidth="1"/>
    <col min="2585" max="2589" width="9" style="930"/>
    <col min="2590" max="2590" width="9.875" style="930" customWidth="1"/>
    <col min="2591" max="2816" width="9" style="930"/>
    <col min="2817" max="2817" width="11.125" style="930" customWidth="1"/>
    <col min="2818" max="2831" width="8.875" style="930" customWidth="1"/>
    <col min="2832" max="2837" width="11.75" style="930" customWidth="1"/>
    <col min="2838" max="2838" width="7.5" style="930" customWidth="1"/>
    <col min="2839" max="2839" width="9" style="930"/>
    <col min="2840" max="2840" width="4.375" style="930" customWidth="1"/>
    <col min="2841" max="2845" width="9" style="930"/>
    <col min="2846" max="2846" width="9.875" style="930" customWidth="1"/>
    <col min="2847" max="3072" width="9" style="930"/>
    <col min="3073" max="3073" width="11.125" style="930" customWidth="1"/>
    <col min="3074" max="3087" width="8.875" style="930" customWidth="1"/>
    <col min="3088" max="3093" width="11.75" style="930" customWidth="1"/>
    <col min="3094" max="3094" width="7.5" style="930" customWidth="1"/>
    <col min="3095" max="3095" width="9" style="930"/>
    <col min="3096" max="3096" width="4.375" style="930" customWidth="1"/>
    <col min="3097" max="3101" width="9" style="930"/>
    <col min="3102" max="3102" width="9.875" style="930" customWidth="1"/>
    <col min="3103" max="3328" width="9" style="930"/>
    <col min="3329" max="3329" width="11.125" style="930" customWidth="1"/>
    <col min="3330" max="3343" width="8.875" style="930" customWidth="1"/>
    <col min="3344" max="3349" width="11.75" style="930" customWidth="1"/>
    <col min="3350" max="3350" width="7.5" style="930" customWidth="1"/>
    <col min="3351" max="3351" width="9" style="930"/>
    <col min="3352" max="3352" width="4.375" style="930" customWidth="1"/>
    <col min="3353" max="3357" width="9" style="930"/>
    <col min="3358" max="3358" width="9.875" style="930" customWidth="1"/>
    <col min="3359" max="3584" width="9" style="930"/>
    <col min="3585" max="3585" width="11.125" style="930" customWidth="1"/>
    <col min="3586" max="3599" width="8.875" style="930" customWidth="1"/>
    <col min="3600" max="3605" width="11.75" style="930" customWidth="1"/>
    <col min="3606" max="3606" width="7.5" style="930" customWidth="1"/>
    <col min="3607" max="3607" width="9" style="930"/>
    <col min="3608" max="3608" width="4.375" style="930" customWidth="1"/>
    <col min="3609" max="3613" width="9" style="930"/>
    <col min="3614" max="3614" width="9.875" style="930" customWidth="1"/>
    <col min="3615" max="3840" width="9" style="930"/>
    <col min="3841" max="3841" width="11.125" style="930" customWidth="1"/>
    <col min="3842" max="3855" width="8.875" style="930" customWidth="1"/>
    <col min="3856" max="3861" width="11.75" style="930" customWidth="1"/>
    <col min="3862" max="3862" width="7.5" style="930" customWidth="1"/>
    <col min="3863" max="3863" width="9" style="930"/>
    <col min="3864" max="3864" width="4.375" style="930" customWidth="1"/>
    <col min="3865" max="3869" width="9" style="930"/>
    <col min="3870" max="3870" width="9.875" style="930" customWidth="1"/>
    <col min="3871" max="4096" width="9" style="930"/>
    <col min="4097" max="4097" width="11.125" style="930" customWidth="1"/>
    <col min="4098" max="4111" width="8.875" style="930" customWidth="1"/>
    <col min="4112" max="4117" width="11.75" style="930" customWidth="1"/>
    <col min="4118" max="4118" width="7.5" style="930" customWidth="1"/>
    <col min="4119" max="4119" width="9" style="930"/>
    <col min="4120" max="4120" width="4.375" style="930" customWidth="1"/>
    <col min="4121" max="4125" width="9" style="930"/>
    <col min="4126" max="4126" width="9.875" style="930" customWidth="1"/>
    <col min="4127" max="4352" width="9" style="930"/>
    <col min="4353" max="4353" width="11.125" style="930" customWidth="1"/>
    <col min="4354" max="4367" width="8.875" style="930" customWidth="1"/>
    <col min="4368" max="4373" width="11.75" style="930" customWidth="1"/>
    <col min="4374" max="4374" width="7.5" style="930" customWidth="1"/>
    <col min="4375" max="4375" width="9" style="930"/>
    <col min="4376" max="4376" width="4.375" style="930" customWidth="1"/>
    <col min="4377" max="4381" width="9" style="930"/>
    <col min="4382" max="4382" width="9.875" style="930" customWidth="1"/>
    <col min="4383" max="4608" width="9" style="930"/>
    <col min="4609" max="4609" width="11.125" style="930" customWidth="1"/>
    <col min="4610" max="4623" width="8.875" style="930" customWidth="1"/>
    <col min="4624" max="4629" width="11.75" style="930" customWidth="1"/>
    <col min="4630" max="4630" width="7.5" style="930" customWidth="1"/>
    <col min="4631" max="4631" width="9" style="930"/>
    <col min="4632" max="4632" width="4.375" style="930" customWidth="1"/>
    <col min="4633" max="4637" width="9" style="930"/>
    <col min="4638" max="4638" width="9.875" style="930" customWidth="1"/>
    <col min="4639" max="4864" width="9" style="930"/>
    <col min="4865" max="4865" width="11.125" style="930" customWidth="1"/>
    <col min="4866" max="4879" width="8.875" style="930" customWidth="1"/>
    <col min="4880" max="4885" width="11.75" style="930" customWidth="1"/>
    <col min="4886" max="4886" width="7.5" style="930" customWidth="1"/>
    <col min="4887" max="4887" width="9" style="930"/>
    <col min="4888" max="4888" width="4.375" style="930" customWidth="1"/>
    <col min="4889" max="4893" width="9" style="930"/>
    <col min="4894" max="4894" width="9.875" style="930" customWidth="1"/>
    <col min="4895" max="5120" width="9" style="930"/>
    <col min="5121" max="5121" width="11.125" style="930" customWidth="1"/>
    <col min="5122" max="5135" width="8.875" style="930" customWidth="1"/>
    <col min="5136" max="5141" width="11.75" style="930" customWidth="1"/>
    <col min="5142" max="5142" width="7.5" style="930" customWidth="1"/>
    <col min="5143" max="5143" width="9" style="930"/>
    <col min="5144" max="5144" width="4.375" style="930" customWidth="1"/>
    <col min="5145" max="5149" width="9" style="930"/>
    <col min="5150" max="5150" width="9.875" style="930" customWidth="1"/>
    <col min="5151" max="5376" width="9" style="930"/>
    <col min="5377" max="5377" width="11.125" style="930" customWidth="1"/>
    <col min="5378" max="5391" width="8.875" style="930" customWidth="1"/>
    <col min="5392" max="5397" width="11.75" style="930" customWidth="1"/>
    <col min="5398" max="5398" width="7.5" style="930" customWidth="1"/>
    <col min="5399" max="5399" width="9" style="930"/>
    <col min="5400" max="5400" width="4.375" style="930" customWidth="1"/>
    <col min="5401" max="5405" width="9" style="930"/>
    <col min="5406" max="5406" width="9.875" style="930" customWidth="1"/>
    <col min="5407" max="5632" width="9" style="930"/>
    <col min="5633" max="5633" width="11.125" style="930" customWidth="1"/>
    <col min="5634" max="5647" width="8.875" style="930" customWidth="1"/>
    <col min="5648" max="5653" width="11.75" style="930" customWidth="1"/>
    <col min="5654" max="5654" width="7.5" style="930" customWidth="1"/>
    <col min="5655" max="5655" width="9" style="930"/>
    <col min="5656" max="5656" width="4.375" style="930" customWidth="1"/>
    <col min="5657" max="5661" width="9" style="930"/>
    <col min="5662" max="5662" width="9.875" style="930" customWidth="1"/>
    <col min="5663" max="5888" width="9" style="930"/>
    <col min="5889" max="5889" width="11.125" style="930" customWidth="1"/>
    <col min="5890" max="5903" width="8.875" style="930" customWidth="1"/>
    <col min="5904" max="5909" width="11.75" style="930" customWidth="1"/>
    <col min="5910" max="5910" width="7.5" style="930" customWidth="1"/>
    <col min="5911" max="5911" width="9" style="930"/>
    <col min="5912" max="5912" width="4.375" style="930" customWidth="1"/>
    <col min="5913" max="5917" width="9" style="930"/>
    <col min="5918" max="5918" width="9.875" style="930" customWidth="1"/>
    <col min="5919" max="6144" width="9" style="930"/>
    <col min="6145" max="6145" width="11.125" style="930" customWidth="1"/>
    <col min="6146" max="6159" width="8.875" style="930" customWidth="1"/>
    <col min="6160" max="6165" width="11.75" style="930" customWidth="1"/>
    <col min="6166" max="6166" width="7.5" style="930" customWidth="1"/>
    <col min="6167" max="6167" width="9" style="930"/>
    <col min="6168" max="6168" width="4.375" style="930" customWidth="1"/>
    <col min="6169" max="6173" width="9" style="930"/>
    <col min="6174" max="6174" width="9.875" style="930" customWidth="1"/>
    <col min="6175" max="6400" width="9" style="930"/>
    <col min="6401" max="6401" width="11.125" style="930" customWidth="1"/>
    <col min="6402" max="6415" width="8.875" style="930" customWidth="1"/>
    <col min="6416" max="6421" width="11.75" style="930" customWidth="1"/>
    <col min="6422" max="6422" width="7.5" style="930" customWidth="1"/>
    <col min="6423" max="6423" width="9" style="930"/>
    <col min="6424" max="6424" width="4.375" style="930" customWidth="1"/>
    <col min="6425" max="6429" width="9" style="930"/>
    <col min="6430" max="6430" width="9.875" style="930" customWidth="1"/>
    <col min="6431" max="6656" width="9" style="930"/>
    <col min="6657" max="6657" width="11.125" style="930" customWidth="1"/>
    <col min="6658" max="6671" width="8.875" style="930" customWidth="1"/>
    <col min="6672" max="6677" width="11.75" style="930" customWidth="1"/>
    <col min="6678" max="6678" width="7.5" style="930" customWidth="1"/>
    <col min="6679" max="6679" width="9" style="930"/>
    <col min="6680" max="6680" width="4.375" style="930" customWidth="1"/>
    <col min="6681" max="6685" width="9" style="930"/>
    <col min="6686" max="6686" width="9.875" style="930" customWidth="1"/>
    <col min="6687" max="6912" width="9" style="930"/>
    <col min="6913" max="6913" width="11.125" style="930" customWidth="1"/>
    <col min="6914" max="6927" width="8.875" style="930" customWidth="1"/>
    <col min="6928" max="6933" width="11.75" style="930" customWidth="1"/>
    <col min="6934" max="6934" width="7.5" style="930" customWidth="1"/>
    <col min="6935" max="6935" width="9" style="930"/>
    <col min="6936" max="6936" width="4.375" style="930" customWidth="1"/>
    <col min="6937" max="6941" width="9" style="930"/>
    <col min="6942" max="6942" width="9.875" style="930" customWidth="1"/>
    <col min="6943" max="7168" width="9" style="930"/>
    <col min="7169" max="7169" width="11.125" style="930" customWidth="1"/>
    <col min="7170" max="7183" width="8.875" style="930" customWidth="1"/>
    <col min="7184" max="7189" width="11.75" style="930" customWidth="1"/>
    <col min="7190" max="7190" width="7.5" style="930" customWidth="1"/>
    <col min="7191" max="7191" width="9" style="930"/>
    <col min="7192" max="7192" width="4.375" style="930" customWidth="1"/>
    <col min="7193" max="7197" width="9" style="930"/>
    <col min="7198" max="7198" width="9.875" style="930" customWidth="1"/>
    <col min="7199" max="7424" width="9" style="930"/>
    <col min="7425" max="7425" width="11.125" style="930" customWidth="1"/>
    <col min="7426" max="7439" width="8.875" style="930" customWidth="1"/>
    <col min="7440" max="7445" width="11.75" style="930" customWidth="1"/>
    <col min="7446" max="7446" width="7.5" style="930" customWidth="1"/>
    <col min="7447" max="7447" width="9" style="930"/>
    <col min="7448" max="7448" width="4.375" style="930" customWidth="1"/>
    <col min="7449" max="7453" width="9" style="930"/>
    <col min="7454" max="7454" width="9.875" style="930" customWidth="1"/>
    <col min="7455" max="7680" width="9" style="930"/>
    <col min="7681" max="7681" width="11.125" style="930" customWidth="1"/>
    <col min="7682" max="7695" width="8.875" style="930" customWidth="1"/>
    <col min="7696" max="7701" width="11.75" style="930" customWidth="1"/>
    <col min="7702" max="7702" width="7.5" style="930" customWidth="1"/>
    <col min="7703" max="7703" width="9" style="930"/>
    <col min="7704" max="7704" width="4.375" style="930" customWidth="1"/>
    <col min="7705" max="7709" width="9" style="930"/>
    <col min="7710" max="7710" width="9.875" style="930" customWidth="1"/>
    <col min="7711" max="7936" width="9" style="930"/>
    <col min="7937" max="7937" width="11.125" style="930" customWidth="1"/>
    <col min="7938" max="7951" width="8.875" style="930" customWidth="1"/>
    <col min="7952" max="7957" width="11.75" style="930" customWidth="1"/>
    <col min="7958" max="7958" width="7.5" style="930" customWidth="1"/>
    <col min="7959" max="7959" width="9" style="930"/>
    <col min="7960" max="7960" width="4.375" style="930" customWidth="1"/>
    <col min="7961" max="7965" width="9" style="930"/>
    <col min="7966" max="7966" width="9.875" style="930" customWidth="1"/>
    <col min="7967" max="8192" width="9" style="930"/>
    <col min="8193" max="8193" width="11.125" style="930" customWidth="1"/>
    <col min="8194" max="8207" width="8.875" style="930" customWidth="1"/>
    <col min="8208" max="8213" width="11.75" style="930" customWidth="1"/>
    <col min="8214" max="8214" width="7.5" style="930" customWidth="1"/>
    <col min="8215" max="8215" width="9" style="930"/>
    <col min="8216" max="8216" width="4.375" style="930" customWidth="1"/>
    <col min="8217" max="8221" width="9" style="930"/>
    <col min="8222" max="8222" width="9.875" style="930" customWidth="1"/>
    <col min="8223" max="8448" width="9" style="930"/>
    <col min="8449" max="8449" width="11.125" style="930" customWidth="1"/>
    <col min="8450" max="8463" width="8.875" style="930" customWidth="1"/>
    <col min="8464" max="8469" width="11.75" style="930" customWidth="1"/>
    <col min="8470" max="8470" width="7.5" style="930" customWidth="1"/>
    <col min="8471" max="8471" width="9" style="930"/>
    <col min="8472" max="8472" width="4.375" style="930" customWidth="1"/>
    <col min="8473" max="8477" width="9" style="930"/>
    <col min="8478" max="8478" width="9.875" style="930" customWidth="1"/>
    <col min="8479" max="8704" width="9" style="930"/>
    <col min="8705" max="8705" width="11.125" style="930" customWidth="1"/>
    <col min="8706" max="8719" width="8.875" style="930" customWidth="1"/>
    <col min="8720" max="8725" width="11.75" style="930" customWidth="1"/>
    <col min="8726" max="8726" width="7.5" style="930" customWidth="1"/>
    <col min="8727" max="8727" width="9" style="930"/>
    <col min="8728" max="8728" width="4.375" style="930" customWidth="1"/>
    <col min="8729" max="8733" width="9" style="930"/>
    <col min="8734" max="8734" width="9.875" style="930" customWidth="1"/>
    <col min="8735" max="8960" width="9" style="930"/>
    <col min="8961" max="8961" width="11.125" style="930" customWidth="1"/>
    <col min="8962" max="8975" width="8.875" style="930" customWidth="1"/>
    <col min="8976" max="8981" width="11.75" style="930" customWidth="1"/>
    <col min="8982" max="8982" width="7.5" style="930" customWidth="1"/>
    <col min="8983" max="8983" width="9" style="930"/>
    <col min="8984" max="8984" width="4.375" style="930" customWidth="1"/>
    <col min="8985" max="8989" width="9" style="930"/>
    <col min="8990" max="8990" width="9.875" style="930" customWidth="1"/>
    <col min="8991" max="9216" width="9" style="930"/>
    <col min="9217" max="9217" width="11.125" style="930" customWidth="1"/>
    <col min="9218" max="9231" width="8.875" style="930" customWidth="1"/>
    <col min="9232" max="9237" width="11.75" style="930" customWidth="1"/>
    <col min="9238" max="9238" width="7.5" style="930" customWidth="1"/>
    <col min="9239" max="9239" width="9" style="930"/>
    <col min="9240" max="9240" width="4.375" style="930" customWidth="1"/>
    <col min="9241" max="9245" width="9" style="930"/>
    <col min="9246" max="9246" width="9.875" style="930" customWidth="1"/>
    <col min="9247" max="9472" width="9" style="930"/>
    <col min="9473" max="9473" width="11.125" style="930" customWidth="1"/>
    <col min="9474" max="9487" width="8.875" style="930" customWidth="1"/>
    <col min="9488" max="9493" width="11.75" style="930" customWidth="1"/>
    <col min="9494" max="9494" width="7.5" style="930" customWidth="1"/>
    <col min="9495" max="9495" width="9" style="930"/>
    <col min="9496" max="9496" width="4.375" style="930" customWidth="1"/>
    <col min="9497" max="9501" width="9" style="930"/>
    <col min="9502" max="9502" width="9.875" style="930" customWidth="1"/>
    <col min="9503" max="9728" width="9" style="930"/>
    <col min="9729" max="9729" width="11.125" style="930" customWidth="1"/>
    <col min="9730" max="9743" width="8.875" style="930" customWidth="1"/>
    <col min="9744" max="9749" width="11.75" style="930" customWidth="1"/>
    <col min="9750" max="9750" width="7.5" style="930" customWidth="1"/>
    <col min="9751" max="9751" width="9" style="930"/>
    <col min="9752" max="9752" width="4.375" style="930" customWidth="1"/>
    <col min="9753" max="9757" width="9" style="930"/>
    <col min="9758" max="9758" width="9.875" style="930" customWidth="1"/>
    <col min="9759" max="9984" width="9" style="930"/>
    <col min="9985" max="9985" width="11.125" style="930" customWidth="1"/>
    <col min="9986" max="9999" width="8.875" style="930" customWidth="1"/>
    <col min="10000" max="10005" width="11.75" style="930" customWidth="1"/>
    <col min="10006" max="10006" width="7.5" style="930" customWidth="1"/>
    <col min="10007" max="10007" width="9" style="930"/>
    <col min="10008" max="10008" width="4.375" style="930" customWidth="1"/>
    <col min="10009" max="10013" width="9" style="930"/>
    <col min="10014" max="10014" width="9.875" style="930" customWidth="1"/>
    <col min="10015" max="10240" width="9" style="930"/>
    <col min="10241" max="10241" width="11.125" style="930" customWidth="1"/>
    <col min="10242" max="10255" width="8.875" style="930" customWidth="1"/>
    <col min="10256" max="10261" width="11.75" style="930" customWidth="1"/>
    <col min="10262" max="10262" width="7.5" style="930" customWidth="1"/>
    <col min="10263" max="10263" width="9" style="930"/>
    <col min="10264" max="10264" width="4.375" style="930" customWidth="1"/>
    <col min="10265" max="10269" width="9" style="930"/>
    <col min="10270" max="10270" width="9.875" style="930" customWidth="1"/>
    <col min="10271" max="10496" width="9" style="930"/>
    <col min="10497" max="10497" width="11.125" style="930" customWidth="1"/>
    <col min="10498" max="10511" width="8.875" style="930" customWidth="1"/>
    <col min="10512" max="10517" width="11.75" style="930" customWidth="1"/>
    <col min="10518" max="10518" width="7.5" style="930" customWidth="1"/>
    <col min="10519" max="10519" width="9" style="930"/>
    <col min="10520" max="10520" width="4.375" style="930" customWidth="1"/>
    <col min="10521" max="10525" width="9" style="930"/>
    <col min="10526" max="10526" width="9.875" style="930" customWidth="1"/>
    <col min="10527" max="10752" width="9" style="930"/>
    <col min="10753" max="10753" width="11.125" style="930" customWidth="1"/>
    <col min="10754" max="10767" width="8.875" style="930" customWidth="1"/>
    <col min="10768" max="10773" width="11.75" style="930" customWidth="1"/>
    <col min="10774" max="10774" width="7.5" style="930" customWidth="1"/>
    <col min="10775" max="10775" width="9" style="930"/>
    <col min="10776" max="10776" width="4.375" style="930" customWidth="1"/>
    <col min="10777" max="10781" width="9" style="930"/>
    <col min="10782" max="10782" width="9.875" style="930" customWidth="1"/>
    <col min="10783" max="11008" width="9" style="930"/>
    <col min="11009" max="11009" width="11.125" style="930" customWidth="1"/>
    <col min="11010" max="11023" width="8.875" style="930" customWidth="1"/>
    <col min="11024" max="11029" width="11.75" style="930" customWidth="1"/>
    <col min="11030" max="11030" width="7.5" style="930" customWidth="1"/>
    <col min="11031" max="11031" width="9" style="930"/>
    <col min="11032" max="11032" width="4.375" style="930" customWidth="1"/>
    <col min="11033" max="11037" width="9" style="930"/>
    <col min="11038" max="11038" width="9.875" style="930" customWidth="1"/>
    <col min="11039" max="11264" width="9" style="930"/>
    <col min="11265" max="11265" width="11.125" style="930" customWidth="1"/>
    <col min="11266" max="11279" width="8.875" style="930" customWidth="1"/>
    <col min="11280" max="11285" width="11.75" style="930" customWidth="1"/>
    <col min="11286" max="11286" width="7.5" style="930" customWidth="1"/>
    <col min="11287" max="11287" width="9" style="930"/>
    <col min="11288" max="11288" width="4.375" style="930" customWidth="1"/>
    <col min="11289" max="11293" width="9" style="930"/>
    <col min="11294" max="11294" width="9.875" style="930" customWidth="1"/>
    <col min="11295" max="11520" width="9" style="930"/>
    <col min="11521" max="11521" width="11.125" style="930" customWidth="1"/>
    <col min="11522" max="11535" width="8.875" style="930" customWidth="1"/>
    <col min="11536" max="11541" width="11.75" style="930" customWidth="1"/>
    <col min="11542" max="11542" width="7.5" style="930" customWidth="1"/>
    <col min="11543" max="11543" width="9" style="930"/>
    <col min="11544" max="11544" width="4.375" style="930" customWidth="1"/>
    <col min="11545" max="11549" width="9" style="930"/>
    <col min="11550" max="11550" width="9.875" style="930" customWidth="1"/>
    <col min="11551" max="11776" width="9" style="930"/>
    <col min="11777" max="11777" width="11.125" style="930" customWidth="1"/>
    <col min="11778" max="11791" width="8.875" style="930" customWidth="1"/>
    <col min="11792" max="11797" width="11.75" style="930" customWidth="1"/>
    <col min="11798" max="11798" width="7.5" style="930" customWidth="1"/>
    <col min="11799" max="11799" width="9" style="930"/>
    <col min="11800" max="11800" width="4.375" style="930" customWidth="1"/>
    <col min="11801" max="11805" width="9" style="930"/>
    <col min="11806" max="11806" width="9.875" style="930" customWidth="1"/>
    <col min="11807" max="12032" width="9" style="930"/>
    <col min="12033" max="12033" width="11.125" style="930" customWidth="1"/>
    <col min="12034" max="12047" width="8.875" style="930" customWidth="1"/>
    <col min="12048" max="12053" width="11.75" style="930" customWidth="1"/>
    <col min="12054" max="12054" width="7.5" style="930" customWidth="1"/>
    <col min="12055" max="12055" width="9" style="930"/>
    <col min="12056" max="12056" width="4.375" style="930" customWidth="1"/>
    <col min="12057" max="12061" width="9" style="930"/>
    <col min="12062" max="12062" width="9.875" style="930" customWidth="1"/>
    <col min="12063" max="12288" width="9" style="930"/>
    <col min="12289" max="12289" width="11.125" style="930" customWidth="1"/>
    <col min="12290" max="12303" width="8.875" style="930" customWidth="1"/>
    <col min="12304" max="12309" width="11.75" style="930" customWidth="1"/>
    <col min="12310" max="12310" width="7.5" style="930" customWidth="1"/>
    <col min="12311" max="12311" width="9" style="930"/>
    <col min="12312" max="12312" width="4.375" style="930" customWidth="1"/>
    <col min="12313" max="12317" width="9" style="930"/>
    <col min="12318" max="12318" width="9.875" style="930" customWidth="1"/>
    <col min="12319" max="12544" width="9" style="930"/>
    <col min="12545" max="12545" width="11.125" style="930" customWidth="1"/>
    <col min="12546" max="12559" width="8.875" style="930" customWidth="1"/>
    <col min="12560" max="12565" width="11.75" style="930" customWidth="1"/>
    <col min="12566" max="12566" width="7.5" style="930" customWidth="1"/>
    <col min="12567" max="12567" width="9" style="930"/>
    <col min="12568" max="12568" width="4.375" style="930" customWidth="1"/>
    <col min="12569" max="12573" width="9" style="930"/>
    <col min="12574" max="12574" width="9.875" style="930" customWidth="1"/>
    <col min="12575" max="12800" width="9" style="930"/>
    <col min="12801" max="12801" width="11.125" style="930" customWidth="1"/>
    <col min="12802" max="12815" width="8.875" style="930" customWidth="1"/>
    <col min="12816" max="12821" width="11.75" style="930" customWidth="1"/>
    <col min="12822" max="12822" width="7.5" style="930" customWidth="1"/>
    <col min="12823" max="12823" width="9" style="930"/>
    <col min="12824" max="12824" width="4.375" style="930" customWidth="1"/>
    <col min="12825" max="12829" width="9" style="930"/>
    <col min="12830" max="12830" width="9.875" style="930" customWidth="1"/>
    <col min="12831" max="13056" width="9" style="930"/>
    <col min="13057" max="13057" width="11.125" style="930" customWidth="1"/>
    <col min="13058" max="13071" width="8.875" style="930" customWidth="1"/>
    <col min="13072" max="13077" width="11.75" style="930" customWidth="1"/>
    <col min="13078" max="13078" width="7.5" style="930" customWidth="1"/>
    <col min="13079" max="13079" width="9" style="930"/>
    <col min="13080" max="13080" width="4.375" style="930" customWidth="1"/>
    <col min="13081" max="13085" width="9" style="930"/>
    <col min="13086" max="13086" width="9.875" style="930" customWidth="1"/>
    <col min="13087" max="13312" width="9" style="930"/>
    <col min="13313" max="13313" width="11.125" style="930" customWidth="1"/>
    <col min="13314" max="13327" width="8.875" style="930" customWidth="1"/>
    <col min="13328" max="13333" width="11.75" style="930" customWidth="1"/>
    <col min="13334" max="13334" width="7.5" style="930" customWidth="1"/>
    <col min="13335" max="13335" width="9" style="930"/>
    <col min="13336" max="13336" width="4.375" style="930" customWidth="1"/>
    <col min="13337" max="13341" width="9" style="930"/>
    <col min="13342" max="13342" width="9.875" style="930" customWidth="1"/>
    <col min="13343" max="13568" width="9" style="930"/>
    <col min="13569" max="13569" width="11.125" style="930" customWidth="1"/>
    <col min="13570" max="13583" width="8.875" style="930" customWidth="1"/>
    <col min="13584" max="13589" width="11.75" style="930" customWidth="1"/>
    <col min="13590" max="13590" width="7.5" style="930" customWidth="1"/>
    <col min="13591" max="13591" width="9" style="930"/>
    <col min="13592" max="13592" width="4.375" style="930" customWidth="1"/>
    <col min="13593" max="13597" width="9" style="930"/>
    <col min="13598" max="13598" width="9.875" style="930" customWidth="1"/>
    <col min="13599" max="13824" width="9" style="930"/>
    <col min="13825" max="13825" width="11.125" style="930" customWidth="1"/>
    <col min="13826" max="13839" width="8.875" style="930" customWidth="1"/>
    <col min="13840" max="13845" width="11.75" style="930" customWidth="1"/>
    <col min="13846" max="13846" width="7.5" style="930" customWidth="1"/>
    <col min="13847" max="13847" width="9" style="930"/>
    <col min="13848" max="13848" width="4.375" style="930" customWidth="1"/>
    <col min="13849" max="13853" width="9" style="930"/>
    <col min="13854" max="13854" width="9.875" style="930" customWidth="1"/>
    <col min="13855" max="14080" width="9" style="930"/>
    <col min="14081" max="14081" width="11.125" style="930" customWidth="1"/>
    <col min="14082" max="14095" width="8.875" style="930" customWidth="1"/>
    <col min="14096" max="14101" width="11.75" style="930" customWidth="1"/>
    <col min="14102" max="14102" width="7.5" style="930" customWidth="1"/>
    <col min="14103" max="14103" width="9" style="930"/>
    <col min="14104" max="14104" width="4.375" style="930" customWidth="1"/>
    <col min="14105" max="14109" width="9" style="930"/>
    <col min="14110" max="14110" width="9.875" style="930" customWidth="1"/>
    <col min="14111" max="14336" width="9" style="930"/>
    <col min="14337" max="14337" width="11.125" style="930" customWidth="1"/>
    <col min="14338" max="14351" width="8.875" style="930" customWidth="1"/>
    <col min="14352" max="14357" width="11.75" style="930" customWidth="1"/>
    <col min="14358" max="14358" width="7.5" style="930" customWidth="1"/>
    <col min="14359" max="14359" width="9" style="930"/>
    <col min="14360" max="14360" width="4.375" style="930" customWidth="1"/>
    <col min="14361" max="14365" width="9" style="930"/>
    <col min="14366" max="14366" width="9.875" style="930" customWidth="1"/>
    <col min="14367" max="14592" width="9" style="930"/>
    <col min="14593" max="14593" width="11.125" style="930" customWidth="1"/>
    <col min="14594" max="14607" width="8.875" style="930" customWidth="1"/>
    <col min="14608" max="14613" width="11.75" style="930" customWidth="1"/>
    <col min="14614" max="14614" width="7.5" style="930" customWidth="1"/>
    <col min="14615" max="14615" width="9" style="930"/>
    <col min="14616" max="14616" width="4.375" style="930" customWidth="1"/>
    <col min="14617" max="14621" width="9" style="930"/>
    <col min="14622" max="14622" width="9.875" style="930" customWidth="1"/>
    <col min="14623" max="14848" width="9" style="930"/>
    <col min="14849" max="14849" width="11.125" style="930" customWidth="1"/>
    <col min="14850" max="14863" width="8.875" style="930" customWidth="1"/>
    <col min="14864" max="14869" width="11.75" style="930" customWidth="1"/>
    <col min="14870" max="14870" width="7.5" style="930" customWidth="1"/>
    <col min="14871" max="14871" width="9" style="930"/>
    <col min="14872" max="14872" width="4.375" style="930" customWidth="1"/>
    <col min="14873" max="14877" width="9" style="930"/>
    <col min="14878" max="14878" width="9.875" style="930" customWidth="1"/>
    <col min="14879" max="15104" width="9" style="930"/>
    <col min="15105" max="15105" width="11.125" style="930" customWidth="1"/>
    <col min="15106" max="15119" width="8.875" style="930" customWidth="1"/>
    <col min="15120" max="15125" width="11.75" style="930" customWidth="1"/>
    <col min="15126" max="15126" width="7.5" style="930" customWidth="1"/>
    <col min="15127" max="15127" width="9" style="930"/>
    <col min="15128" max="15128" width="4.375" style="930" customWidth="1"/>
    <col min="15129" max="15133" width="9" style="930"/>
    <col min="15134" max="15134" width="9.875" style="930" customWidth="1"/>
    <col min="15135" max="15360" width="9" style="930"/>
    <col min="15361" max="15361" width="11.125" style="930" customWidth="1"/>
    <col min="15362" max="15375" width="8.875" style="930" customWidth="1"/>
    <col min="15376" max="15381" width="11.75" style="930" customWidth="1"/>
    <col min="15382" max="15382" width="7.5" style="930" customWidth="1"/>
    <col min="15383" max="15383" width="9" style="930"/>
    <col min="15384" max="15384" width="4.375" style="930" customWidth="1"/>
    <col min="15385" max="15389" width="9" style="930"/>
    <col min="15390" max="15390" width="9.875" style="930" customWidth="1"/>
    <col min="15391" max="15616" width="9" style="930"/>
    <col min="15617" max="15617" width="11.125" style="930" customWidth="1"/>
    <col min="15618" max="15631" width="8.875" style="930" customWidth="1"/>
    <col min="15632" max="15637" width="11.75" style="930" customWidth="1"/>
    <col min="15638" max="15638" width="7.5" style="930" customWidth="1"/>
    <col min="15639" max="15639" width="9" style="930"/>
    <col min="15640" max="15640" width="4.375" style="930" customWidth="1"/>
    <col min="15641" max="15645" width="9" style="930"/>
    <col min="15646" max="15646" width="9.875" style="930" customWidth="1"/>
    <col min="15647" max="15872" width="9" style="930"/>
    <col min="15873" max="15873" width="11.125" style="930" customWidth="1"/>
    <col min="15874" max="15887" width="8.875" style="930" customWidth="1"/>
    <col min="15888" max="15893" width="11.75" style="930" customWidth="1"/>
    <col min="15894" max="15894" width="7.5" style="930" customWidth="1"/>
    <col min="15895" max="15895" width="9" style="930"/>
    <col min="15896" max="15896" width="4.375" style="930" customWidth="1"/>
    <col min="15897" max="15901" width="9" style="930"/>
    <col min="15902" max="15902" width="9.875" style="930" customWidth="1"/>
    <col min="15903" max="16128" width="9" style="930"/>
    <col min="16129" max="16129" width="11.125" style="930" customWidth="1"/>
    <col min="16130" max="16143" width="8.875" style="930" customWidth="1"/>
    <col min="16144" max="16149" width="11.75" style="930" customWidth="1"/>
    <col min="16150" max="16150" width="7.5" style="930" customWidth="1"/>
    <col min="16151" max="16151" width="9" style="930"/>
    <col min="16152" max="16152" width="4.375" style="930" customWidth="1"/>
    <col min="16153" max="16157" width="9" style="930"/>
    <col min="16158" max="16158" width="9.875" style="930" customWidth="1"/>
    <col min="16159" max="16384" width="9" style="930"/>
  </cols>
  <sheetData>
    <row r="1" spans="1:26" s="165" customFormat="1" ht="25.5" customHeight="1">
      <c r="A1" s="926" t="s">
        <v>1315</v>
      </c>
      <c r="C1" s="927"/>
      <c r="D1" s="927"/>
      <c r="E1" s="927"/>
      <c r="F1" s="927"/>
      <c r="G1" s="927"/>
      <c r="H1" s="927"/>
      <c r="I1" s="927"/>
      <c r="J1" s="928"/>
      <c r="K1" s="2361" t="s">
        <v>694</v>
      </c>
      <c r="L1" s="2362"/>
      <c r="M1" s="2361" t="s">
        <v>1744</v>
      </c>
      <c r="N1" s="2363"/>
      <c r="O1" s="2362"/>
      <c r="P1" s="930"/>
      <c r="Q1" s="931"/>
      <c r="R1" s="928"/>
      <c r="S1" s="928"/>
      <c r="T1" s="931"/>
      <c r="U1" s="930"/>
      <c r="V1" s="930"/>
      <c r="W1" s="930"/>
      <c r="X1" s="931"/>
      <c r="Y1" s="931"/>
    </row>
    <row r="2" spans="1:26" s="165" customFormat="1" ht="22.5" customHeight="1">
      <c r="A2" s="932" t="s">
        <v>1745</v>
      </c>
      <c r="B2" s="933" t="s">
        <v>1746</v>
      </c>
      <c r="C2" s="927"/>
      <c r="D2" s="927"/>
      <c r="E2" s="927"/>
      <c r="F2" s="927"/>
      <c r="G2" s="927"/>
      <c r="H2" s="927"/>
      <c r="I2" s="927"/>
      <c r="J2" s="928"/>
      <c r="K2" s="2361" t="s">
        <v>724</v>
      </c>
      <c r="L2" s="2362"/>
      <c r="M2" s="2361" t="s">
        <v>1747</v>
      </c>
      <c r="N2" s="2363"/>
      <c r="O2" s="2362"/>
      <c r="P2" s="931"/>
      <c r="Q2" s="931"/>
      <c r="R2" s="928"/>
      <c r="S2" s="928"/>
      <c r="T2" s="931"/>
      <c r="U2" s="931"/>
      <c r="V2" s="931"/>
      <c r="W2" s="931"/>
      <c r="X2" s="931"/>
      <c r="Y2" s="931"/>
    </row>
    <row r="3" spans="1:26" ht="45" customHeight="1">
      <c r="A3" s="2364" t="s">
        <v>369</v>
      </c>
      <c r="B3" s="2364"/>
      <c r="C3" s="2364"/>
      <c r="D3" s="2364"/>
      <c r="E3" s="2364"/>
      <c r="F3" s="2364"/>
      <c r="G3" s="2364"/>
      <c r="H3" s="2364"/>
      <c r="I3" s="2364"/>
      <c r="J3" s="2364"/>
      <c r="K3" s="2364"/>
      <c r="L3" s="2364"/>
      <c r="M3" s="2364"/>
      <c r="N3" s="2364"/>
      <c r="O3" s="2364"/>
    </row>
    <row r="4" spans="1:26" ht="24.95" customHeight="1" thickBot="1">
      <c r="A4" s="934"/>
      <c r="B4" s="934"/>
      <c r="C4" s="934"/>
      <c r="D4" s="934"/>
      <c r="E4" s="934"/>
      <c r="F4" s="2359" t="s">
        <v>1748</v>
      </c>
      <c r="G4" s="2359"/>
      <c r="H4" s="2359"/>
      <c r="I4" s="2359"/>
      <c r="J4" s="2359"/>
      <c r="K4" s="934"/>
      <c r="L4" s="23" t="s">
        <v>150</v>
      </c>
      <c r="M4" s="934"/>
      <c r="N4" s="2360" t="s">
        <v>1749</v>
      </c>
      <c r="O4" s="2360"/>
    </row>
    <row r="5" spans="1:26" s="938" customFormat="1" ht="40.5" customHeight="1" thickBot="1">
      <c r="A5" s="936" t="s">
        <v>1750</v>
      </c>
      <c r="B5" s="937" t="s">
        <v>1751</v>
      </c>
      <c r="C5" s="937" t="s">
        <v>1752</v>
      </c>
      <c r="D5" s="937" t="s">
        <v>1753</v>
      </c>
      <c r="E5" s="937" t="s">
        <v>1754</v>
      </c>
      <c r="F5" s="937" t="s">
        <v>1755</v>
      </c>
      <c r="G5" s="937" t="s">
        <v>1756</v>
      </c>
      <c r="H5" s="937" t="s">
        <v>1757</v>
      </c>
      <c r="I5" s="937" t="s">
        <v>1758</v>
      </c>
      <c r="J5" s="937" t="s">
        <v>1759</v>
      </c>
      <c r="K5" s="937" t="s">
        <v>1760</v>
      </c>
      <c r="L5" s="937" t="s">
        <v>1761</v>
      </c>
      <c r="M5" s="937" t="s">
        <v>1762</v>
      </c>
      <c r="N5" s="937" t="s">
        <v>1763</v>
      </c>
      <c r="O5" s="937" t="s">
        <v>1764</v>
      </c>
      <c r="Q5" s="939"/>
      <c r="R5" s="939"/>
      <c r="S5" s="939"/>
      <c r="T5" s="939"/>
      <c r="U5" s="939"/>
      <c r="V5" s="939"/>
      <c r="W5" s="939"/>
      <c r="X5" s="939"/>
      <c r="Y5" s="939"/>
      <c r="Z5" s="939"/>
    </row>
    <row r="6" spans="1:26" s="942" customFormat="1" ht="39.950000000000003" customHeight="1">
      <c r="A6" s="940" t="s">
        <v>974</v>
      </c>
      <c r="B6" s="941">
        <v>0</v>
      </c>
      <c r="C6" s="941">
        <v>0</v>
      </c>
      <c r="D6" s="941">
        <v>0</v>
      </c>
      <c r="E6" s="941">
        <v>0</v>
      </c>
      <c r="F6" s="941">
        <v>0</v>
      </c>
      <c r="G6" s="941">
        <v>0</v>
      </c>
      <c r="H6" s="941">
        <v>0</v>
      </c>
      <c r="I6" s="941">
        <v>0</v>
      </c>
      <c r="J6" s="941">
        <v>0</v>
      </c>
      <c r="K6" s="941">
        <v>0</v>
      </c>
      <c r="L6" s="941">
        <v>0</v>
      </c>
      <c r="M6" s="941">
        <v>0</v>
      </c>
      <c r="N6" s="941">
        <v>0</v>
      </c>
      <c r="O6" s="941">
        <v>0</v>
      </c>
    </row>
    <row r="7" spans="1:26" s="165" customFormat="1" ht="39.950000000000003" customHeight="1">
      <c r="A7" s="929" t="s">
        <v>1765</v>
      </c>
      <c r="B7" s="941">
        <v>0</v>
      </c>
      <c r="C7" s="941">
        <v>0</v>
      </c>
      <c r="D7" s="941">
        <v>0</v>
      </c>
      <c r="E7" s="941">
        <v>0</v>
      </c>
      <c r="F7" s="941">
        <v>0</v>
      </c>
      <c r="G7" s="941">
        <v>0</v>
      </c>
      <c r="H7" s="941">
        <v>0</v>
      </c>
      <c r="I7" s="941">
        <v>0</v>
      </c>
      <c r="J7" s="941">
        <v>0</v>
      </c>
      <c r="K7" s="941">
        <v>0</v>
      </c>
      <c r="L7" s="941">
        <v>0</v>
      </c>
      <c r="M7" s="941">
        <v>0</v>
      </c>
      <c r="N7" s="941">
        <v>0</v>
      </c>
      <c r="O7" s="941">
        <v>0</v>
      </c>
    </row>
    <row r="8" spans="1:26" s="165" customFormat="1" ht="39.950000000000003" customHeight="1">
      <c r="A8" s="929" t="s">
        <v>1766</v>
      </c>
      <c r="B8" s="941">
        <v>0</v>
      </c>
      <c r="C8" s="941">
        <v>0</v>
      </c>
      <c r="D8" s="941">
        <v>0</v>
      </c>
      <c r="E8" s="941">
        <v>0</v>
      </c>
      <c r="F8" s="941">
        <v>0</v>
      </c>
      <c r="G8" s="941">
        <v>0</v>
      </c>
      <c r="H8" s="941">
        <v>0</v>
      </c>
      <c r="I8" s="941">
        <v>0</v>
      </c>
      <c r="J8" s="941">
        <v>0</v>
      </c>
      <c r="K8" s="941">
        <v>0</v>
      </c>
      <c r="L8" s="941">
        <v>0</v>
      </c>
      <c r="M8" s="941">
        <v>0</v>
      </c>
      <c r="N8" s="941">
        <v>0</v>
      </c>
      <c r="O8" s="941">
        <v>0</v>
      </c>
    </row>
    <row r="9" spans="1:26" s="165" customFormat="1" ht="39.950000000000003" customHeight="1">
      <c r="A9" s="929" t="s">
        <v>1767</v>
      </c>
      <c r="B9" s="941">
        <v>0</v>
      </c>
      <c r="C9" s="941">
        <v>0</v>
      </c>
      <c r="D9" s="941">
        <v>0</v>
      </c>
      <c r="E9" s="941">
        <v>0</v>
      </c>
      <c r="F9" s="941">
        <v>0</v>
      </c>
      <c r="G9" s="941">
        <v>0</v>
      </c>
      <c r="H9" s="941">
        <v>0</v>
      </c>
      <c r="I9" s="941">
        <v>0</v>
      </c>
      <c r="J9" s="941">
        <v>0</v>
      </c>
      <c r="K9" s="941">
        <v>0</v>
      </c>
      <c r="L9" s="941">
        <v>0</v>
      </c>
      <c r="M9" s="941">
        <v>0</v>
      </c>
      <c r="N9" s="941">
        <v>0</v>
      </c>
      <c r="O9" s="941">
        <v>0</v>
      </c>
    </row>
    <row r="10" spans="1:26" s="165" customFormat="1" ht="39.950000000000003" customHeight="1">
      <c r="A10" s="929" t="s">
        <v>1768</v>
      </c>
      <c r="B10" s="941">
        <v>0</v>
      </c>
      <c r="C10" s="941">
        <v>0</v>
      </c>
      <c r="D10" s="941">
        <v>0</v>
      </c>
      <c r="E10" s="941">
        <v>0</v>
      </c>
      <c r="F10" s="941">
        <v>0</v>
      </c>
      <c r="G10" s="941">
        <v>0</v>
      </c>
      <c r="H10" s="941">
        <v>0</v>
      </c>
      <c r="I10" s="941">
        <v>0</v>
      </c>
      <c r="J10" s="941">
        <v>0</v>
      </c>
      <c r="K10" s="941">
        <v>0</v>
      </c>
      <c r="L10" s="941">
        <v>0</v>
      </c>
      <c r="M10" s="941">
        <v>0</v>
      </c>
      <c r="N10" s="941">
        <v>0</v>
      </c>
      <c r="O10" s="941">
        <v>0</v>
      </c>
    </row>
    <row r="11" spans="1:26" s="165" customFormat="1" ht="39.950000000000003" customHeight="1">
      <c r="A11" s="929" t="s">
        <v>1769</v>
      </c>
      <c r="B11" s="941">
        <v>0</v>
      </c>
      <c r="C11" s="941">
        <v>0</v>
      </c>
      <c r="D11" s="941">
        <v>0</v>
      </c>
      <c r="E11" s="941">
        <v>0</v>
      </c>
      <c r="F11" s="941">
        <v>0</v>
      </c>
      <c r="G11" s="941">
        <v>0</v>
      </c>
      <c r="H11" s="941">
        <v>0</v>
      </c>
      <c r="I11" s="941">
        <v>0</v>
      </c>
      <c r="J11" s="941">
        <v>0</v>
      </c>
      <c r="K11" s="941">
        <v>0</v>
      </c>
      <c r="L11" s="941">
        <v>0</v>
      </c>
      <c r="M11" s="941">
        <v>0</v>
      </c>
      <c r="N11" s="941">
        <v>0</v>
      </c>
      <c r="O11" s="941">
        <v>0</v>
      </c>
    </row>
    <row r="12" spans="1:26" s="165" customFormat="1" ht="39.950000000000003" customHeight="1">
      <c r="A12" s="943"/>
      <c r="B12" s="944"/>
      <c r="C12" s="945"/>
      <c r="D12" s="945"/>
      <c r="E12" s="945"/>
      <c r="F12" s="945"/>
      <c r="G12" s="945"/>
      <c r="H12" s="945"/>
      <c r="I12" s="945"/>
      <c r="J12" s="945"/>
      <c r="K12" s="945"/>
      <c r="L12" s="945"/>
      <c r="M12" s="945"/>
      <c r="N12" s="945"/>
      <c r="O12" s="945"/>
    </row>
    <row r="13" spans="1:26" s="165" customFormat="1" ht="39.950000000000003" customHeight="1" thickBot="1">
      <c r="A13" s="946"/>
      <c r="B13" s="947"/>
      <c r="C13" s="948"/>
      <c r="D13" s="948"/>
      <c r="E13" s="948"/>
      <c r="F13" s="948"/>
      <c r="G13" s="948"/>
      <c r="H13" s="948"/>
      <c r="I13" s="948"/>
      <c r="J13" s="948"/>
      <c r="K13" s="948"/>
      <c r="L13" s="948"/>
      <c r="M13" s="948"/>
      <c r="N13" s="948"/>
      <c r="O13" s="948"/>
    </row>
    <row r="14" spans="1:26" s="165" customFormat="1" ht="39.950000000000003" customHeight="1">
      <c r="A14" s="949"/>
      <c r="B14" s="950"/>
      <c r="C14" s="951"/>
      <c r="D14" s="951"/>
      <c r="E14" s="951"/>
      <c r="F14" s="951"/>
      <c r="G14" s="951"/>
      <c r="H14" s="951"/>
      <c r="I14" s="951"/>
      <c r="J14" s="951"/>
      <c r="K14" s="951"/>
      <c r="L14" s="951"/>
      <c r="M14" s="951"/>
      <c r="N14" s="951"/>
      <c r="O14" s="951"/>
    </row>
    <row r="15" spans="1:26" s="165" customFormat="1" ht="39.950000000000003" customHeight="1">
      <c r="A15" s="949"/>
      <c r="B15" s="950"/>
      <c r="C15" s="951"/>
      <c r="D15" s="951"/>
      <c r="E15" s="951"/>
      <c r="F15" s="951"/>
      <c r="G15" s="951"/>
      <c r="H15" s="951"/>
      <c r="I15" s="951"/>
      <c r="J15" s="951"/>
      <c r="K15" s="951"/>
      <c r="L15" s="951"/>
      <c r="M15" s="951"/>
      <c r="N15" s="951"/>
      <c r="O15" s="951"/>
    </row>
    <row r="16" spans="1:26" s="165" customFormat="1" ht="23.1" customHeight="1">
      <c r="A16" s="949"/>
      <c r="B16" s="950"/>
      <c r="C16" s="951"/>
      <c r="D16" s="951"/>
      <c r="E16" s="951"/>
      <c r="F16" s="951"/>
      <c r="G16" s="952"/>
      <c r="H16" s="951"/>
      <c r="I16" s="951"/>
      <c r="J16" s="951"/>
      <c r="L16" s="951"/>
      <c r="M16" s="951"/>
      <c r="N16" s="951"/>
      <c r="O16" s="951"/>
      <c r="P16" s="951"/>
    </row>
  </sheetData>
  <mergeCells count="7">
    <mergeCell ref="F4:J4"/>
    <mergeCell ref="N4:O4"/>
    <mergeCell ref="K1:L1"/>
    <mergeCell ref="M1:O1"/>
    <mergeCell ref="K2:L2"/>
    <mergeCell ref="M2:O2"/>
    <mergeCell ref="A3:O3"/>
  </mergeCells>
  <phoneticPr fontId="1" type="noConversion"/>
  <hyperlinks>
    <hyperlink ref="L4" location="預告統計資料發布時間表!A1" display="回發布時間表" xr:uid="{FFDE21E3-CFB1-4EAD-8A35-C406977AB079}"/>
  </hyperlinks>
  <printOptions horizontalCentered="1" verticalCentered="1"/>
  <pageMargins left="0.74803149606299213" right="0.59055118110236227" top="0.78740157480314965" bottom="0.59055118110236227" header="0.51181102362204722" footer="0.43307086614173229"/>
  <pageSetup paperSize="9" scale="80" fitToWidth="2" fitToHeight="2" orientation="landscape" r:id="rId1"/>
  <headerFooter alignWithMargins="0">
    <oddFooter>&amp;C&amp;14 1-13</oddFooter>
  </headerFooter>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A0A0-4C7C-4479-8A2B-F8C4E7344803}">
  <dimension ref="A1:AD20"/>
  <sheetViews>
    <sheetView zoomScale="75" zoomScaleNormal="75" workbookViewId="0">
      <selection activeCell="M4" sqref="M4"/>
    </sheetView>
  </sheetViews>
  <sheetFormatPr defaultRowHeight="12"/>
  <cols>
    <col min="1" max="1" width="11.125" style="930" customWidth="1"/>
    <col min="2" max="15" width="8.875" style="930" customWidth="1"/>
    <col min="16" max="21" width="11.75" style="930" customWidth="1"/>
    <col min="22" max="22" width="7.5" style="930" customWidth="1"/>
    <col min="23" max="23" width="9" style="930"/>
    <col min="24" max="24" width="4.375" style="930" customWidth="1"/>
    <col min="25" max="29" width="9" style="930"/>
    <col min="30" max="30" width="9.875" style="930" customWidth="1"/>
    <col min="31" max="256" width="9" style="930"/>
    <col min="257" max="257" width="11.125" style="930" customWidth="1"/>
    <col min="258" max="271" width="8.875" style="930" customWidth="1"/>
    <col min="272" max="277" width="11.75" style="930" customWidth="1"/>
    <col min="278" max="278" width="7.5" style="930" customWidth="1"/>
    <col min="279" max="279" width="9" style="930"/>
    <col min="280" max="280" width="4.375" style="930" customWidth="1"/>
    <col min="281" max="285" width="9" style="930"/>
    <col min="286" max="286" width="9.875" style="930" customWidth="1"/>
    <col min="287" max="512" width="9" style="930"/>
    <col min="513" max="513" width="11.125" style="930" customWidth="1"/>
    <col min="514" max="527" width="8.875" style="930" customWidth="1"/>
    <col min="528" max="533" width="11.75" style="930" customWidth="1"/>
    <col min="534" max="534" width="7.5" style="930" customWidth="1"/>
    <col min="535" max="535" width="9" style="930"/>
    <col min="536" max="536" width="4.375" style="930" customWidth="1"/>
    <col min="537" max="541" width="9" style="930"/>
    <col min="542" max="542" width="9.875" style="930" customWidth="1"/>
    <col min="543" max="768" width="9" style="930"/>
    <col min="769" max="769" width="11.125" style="930" customWidth="1"/>
    <col min="770" max="783" width="8.875" style="930" customWidth="1"/>
    <col min="784" max="789" width="11.75" style="930" customWidth="1"/>
    <col min="790" max="790" width="7.5" style="930" customWidth="1"/>
    <col min="791" max="791" width="9" style="930"/>
    <col min="792" max="792" width="4.375" style="930" customWidth="1"/>
    <col min="793" max="797" width="9" style="930"/>
    <col min="798" max="798" width="9.875" style="930" customWidth="1"/>
    <col min="799" max="1024" width="9" style="930"/>
    <col min="1025" max="1025" width="11.125" style="930" customWidth="1"/>
    <col min="1026" max="1039" width="8.875" style="930" customWidth="1"/>
    <col min="1040" max="1045" width="11.75" style="930" customWidth="1"/>
    <col min="1046" max="1046" width="7.5" style="930" customWidth="1"/>
    <col min="1047" max="1047" width="9" style="930"/>
    <col min="1048" max="1048" width="4.375" style="930" customWidth="1"/>
    <col min="1049" max="1053" width="9" style="930"/>
    <col min="1054" max="1054" width="9.875" style="930" customWidth="1"/>
    <col min="1055" max="1280" width="9" style="930"/>
    <col min="1281" max="1281" width="11.125" style="930" customWidth="1"/>
    <col min="1282" max="1295" width="8.875" style="930" customWidth="1"/>
    <col min="1296" max="1301" width="11.75" style="930" customWidth="1"/>
    <col min="1302" max="1302" width="7.5" style="930" customWidth="1"/>
    <col min="1303" max="1303" width="9" style="930"/>
    <col min="1304" max="1304" width="4.375" style="930" customWidth="1"/>
    <col min="1305" max="1309" width="9" style="930"/>
    <col min="1310" max="1310" width="9.875" style="930" customWidth="1"/>
    <col min="1311" max="1536" width="9" style="930"/>
    <col min="1537" max="1537" width="11.125" style="930" customWidth="1"/>
    <col min="1538" max="1551" width="8.875" style="930" customWidth="1"/>
    <col min="1552" max="1557" width="11.75" style="930" customWidth="1"/>
    <col min="1558" max="1558" width="7.5" style="930" customWidth="1"/>
    <col min="1559" max="1559" width="9" style="930"/>
    <col min="1560" max="1560" width="4.375" style="930" customWidth="1"/>
    <col min="1561" max="1565" width="9" style="930"/>
    <col min="1566" max="1566" width="9.875" style="930" customWidth="1"/>
    <col min="1567" max="1792" width="9" style="930"/>
    <col min="1793" max="1793" width="11.125" style="930" customWidth="1"/>
    <col min="1794" max="1807" width="8.875" style="930" customWidth="1"/>
    <col min="1808" max="1813" width="11.75" style="930" customWidth="1"/>
    <col min="1814" max="1814" width="7.5" style="930" customWidth="1"/>
    <col min="1815" max="1815" width="9" style="930"/>
    <col min="1816" max="1816" width="4.375" style="930" customWidth="1"/>
    <col min="1817" max="1821" width="9" style="930"/>
    <col min="1822" max="1822" width="9.875" style="930" customWidth="1"/>
    <col min="1823" max="2048" width="9" style="930"/>
    <col min="2049" max="2049" width="11.125" style="930" customWidth="1"/>
    <col min="2050" max="2063" width="8.875" style="930" customWidth="1"/>
    <col min="2064" max="2069" width="11.75" style="930" customWidth="1"/>
    <col min="2070" max="2070" width="7.5" style="930" customWidth="1"/>
    <col min="2071" max="2071" width="9" style="930"/>
    <col min="2072" max="2072" width="4.375" style="930" customWidth="1"/>
    <col min="2073" max="2077" width="9" style="930"/>
    <col min="2078" max="2078" width="9.875" style="930" customWidth="1"/>
    <col min="2079" max="2304" width="9" style="930"/>
    <col min="2305" max="2305" width="11.125" style="930" customWidth="1"/>
    <col min="2306" max="2319" width="8.875" style="930" customWidth="1"/>
    <col min="2320" max="2325" width="11.75" style="930" customWidth="1"/>
    <col min="2326" max="2326" width="7.5" style="930" customWidth="1"/>
    <col min="2327" max="2327" width="9" style="930"/>
    <col min="2328" max="2328" width="4.375" style="930" customWidth="1"/>
    <col min="2329" max="2333" width="9" style="930"/>
    <col min="2334" max="2334" width="9.875" style="930" customWidth="1"/>
    <col min="2335" max="2560" width="9" style="930"/>
    <col min="2561" max="2561" width="11.125" style="930" customWidth="1"/>
    <col min="2562" max="2575" width="8.875" style="930" customWidth="1"/>
    <col min="2576" max="2581" width="11.75" style="930" customWidth="1"/>
    <col min="2582" max="2582" width="7.5" style="930" customWidth="1"/>
    <col min="2583" max="2583" width="9" style="930"/>
    <col min="2584" max="2584" width="4.375" style="930" customWidth="1"/>
    <col min="2585" max="2589" width="9" style="930"/>
    <col min="2590" max="2590" width="9.875" style="930" customWidth="1"/>
    <col min="2591" max="2816" width="9" style="930"/>
    <col min="2817" max="2817" width="11.125" style="930" customWidth="1"/>
    <col min="2818" max="2831" width="8.875" style="930" customWidth="1"/>
    <col min="2832" max="2837" width="11.75" style="930" customWidth="1"/>
    <col min="2838" max="2838" width="7.5" style="930" customWidth="1"/>
    <col min="2839" max="2839" width="9" style="930"/>
    <col min="2840" max="2840" width="4.375" style="930" customWidth="1"/>
    <col min="2841" max="2845" width="9" style="930"/>
    <col min="2846" max="2846" width="9.875" style="930" customWidth="1"/>
    <col min="2847" max="3072" width="9" style="930"/>
    <col min="3073" max="3073" width="11.125" style="930" customWidth="1"/>
    <col min="3074" max="3087" width="8.875" style="930" customWidth="1"/>
    <col min="3088" max="3093" width="11.75" style="930" customWidth="1"/>
    <col min="3094" max="3094" width="7.5" style="930" customWidth="1"/>
    <col min="3095" max="3095" width="9" style="930"/>
    <col min="3096" max="3096" width="4.375" style="930" customWidth="1"/>
    <col min="3097" max="3101" width="9" style="930"/>
    <col min="3102" max="3102" width="9.875" style="930" customWidth="1"/>
    <col min="3103" max="3328" width="9" style="930"/>
    <col min="3329" max="3329" width="11.125" style="930" customWidth="1"/>
    <col min="3330" max="3343" width="8.875" style="930" customWidth="1"/>
    <col min="3344" max="3349" width="11.75" style="930" customWidth="1"/>
    <col min="3350" max="3350" width="7.5" style="930" customWidth="1"/>
    <col min="3351" max="3351" width="9" style="930"/>
    <col min="3352" max="3352" width="4.375" style="930" customWidth="1"/>
    <col min="3353" max="3357" width="9" style="930"/>
    <col min="3358" max="3358" width="9.875" style="930" customWidth="1"/>
    <col min="3359" max="3584" width="9" style="930"/>
    <col min="3585" max="3585" width="11.125" style="930" customWidth="1"/>
    <col min="3586" max="3599" width="8.875" style="930" customWidth="1"/>
    <col min="3600" max="3605" width="11.75" style="930" customWidth="1"/>
    <col min="3606" max="3606" width="7.5" style="930" customWidth="1"/>
    <col min="3607" max="3607" width="9" style="930"/>
    <col min="3608" max="3608" width="4.375" style="930" customWidth="1"/>
    <col min="3609" max="3613" width="9" style="930"/>
    <col min="3614" max="3614" width="9.875" style="930" customWidth="1"/>
    <col min="3615" max="3840" width="9" style="930"/>
    <col min="3841" max="3841" width="11.125" style="930" customWidth="1"/>
    <col min="3842" max="3855" width="8.875" style="930" customWidth="1"/>
    <col min="3856" max="3861" width="11.75" style="930" customWidth="1"/>
    <col min="3862" max="3862" width="7.5" style="930" customWidth="1"/>
    <col min="3863" max="3863" width="9" style="930"/>
    <col min="3864" max="3864" width="4.375" style="930" customWidth="1"/>
    <col min="3865" max="3869" width="9" style="930"/>
    <col min="3870" max="3870" width="9.875" style="930" customWidth="1"/>
    <col min="3871" max="4096" width="9" style="930"/>
    <col min="4097" max="4097" width="11.125" style="930" customWidth="1"/>
    <col min="4098" max="4111" width="8.875" style="930" customWidth="1"/>
    <col min="4112" max="4117" width="11.75" style="930" customWidth="1"/>
    <col min="4118" max="4118" width="7.5" style="930" customWidth="1"/>
    <col min="4119" max="4119" width="9" style="930"/>
    <col min="4120" max="4120" width="4.375" style="930" customWidth="1"/>
    <col min="4121" max="4125" width="9" style="930"/>
    <col min="4126" max="4126" width="9.875" style="930" customWidth="1"/>
    <col min="4127" max="4352" width="9" style="930"/>
    <col min="4353" max="4353" width="11.125" style="930" customWidth="1"/>
    <col min="4354" max="4367" width="8.875" style="930" customWidth="1"/>
    <col min="4368" max="4373" width="11.75" style="930" customWidth="1"/>
    <col min="4374" max="4374" width="7.5" style="930" customWidth="1"/>
    <col min="4375" max="4375" width="9" style="930"/>
    <col min="4376" max="4376" width="4.375" style="930" customWidth="1"/>
    <col min="4377" max="4381" width="9" style="930"/>
    <col min="4382" max="4382" width="9.875" style="930" customWidth="1"/>
    <col min="4383" max="4608" width="9" style="930"/>
    <col min="4609" max="4609" width="11.125" style="930" customWidth="1"/>
    <col min="4610" max="4623" width="8.875" style="930" customWidth="1"/>
    <col min="4624" max="4629" width="11.75" style="930" customWidth="1"/>
    <col min="4630" max="4630" width="7.5" style="930" customWidth="1"/>
    <col min="4631" max="4631" width="9" style="930"/>
    <col min="4632" max="4632" width="4.375" style="930" customWidth="1"/>
    <col min="4633" max="4637" width="9" style="930"/>
    <col min="4638" max="4638" width="9.875" style="930" customWidth="1"/>
    <col min="4639" max="4864" width="9" style="930"/>
    <col min="4865" max="4865" width="11.125" style="930" customWidth="1"/>
    <col min="4866" max="4879" width="8.875" style="930" customWidth="1"/>
    <col min="4880" max="4885" width="11.75" style="930" customWidth="1"/>
    <col min="4886" max="4886" width="7.5" style="930" customWidth="1"/>
    <col min="4887" max="4887" width="9" style="930"/>
    <col min="4888" max="4888" width="4.375" style="930" customWidth="1"/>
    <col min="4889" max="4893" width="9" style="930"/>
    <col min="4894" max="4894" width="9.875" style="930" customWidth="1"/>
    <col min="4895" max="5120" width="9" style="930"/>
    <col min="5121" max="5121" width="11.125" style="930" customWidth="1"/>
    <col min="5122" max="5135" width="8.875" style="930" customWidth="1"/>
    <col min="5136" max="5141" width="11.75" style="930" customWidth="1"/>
    <col min="5142" max="5142" width="7.5" style="930" customWidth="1"/>
    <col min="5143" max="5143" width="9" style="930"/>
    <col min="5144" max="5144" width="4.375" style="930" customWidth="1"/>
    <col min="5145" max="5149" width="9" style="930"/>
    <col min="5150" max="5150" width="9.875" style="930" customWidth="1"/>
    <col min="5151" max="5376" width="9" style="930"/>
    <col min="5377" max="5377" width="11.125" style="930" customWidth="1"/>
    <col min="5378" max="5391" width="8.875" style="930" customWidth="1"/>
    <col min="5392" max="5397" width="11.75" style="930" customWidth="1"/>
    <col min="5398" max="5398" width="7.5" style="930" customWidth="1"/>
    <col min="5399" max="5399" width="9" style="930"/>
    <col min="5400" max="5400" width="4.375" style="930" customWidth="1"/>
    <col min="5401" max="5405" width="9" style="930"/>
    <col min="5406" max="5406" width="9.875" style="930" customWidth="1"/>
    <col min="5407" max="5632" width="9" style="930"/>
    <col min="5633" max="5633" width="11.125" style="930" customWidth="1"/>
    <col min="5634" max="5647" width="8.875" style="930" customWidth="1"/>
    <col min="5648" max="5653" width="11.75" style="930" customWidth="1"/>
    <col min="5654" max="5654" width="7.5" style="930" customWidth="1"/>
    <col min="5655" max="5655" width="9" style="930"/>
    <col min="5656" max="5656" width="4.375" style="930" customWidth="1"/>
    <col min="5657" max="5661" width="9" style="930"/>
    <col min="5662" max="5662" width="9.875" style="930" customWidth="1"/>
    <col min="5663" max="5888" width="9" style="930"/>
    <col min="5889" max="5889" width="11.125" style="930" customWidth="1"/>
    <col min="5890" max="5903" width="8.875" style="930" customWidth="1"/>
    <col min="5904" max="5909" width="11.75" style="930" customWidth="1"/>
    <col min="5910" max="5910" width="7.5" style="930" customWidth="1"/>
    <col min="5911" max="5911" width="9" style="930"/>
    <col min="5912" max="5912" width="4.375" style="930" customWidth="1"/>
    <col min="5913" max="5917" width="9" style="930"/>
    <col min="5918" max="5918" width="9.875" style="930" customWidth="1"/>
    <col min="5919" max="6144" width="9" style="930"/>
    <col min="6145" max="6145" width="11.125" style="930" customWidth="1"/>
    <col min="6146" max="6159" width="8.875" style="930" customWidth="1"/>
    <col min="6160" max="6165" width="11.75" style="930" customWidth="1"/>
    <col min="6166" max="6166" width="7.5" style="930" customWidth="1"/>
    <col min="6167" max="6167" width="9" style="930"/>
    <col min="6168" max="6168" width="4.375" style="930" customWidth="1"/>
    <col min="6169" max="6173" width="9" style="930"/>
    <col min="6174" max="6174" width="9.875" style="930" customWidth="1"/>
    <col min="6175" max="6400" width="9" style="930"/>
    <col min="6401" max="6401" width="11.125" style="930" customWidth="1"/>
    <col min="6402" max="6415" width="8.875" style="930" customWidth="1"/>
    <col min="6416" max="6421" width="11.75" style="930" customWidth="1"/>
    <col min="6422" max="6422" width="7.5" style="930" customWidth="1"/>
    <col min="6423" max="6423" width="9" style="930"/>
    <col min="6424" max="6424" width="4.375" style="930" customWidth="1"/>
    <col min="6425" max="6429" width="9" style="930"/>
    <col min="6430" max="6430" width="9.875" style="930" customWidth="1"/>
    <col min="6431" max="6656" width="9" style="930"/>
    <col min="6657" max="6657" width="11.125" style="930" customWidth="1"/>
    <col min="6658" max="6671" width="8.875" style="930" customWidth="1"/>
    <col min="6672" max="6677" width="11.75" style="930" customWidth="1"/>
    <col min="6678" max="6678" width="7.5" style="930" customWidth="1"/>
    <col min="6679" max="6679" width="9" style="930"/>
    <col min="6680" max="6680" width="4.375" style="930" customWidth="1"/>
    <col min="6681" max="6685" width="9" style="930"/>
    <col min="6686" max="6686" width="9.875" style="930" customWidth="1"/>
    <col min="6687" max="6912" width="9" style="930"/>
    <col min="6913" max="6913" width="11.125" style="930" customWidth="1"/>
    <col min="6914" max="6927" width="8.875" style="930" customWidth="1"/>
    <col min="6928" max="6933" width="11.75" style="930" customWidth="1"/>
    <col min="6934" max="6934" width="7.5" style="930" customWidth="1"/>
    <col min="6935" max="6935" width="9" style="930"/>
    <col min="6936" max="6936" width="4.375" style="930" customWidth="1"/>
    <col min="6937" max="6941" width="9" style="930"/>
    <col min="6942" max="6942" width="9.875" style="930" customWidth="1"/>
    <col min="6943" max="7168" width="9" style="930"/>
    <col min="7169" max="7169" width="11.125" style="930" customWidth="1"/>
    <col min="7170" max="7183" width="8.875" style="930" customWidth="1"/>
    <col min="7184" max="7189" width="11.75" style="930" customWidth="1"/>
    <col min="7190" max="7190" width="7.5" style="930" customWidth="1"/>
    <col min="7191" max="7191" width="9" style="930"/>
    <col min="7192" max="7192" width="4.375" style="930" customWidth="1"/>
    <col min="7193" max="7197" width="9" style="930"/>
    <col min="7198" max="7198" width="9.875" style="930" customWidth="1"/>
    <col min="7199" max="7424" width="9" style="930"/>
    <col min="7425" max="7425" width="11.125" style="930" customWidth="1"/>
    <col min="7426" max="7439" width="8.875" style="930" customWidth="1"/>
    <col min="7440" max="7445" width="11.75" style="930" customWidth="1"/>
    <col min="7446" max="7446" width="7.5" style="930" customWidth="1"/>
    <col min="7447" max="7447" width="9" style="930"/>
    <col min="7448" max="7448" width="4.375" style="930" customWidth="1"/>
    <col min="7449" max="7453" width="9" style="930"/>
    <col min="7454" max="7454" width="9.875" style="930" customWidth="1"/>
    <col min="7455" max="7680" width="9" style="930"/>
    <col min="7681" max="7681" width="11.125" style="930" customWidth="1"/>
    <col min="7682" max="7695" width="8.875" style="930" customWidth="1"/>
    <col min="7696" max="7701" width="11.75" style="930" customWidth="1"/>
    <col min="7702" max="7702" width="7.5" style="930" customWidth="1"/>
    <col min="7703" max="7703" width="9" style="930"/>
    <col min="7704" max="7704" width="4.375" style="930" customWidth="1"/>
    <col min="7705" max="7709" width="9" style="930"/>
    <col min="7710" max="7710" width="9.875" style="930" customWidth="1"/>
    <col min="7711" max="7936" width="9" style="930"/>
    <col min="7937" max="7937" width="11.125" style="930" customWidth="1"/>
    <col min="7938" max="7951" width="8.875" style="930" customWidth="1"/>
    <col min="7952" max="7957" width="11.75" style="930" customWidth="1"/>
    <col min="7958" max="7958" width="7.5" style="930" customWidth="1"/>
    <col min="7959" max="7959" width="9" style="930"/>
    <col min="7960" max="7960" width="4.375" style="930" customWidth="1"/>
    <col min="7961" max="7965" width="9" style="930"/>
    <col min="7966" max="7966" width="9.875" style="930" customWidth="1"/>
    <col min="7967" max="8192" width="9" style="930"/>
    <col min="8193" max="8193" width="11.125" style="930" customWidth="1"/>
    <col min="8194" max="8207" width="8.875" style="930" customWidth="1"/>
    <col min="8208" max="8213" width="11.75" style="930" customWidth="1"/>
    <col min="8214" max="8214" width="7.5" style="930" customWidth="1"/>
    <col min="8215" max="8215" width="9" style="930"/>
    <col min="8216" max="8216" width="4.375" style="930" customWidth="1"/>
    <col min="8217" max="8221" width="9" style="930"/>
    <col min="8222" max="8222" width="9.875" style="930" customWidth="1"/>
    <col min="8223" max="8448" width="9" style="930"/>
    <col min="8449" max="8449" width="11.125" style="930" customWidth="1"/>
    <col min="8450" max="8463" width="8.875" style="930" customWidth="1"/>
    <col min="8464" max="8469" width="11.75" style="930" customWidth="1"/>
    <col min="8470" max="8470" width="7.5" style="930" customWidth="1"/>
    <col min="8471" max="8471" width="9" style="930"/>
    <col min="8472" max="8472" width="4.375" style="930" customWidth="1"/>
    <col min="8473" max="8477" width="9" style="930"/>
    <col min="8478" max="8478" width="9.875" style="930" customWidth="1"/>
    <col min="8479" max="8704" width="9" style="930"/>
    <col min="8705" max="8705" width="11.125" style="930" customWidth="1"/>
    <col min="8706" max="8719" width="8.875" style="930" customWidth="1"/>
    <col min="8720" max="8725" width="11.75" style="930" customWidth="1"/>
    <col min="8726" max="8726" width="7.5" style="930" customWidth="1"/>
    <col min="8727" max="8727" width="9" style="930"/>
    <col min="8728" max="8728" width="4.375" style="930" customWidth="1"/>
    <col min="8729" max="8733" width="9" style="930"/>
    <col min="8734" max="8734" width="9.875" style="930" customWidth="1"/>
    <col min="8735" max="8960" width="9" style="930"/>
    <col min="8961" max="8961" width="11.125" style="930" customWidth="1"/>
    <col min="8962" max="8975" width="8.875" style="930" customWidth="1"/>
    <col min="8976" max="8981" width="11.75" style="930" customWidth="1"/>
    <col min="8982" max="8982" width="7.5" style="930" customWidth="1"/>
    <col min="8983" max="8983" width="9" style="930"/>
    <col min="8984" max="8984" width="4.375" style="930" customWidth="1"/>
    <col min="8985" max="8989" width="9" style="930"/>
    <col min="8990" max="8990" width="9.875" style="930" customWidth="1"/>
    <col min="8991" max="9216" width="9" style="930"/>
    <col min="9217" max="9217" width="11.125" style="930" customWidth="1"/>
    <col min="9218" max="9231" width="8.875" style="930" customWidth="1"/>
    <col min="9232" max="9237" width="11.75" style="930" customWidth="1"/>
    <col min="9238" max="9238" width="7.5" style="930" customWidth="1"/>
    <col min="9239" max="9239" width="9" style="930"/>
    <col min="9240" max="9240" width="4.375" style="930" customWidth="1"/>
    <col min="9241" max="9245" width="9" style="930"/>
    <col min="9246" max="9246" width="9.875" style="930" customWidth="1"/>
    <col min="9247" max="9472" width="9" style="930"/>
    <col min="9473" max="9473" width="11.125" style="930" customWidth="1"/>
    <col min="9474" max="9487" width="8.875" style="930" customWidth="1"/>
    <col min="9488" max="9493" width="11.75" style="930" customWidth="1"/>
    <col min="9494" max="9494" width="7.5" style="930" customWidth="1"/>
    <col min="9495" max="9495" width="9" style="930"/>
    <col min="9496" max="9496" width="4.375" style="930" customWidth="1"/>
    <col min="9497" max="9501" width="9" style="930"/>
    <col min="9502" max="9502" width="9.875" style="930" customWidth="1"/>
    <col min="9503" max="9728" width="9" style="930"/>
    <col min="9729" max="9729" width="11.125" style="930" customWidth="1"/>
    <col min="9730" max="9743" width="8.875" style="930" customWidth="1"/>
    <col min="9744" max="9749" width="11.75" style="930" customWidth="1"/>
    <col min="9750" max="9750" width="7.5" style="930" customWidth="1"/>
    <col min="9751" max="9751" width="9" style="930"/>
    <col min="9752" max="9752" width="4.375" style="930" customWidth="1"/>
    <col min="9753" max="9757" width="9" style="930"/>
    <col min="9758" max="9758" width="9.875" style="930" customWidth="1"/>
    <col min="9759" max="9984" width="9" style="930"/>
    <col min="9985" max="9985" width="11.125" style="930" customWidth="1"/>
    <col min="9986" max="9999" width="8.875" style="930" customWidth="1"/>
    <col min="10000" max="10005" width="11.75" style="930" customWidth="1"/>
    <col min="10006" max="10006" width="7.5" style="930" customWidth="1"/>
    <col min="10007" max="10007" width="9" style="930"/>
    <col min="10008" max="10008" width="4.375" style="930" customWidth="1"/>
    <col min="10009" max="10013" width="9" style="930"/>
    <col min="10014" max="10014" width="9.875" style="930" customWidth="1"/>
    <col min="10015" max="10240" width="9" style="930"/>
    <col min="10241" max="10241" width="11.125" style="930" customWidth="1"/>
    <col min="10242" max="10255" width="8.875" style="930" customWidth="1"/>
    <col min="10256" max="10261" width="11.75" style="930" customWidth="1"/>
    <col min="10262" max="10262" width="7.5" style="930" customWidth="1"/>
    <col min="10263" max="10263" width="9" style="930"/>
    <col min="10264" max="10264" width="4.375" style="930" customWidth="1"/>
    <col min="10265" max="10269" width="9" style="930"/>
    <col min="10270" max="10270" width="9.875" style="930" customWidth="1"/>
    <col min="10271" max="10496" width="9" style="930"/>
    <col min="10497" max="10497" width="11.125" style="930" customWidth="1"/>
    <col min="10498" max="10511" width="8.875" style="930" customWidth="1"/>
    <col min="10512" max="10517" width="11.75" style="930" customWidth="1"/>
    <col min="10518" max="10518" width="7.5" style="930" customWidth="1"/>
    <col min="10519" max="10519" width="9" style="930"/>
    <col min="10520" max="10520" width="4.375" style="930" customWidth="1"/>
    <col min="10521" max="10525" width="9" style="930"/>
    <col min="10526" max="10526" width="9.875" style="930" customWidth="1"/>
    <col min="10527" max="10752" width="9" style="930"/>
    <col min="10753" max="10753" width="11.125" style="930" customWidth="1"/>
    <col min="10754" max="10767" width="8.875" style="930" customWidth="1"/>
    <col min="10768" max="10773" width="11.75" style="930" customWidth="1"/>
    <col min="10774" max="10774" width="7.5" style="930" customWidth="1"/>
    <col min="10775" max="10775" width="9" style="930"/>
    <col min="10776" max="10776" width="4.375" style="930" customWidth="1"/>
    <col min="10777" max="10781" width="9" style="930"/>
    <col min="10782" max="10782" width="9.875" style="930" customWidth="1"/>
    <col min="10783" max="11008" width="9" style="930"/>
    <col min="11009" max="11009" width="11.125" style="930" customWidth="1"/>
    <col min="11010" max="11023" width="8.875" style="930" customWidth="1"/>
    <col min="11024" max="11029" width="11.75" style="930" customWidth="1"/>
    <col min="11030" max="11030" width="7.5" style="930" customWidth="1"/>
    <col min="11031" max="11031" width="9" style="930"/>
    <col min="11032" max="11032" width="4.375" style="930" customWidth="1"/>
    <col min="11033" max="11037" width="9" style="930"/>
    <col min="11038" max="11038" width="9.875" style="930" customWidth="1"/>
    <col min="11039" max="11264" width="9" style="930"/>
    <col min="11265" max="11265" width="11.125" style="930" customWidth="1"/>
    <col min="11266" max="11279" width="8.875" style="930" customWidth="1"/>
    <col min="11280" max="11285" width="11.75" style="930" customWidth="1"/>
    <col min="11286" max="11286" width="7.5" style="930" customWidth="1"/>
    <col min="11287" max="11287" width="9" style="930"/>
    <col min="11288" max="11288" width="4.375" style="930" customWidth="1"/>
    <col min="11289" max="11293" width="9" style="930"/>
    <col min="11294" max="11294" width="9.875" style="930" customWidth="1"/>
    <col min="11295" max="11520" width="9" style="930"/>
    <col min="11521" max="11521" width="11.125" style="930" customWidth="1"/>
    <col min="11522" max="11535" width="8.875" style="930" customWidth="1"/>
    <col min="11536" max="11541" width="11.75" style="930" customWidth="1"/>
    <col min="11542" max="11542" width="7.5" style="930" customWidth="1"/>
    <col min="11543" max="11543" width="9" style="930"/>
    <col min="11544" max="11544" width="4.375" style="930" customWidth="1"/>
    <col min="11545" max="11549" width="9" style="930"/>
    <col min="11550" max="11550" width="9.875" style="930" customWidth="1"/>
    <col min="11551" max="11776" width="9" style="930"/>
    <col min="11777" max="11777" width="11.125" style="930" customWidth="1"/>
    <col min="11778" max="11791" width="8.875" style="930" customWidth="1"/>
    <col min="11792" max="11797" width="11.75" style="930" customWidth="1"/>
    <col min="11798" max="11798" width="7.5" style="930" customWidth="1"/>
    <col min="11799" max="11799" width="9" style="930"/>
    <col min="11800" max="11800" width="4.375" style="930" customWidth="1"/>
    <col min="11801" max="11805" width="9" style="930"/>
    <col min="11806" max="11806" width="9.875" style="930" customWidth="1"/>
    <col min="11807" max="12032" width="9" style="930"/>
    <col min="12033" max="12033" width="11.125" style="930" customWidth="1"/>
    <col min="12034" max="12047" width="8.875" style="930" customWidth="1"/>
    <col min="12048" max="12053" width="11.75" style="930" customWidth="1"/>
    <col min="12054" max="12054" width="7.5" style="930" customWidth="1"/>
    <col min="12055" max="12055" width="9" style="930"/>
    <col min="12056" max="12056" width="4.375" style="930" customWidth="1"/>
    <col min="12057" max="12061" width="9" style="930"/>
    <col min="12062" max="12062" width="9.875" style="930" customWidth="1"/>
    <col min="12063" max="12288" width="9" style="930"/>
    <col min="12289" max="12289" width="11.125" style="930" customWidth="1"/>
    <col min="12290" max="12303" width="8.875" style="930" customWidth="1"/>
    <col min="12304" max="12309" width="11.75" style="930" customWidth="1"/>
    <col min="12310" max="12310" width="7.5" style="930" customWidth="1"/>
    <col min="12311" max="12311" width="9" style="930"/>
    <col min="12312" max="12312" width="4.375" style="930" customWidth="1"/>
    <col min="12313" max="12317" width="9" style="930"/>
    <col min="12318" max="12318" width="9.875" style="930" customWidth="1"/>
    <col min="12319" max="12544" width="9" style="930"/>
    <col min="12545" max="12545" width="11.125" style="930" customWidth="1"/>
    <col min="12546" max="12559" width="8.875" style="930" customWidth="1"/>
    <col min="12560" max="12565" width="11.75" style="930" customWidth="1"/>
    <col min="12566" max="12566" width="7.5" style="930" customWidth="1"/>
    <col min="12567" max="12567" width="9" style="930"/>
    <col min="12568" max="12568" width="4.375" style="930" customWidth="1"/>
    <col min="12569" max="12573" width="9" style="930"/>
    <col min="12574" max="12574" width="9.875" style="930" customWidth="1"/>
    <col min="12575" max="12800" width="9" style="930"/>
    <col min="12801" max="12801" width="11.125" style="930" customWidth="1"/>
    <col min="12802" max="12815" width="8.875" style="930" customWidth="1"/>
    <col min="12816" max="12821" width="11.75" style="930" customWidth="1"/>
    <col min="12822" max="12822" width="7.5" style="930" customWidth="1"/>
    <col min="12823" max="12823" width="9" style="930"/>
    <col min="12824" max="12824" width="4.375" style="930" customWidth="1"/>
    <col min="12825" max="12829" width="9" style="930"/>
    <col min="12830" max="12830" width="9.875" style="930" customWidth="1"/>
    <col min="12831" max="13056" width="9" style="930"/>
    <col min="13057" max="13057" width="11.125" style="930" customWidth="1"/>
    <col min="13058" max="13071" width="8.875" style="930" customWidth="1"/>
    <col min="13072" max="13077" width="11.75" style="930" customWidth="1"/>
    <col min="13078" max="13078" width="7.5" style="930" customWidth="1"/>
    <col min="13079" max="13079" width="9" style="930"/>
    <col min="13080" max="13080" width="4.375" style="930" customWidth="1"/>
    <col min="13081" max="13085" width="9" style="930"/>
    <col min="13086" max="13086" width="9.875" style="930" customWidth="1"/>
    <col min="13087" max="13312" width="9" style="930"/>
    <col min="13313" max="13313" width="11.125" style="930" customWidth="1"/>
    <col min="13314" max="13327" width="8.875" style="930" customWidth="1"/>
    <col min="13328" max="13333" width="11.75" style="930" customWidth="1"/>
    <col min="13334" max="13334" width="7.5" style="930" customWidth="1"/>
    <col min="13335" max="13335" width="9" style="930"/>
    <col min="13336" max="13336" width="4.375" style="930" customWidth="1"/>
    <col min="13337" max="13341" width="9" style="930"/>
    <col min="13342" max="13342" width="9.875" style="930" customWidth="1"/>
    <col min="13343" max="13568" width="9" style="930"/>
    <col min="13569" max="13569" width="11.125" style="930" customWidth="1"/>
    <col min="13570" max="13583" width="8.875" style="930" customWidth="1"/>
    <col min="13584" max="13589" width="11.75" style="930" customWidth="1"/>
    <col min="13590" max="13590" width="7.5" style="930" customWidth="1"/>
    <col min="13591" max="13591" width="9" style="930"/>
    <col min="13592" max="13592" width="4.375" style="930" customWidth="1"/>
    <col min="13593" max="13597" width="9" style="930"/>
    <col min="13598" max="13598" width="9.875" style="930" customWidth="1"/>
    <col min="13599" max="13824" width="9" style="930"/>
    <col min="13825" max="13825" width="11.125" style="930" customWidth="1"/>
    <col min="13826" max="13839" width="8.875" style="930" customWidth="1"/>
    <col min="13840" max="13845" width="11.75" style="930" customWidth="1"/>
    <col min="13846" max="13846" width="7.5" style="930" customWidth="1"/>
    <col min="13847" max="13847" width="9" style="930"/>
    <col min="13848" max="13848" width="4.375" style="930" customWidth="1"/>
    <col min="13849" max="13853" width="9" style="930"/>
    <col min="13854" max="13854" width="9.875" style="930" customWidth="1"/>
    <col min="13855" max="14080" width="9" style="930"/>
    <col min="14081" max="14081" width="11.125" style="930" customWidth="1"/>
    <col min="14082" max="14095" width="8.875" style="930" customWidth="1"/>
    <col min="14096" max="14101" width="11.75" style="930" customWidth="1"/>
    <col min="14102" max="14102" width="7.5" style="930" customWidth="1"/>
    <col min="14103" max="14103" width="9" style="930"/>
    <col min="14104" max="14104" width="4.375" style="930" customWidth="1"/>
    <col min="14105" max="14109" width="9" style="930"/>
    <col min="14110" max="14110" width="9.875" style="930" customWidth="1"/>
    <col min="14111" max="14336" width="9" style="930"/>
    <col min="14337" max="14337" width="11.125" style="930" customWidth="1"/>
    <col min="14338" max="14351" width="8.875" style="930" customWidth="1"/>
    <col min="14352" max="14357" width="11.75" style="930" customWidth="1"/>
    <col min="14358" max="14358" width="7.5" style="930" customWidth="1"/>
    <col min="14359" max="14359" width="9" style="930"/>
    <col min="14360" max="14360" width="4.375" style="930" customWidth="1"/>
    <col min="14361" max="14365" width="9" style="930"/>
    <col min="14366" max="14366" width="9.875" style="930" customWidth="1"/>
    <col min="14367" max="14592" width="9" style="930"/>
    <col min="14593" max="14593" width="11.125" style="930" customWidth="1"/>
    <col min="14594" max="14607" width="8.875" style="930" customWidth="1"/>
    <col min="14608" max="14613" width="11.75" style="930" customWidth="1"/>
    <col min="14614" max="14614" width="7.5" style="930" customWidth="1"/>
    <col min="14615" max="14615" width="9" style="930"/>
    <col min="14616" max="14616" width="4.375" style="930" customWidth="1"/>
    <col min="14617" max="14621" width="9" style="930"/>
    <col min="14622" max="14622" width="9.875" style="930" customWidth="1"/>
    <col min="14623" max="14848" width="9" style="930"/>
    <col min="14849" max="14849" width="11.125" style="930" customWidth="1"/>
    <col min="14850" max="14863" width="8.875" style="930" customWidth="1"/>
    <col min="14864" max="14869" width="11.75" style="930" customWidth="1"/>
    <col min="14870" max="14870" width="7.5" style="930" customWidth="1"/>
    <col min="14871" max="14871" width="9" style="930"/>
    <col min="14872" max="14872" width="4.375" style="930" customWidth="1"/>
    <col min="14873" max="14877" width="9" style="930"/>
    <col min="14878" max="14878" width="9.875" style="930" customWidth="1"/>
    <col min="14879" max="15104" width="9" style="930"/>
    <col min="15105" max="15105" width="11.125" style="930" customWidth="1"/>
    <col min="15106" max="15119" width="8.875" style="930" customWidth="1"/>
    <col min="15120" max="15125" width="11.75" style="930" customWidth="1"/>
    <col min="15126" max="15126" width="7.5" style="930" customWidth="1"/>
    <col min="15127" max="15127" width="9" style="930"/>
    <col min="15128" max="15128" width="4.375" style="930" customWidth="1"/>
    <col min="15129" max="15133" width="9" style="930"/>
    <col min="15134" max="15134" width="9.875" style="930" customWidth="1"/>
    <col min="15135" max="15360" width="9" style="930"/>
    <col min="15361" max="15361" width="11.125" style="930" customWidth="1"/>
    <col min="15362" max="15375" width="8.875" style="930" customWidth="1"/>
    <col min="15376" max="15381" width="11.75" style="930" customWidth="1"/>
    <col min="15382" max="15382" width="7.5" style="930" customWidth="1"/>
    <col min="15383" max="15383" width="9" style="930"/>
    <col min="15384" max="15384" width="4.375" style="930" customWidth="1"/>
    <col min="15385" max="15389" width="9" style="930"/>
    <col min="15390" max="15390" width="9.875" style="930" customWidth="1"/>
    <col min="15391" max="15616" width="9" style="930"/>
    <col min="15617" max="15617" width="11.125" style="930" customWidth="1"/>
    <col min="15618" max="15631" width="8.875" style="930" customWidth="1"/>
    <col min="15632" max="15637" width="11.75" style="930" customWidth="1"/>
    <col min="15638" max="15638" width="7.5" style="930" customWidth="1"/>
    <col min="15639" max="15639" width="9" style="930"/>
    <col min="15640" max="15640" width="4.375" style="930" customWidth="1"/>
    <col min="15641" max="15645" width="9" style="930"/>
    <col min="15646" max="15646" width="9.875" style="930" customWidth="1"/>
    <col min="15647" max="15872" width="9" style="930"/>
    <col min="15873" max="15873" width="11.125" style="930" customWidth="1"/>
    <col min="15874" max="15887" width="8.875" style="930" customWidth="1"/>
    <col min="15888" max="15893" width="11.75" style="930" customWidth="1"/>
    <col min="15894" max="15894" width="7.5" style="930" customWidth="1"/>
    <col min="15895" max="15895" width="9" style="930"/>
    <col min="15896" max="15896" width="4.375" style="930" customWidth="1"/>
    <col min="15897" max="15901" width="9" style="930"/>
    <col min="15902" max="15902" width="9.875" style="930" customWidth="1"/>
    <col min="15903" max="16128" width="9" style="930"/>
    <col min="16129" max="16129" width="11.125" style="930" customWidth="1"/>
    <col min="16130" max="16143" width="8.875" style="930" customWidth="1"/>
    <col min="16144" max="16149" width="11.75" style="930" customWidth="1"/>
    <col min="16150" max="16150" width="7.5" style="930" customWidth="1"/>
    <col min="16151" max="16151" width="9" style="930"/>
    <col min="16152" max="16152" width="4.375" style="930" customWidth="1"/>
    <col min="16153" max="16157" width="9" style="930"/>
    <col min="16158" max="16158" width="9.875" style="930" customWidth="1"/>
    <col min="16159" max="16384" width="9" style="930"/>
  </cols>
  <sheetData>
    <row r="1" spans="1:27" s="165" customFormat="1" ht="16.5" customHeight="1">
      <c r="A1" s="926" t="s">
        <v>1315</v>
      </c>
      <c r="C1" s="927"/>
      <c r="D1" s="927"/>
      <c r="E1" s="927"/>
      <c r="F1" s="927"/>
      <c r="G1" s="927"/>
      <c r="H1" s="927"/>
      <c r="I1" s="927"/>
      <c r="J1" s="928"/>
      <c r="K1" s="2361" t="s">
        <v>694</v>
      </c>
      <c r="L1" s="2362"/>
      <c r="M1" s="2361" t="s">
        <v>1744</v>
      </c>
      <c r="N1" s="2363"/>
      <c r="O1" s="2362"/>
    </row>
    <row r="2" spans="1:27" s="165" customFormat="1" ht="16.5" customHeight="1">
      <c r="A2" s="932" t="s">
        <v>1745</v>
      </c>
      <c r="B2" s="933" t="s">
        <v>1746</v>
      </c>
      <c r="C2" s="927"/>
      <c r="D2" s="927"/>
      <c r="E2" s="927"/>
      <c r="F2" s="927"/>
      <c r="G2" s="927"/>
      <c r="H2" s="927"/>
      <c r="I2" s="927"/>
      <c r="J2" s="928"/>
      <c r="K2" s="2361" t="s">
        <v>724</v>
      </c>
      <c r="L2" s="2362"/>
      <c r="M2" s="2361" t="s">
        <v>1747</v>
      </c>
      <c r="N2" s="2363"/>
      <c r="O2" s="2362"/>
    </row>
    <row r="3" spans="1:27" s="165" customFormat="1" ht="44.25" customHeight="1">
      <c r="A3" s="2364" t="s">
        <v>1770</v>
      </c>
      <c r="B3" s="2364"/>
      <c r="C3" s="2364"/>
      <c r="D3" s="2364"/>
      <c r="E3" s="2364"/>
      <c r="F3" s="2364"/>
      <c r="G3" s="2364"/>
      <c r="H3" s="2364"/>
      <c r="I3" s="2364"/>
      <c r="J3" s="2364"/>
      <c r="K3" s="2364"/>
      <c r="L3" s="2364"/>
      <c r="M3" s="2364"/>
      <c r="N3" s="2364"/>
      <c r="O3" s="2364"/>
    </row>
    <row r="4" spans="1:27" s="165" customFormat="1" ht="20.100000000000001" customHeight="1" thickBot="1">
      <c r="A4" s="934"/>
      <c r="B4" s="934"/>
      <c r="C4" s="934"/>
      <c r="D4" s="934"/>
      <c r="E4" s="934"/>
      <c r="F4" s="2359" t="s">
        <v>1748</v>
      </c>
      <c r="G4" s="2359"/>
      <c r="H4" s="2359"/>
      <c r="I4" s="2359"/>
      <c r="J4" s="2359"/>
      <c r="K4" s="934"/>
      <c r="L4" s="934"/>
      <c r="M4" s="23" t="s">
        <v>150</v>
      </c>
      <c r="N4" s="2360" t="s">
        <v>1749</v>
      </c>
      <c r="O4" s="2360"/>
    </row>
    <row r="5" spans="1:27" s="165" customFormat="1" ht="39.950000000000003" customHeight="1" thickBot="1">
      <c r="A5" s="936" t="s">
        <v>1750</v>
      </c>
      <c r="B5" s="937" t="s">
        <v>1771</v>
      </c>
      <c r="C5" s="937" t="s">
        <v>1772</v>
      </c>
      <c r="D5" s="937" t="s">
        <v>1773</v>
      </c>
      <c r="E5" s="953" t="s">
        <v>1774</v>
      </c>
      <c r="F5" s="937" t="s">
        <v>1775</v>
      </c>
      <c r="G5" s="937" t="s">
        <v>1776</v>
      </c>
      <c r="H5" s="937" t="s">
        <v>1777</v>
      </c>
      <c r="I5" s="937" t="s">
        <v>1778</v>
      </c>
      <c r="J5" s="937" t="s">
        <v>1779</v>
      </c>
      <c r="K5" s="937" t="s">
        <v>1780</v>
      </c>
      <c r="L5" s="937" t="s">
        <v>1781</v>
      </c>
      <c r="M5" s="954" t="s">
        <v>1782</v>
      </c>
      <c r="N5" s="954" t="s">
        <v>1783</v>
      </c>
      <c r="O5" s="955" t="s">
        <v>1784</v>
      </c>
    </row>
    <row r="6" spans="1:27" s="165" customFormat="1" ht="39.950000000000003" customHeight="1">
      <c r="A6" s="940" t="s">
        <v>974</v>
      </c>
      <c r="B6" s="941">
        <v>0</v>
      </c>
      <c r="C6" s="941">
        <v>0</v>
      </c>
      <c r="D6" s="941">
        <v>0</v>
      </c>
      <c r="E6" s="941">
        <v>0</v>
      </c>
      <c r="F6" s="941">
        <v>0</v>
      </c>
      <c r="G6" s="941">
        <v>0</v>
      </c>
      <c r="H6" s="941">
        <v>0</v>
      </c>
      <c r="I6" s="941">
        <v>0</v>
      </c>
      <c r="J6" s="941">
        <v>0</v>
      </c>
      <c r="K6" s="941">
        <v>0</v>
      </c>
      <c r="L6" s="941">
        <v>0</v>
      </c>
      <c r="M6" s="941">
        <v>0</v>
      </c>
      <c r="N6" s="941">
        <v>0</v>
      </c>
      <c r="O6" s="941">
        <v>0</v>
      </c>
    </row>
    <row r="7" spans="1:27" s="165" customFormat="1" ht="39.950000000000003" customHeight="1">
      <c r="A7" s="929" t="s">
        <v>1765</v>
      </c>
      <c r="B7" s="941">
        <v>0</v>
      </c>
      <c r="C7" s="941">
        <v>0</v>
      </c>
      <c r="D7" s="941">
        <v>0</v>
      </c>
      <c r="E7" s="941">
        <v>0</v>
      </c>
      <c r="F7" s="941">
        <v>0</v>
      </c>
      <c r="G7" s="941">
        <v>0</v>
      </c>
      <c r="H7" s="941">
        <v>0</v>
      </c>
      <c r="I7" s="941">
        <v>0</v>
      </c>
      <c r="J7" s="941">
        <v>0</v>
      </c>
      <c r="K7" s="941">
        <v>0</v>
      </c>
      <c r="L7" s="941">
        <v>0</v>
      </c>
      <c r="M7" s="941">
        <v>0</v>
      </c>
      <c r="N7" s="941">
        <v>0</v>
      </c>
      <c r="O7" s="941">
        <v>0</v>
      </c>
    </row>
    <row r="8" spans="1:27" s="165" customFormat="1" ht="39.950000000000003" customHeight="1">
      <c r="A8" s="929" t="s">
        <v>1766</v>
      </c>
      <c r="B8" s="941">
        <v>0</v>
      </c>
      <c r="C8" s="941">
        <v>0</v>
      </c>
      <c r="D8" s="941">
        <v>0</v>
      </c>
      <c r="E8" s="941">
        <v>0</v>
      </c>
      <c r="F8" s="941">
        <v>0</v>
      </c>
      <c r="G8" s="941">
        <v>0</v>
      </c>
      <c r="H8" s="941">
        <v>0</v>
      </c>
      <c r="I8" s="941">
        <v>0</v>
      </c>
      <c r="J8" s="941">
        <v>0</v>
      </c>
      <c r="K8" s="941">
        <v>0</v>
      </c>
      <c r="L8" s="941">
        <v>0</v>
      </c>
      <c r="M8" s="941">
        <v>0</v>
      </c>
      <c r="N8" s="941">
        <v>0</v>
      </c>
      <c r="O8" s="941">
        <v>0</v>
      </c>
    </row>
    <row r="9" spans="1:27" s="165" customFormat="1" ht="39.950000000000003" customHeight="1">
      <c r="A9" s="929" t="s">
        <v>1767</v>
      </c>
      <c r="B9" s="941">
        <v>0</v>
      </c>
      <c r="C9" s="941">
        <v>0</v>
      </c>
      <c r="D9" s="941">
        <v>0</v>
      </c>
      <c r="E9" s="941">
        <v>0</v>
      </c>
      <c r="F9" s="941">
        <v>0</v>
      </c>
      <c r="G9" s="941">
        <v>0</v>
      </c>
      <c r="H9" s="941">
        <v>0</v>
      </c>
      <c r="I9" s="941">
        <v>0</v>
      </c>
      <c r="J9" s="941">
        <v>0</v>
      </c>
      <c r="K9" s="941">
        <v>0</v>
      </c>
      <c r="L9" s="941">
        <v>0</v>
      </c>
      <c r="M9" s="941">
        <v>0</v>
      </c>
      <c r="N9" s="941">
        <v>0</v>
      </c>
      <c r="O9" s="941">
        <v>0</v>
      </c>
    </row>
    <row r="10" spans="1:27" s="165" customFormat="1" ht="39.950000000000003" customHeight="1">
      <c r="A10" s="929" t="s">
        <v>1768</v>
      </c>
      <c r="B10" s="941">
        <v>0</v>
      </c>
      <c r="C10" s="941">
        <v>0</v>
      </c>
      <c r="D10" s="941">
        <v>0</v>
      </c>
      <c r="E10" s="941">
        <v>0</v>
      </c>
      <c r="F10" s="941">
        <v>0</v>
      </c>
      <c r="G10" s="941">
        <v>0</v>
      </c>
      <c r="H10" s="941">
        <v>0</v>
      </c>
      <c r="I10" s="941">
        <v>0</v>
      </c>
      <c r="J10" s="941">
        <v>0</v>
      </c>
      <c r="K10" s="941">
        <v>0</v>
      </c>
      <c r="L10" s="941">
        <v>0</v>
      </c>
      <c r="M10" s="941">
        <v>0</v>
      </c>
      <c r="N10" s="941">
        <v>0</v>
      </c>
      <c r="O10" s="941">
        <v>0</v>
      </c>
    </row>
    <row r="11" spans="1:27" s="165" customFormat="1" ht="39.950000000000003" customHeight="1">
      <c r="A11" s="929" t="s">
        <v>1769</v>
      </c>
      <c r="B11" s="941">
        <v>0</v>
      </c>
      <c r="C11" s="941">
        <v>0</v>
      </c>
      <c r="D11" s="941">
        <v>0</v>
      </c>
      <c r="E11" s="941">
        <v>0</v>
      </c>
      <c r="F11" s="941">
        <v>0</v>
      </c>
      <c r="G11" s="941">
        <v>0</v>
      </c>
      <c r="H11" s="941">
        <v>0</v>
      </c>
      <c r="I11" s="941">
        <v>0</v>
      </c>
      <c r="J11" s="941">
        <v>0</v>
      </c>
      <c r="K11" s="941">
        <v>0</v>
      </c>
      <c r="L11" s="941">
        <v>0</v>
      </c>
      <c r="M11" s="941">
        <v>0</v>
      </c>
      <c r="N11" s="941">
        <v>0</v>
      </c>
      <c r="O11" s="941">
        <v>0</v>
      </c>
    </row>
    <row r="12" spans="1:27" s="165" customFormat="1" ht="39.950000000000003" customHeight="1">
      <c r="A12" s="943"/>
      <c r="B12" s="944"/>
      <c r="C12" s="945"/>
      <c r="D12" s="945"/>
      <c r="E12" s="945"/>
      <c r="F12" s="945"/>
      <c r="G12" s="945"/>
      <c r="H12" s="945"/>
      <c r="I12" s="945"/>
      <c r="J12" s="945"/>
      <c r="K12" s="945"/>
      <c r="L12" s="945"/>
      <c r="M12" s="945"/>
      <c r="N12" s="945"/>
      <c r="O12" s="956"/>
    </row>
    <row r="13" spans="1:27" s="241" customFormat="1" ht="39.950000000000003" customHeight="1" thickBot="1">
      <c r="A13" s="957" t="s">
        <v>1785</v>
      </c>
      <c r="B13" s="958"/>
      <c r="C13" s="958"/>
      <c r="D13" s="959"/>
      <c r="E13" s="960"/>
      <c r="F13" s="960"/>
      <c r="G13" s="959"/>
      <c r="H13" s="960"/>
      <c r="I13" s="960"/>
      <c r="J13" s="959"/>
      <c r="K13" s="958"/>
      <c r="L13" s="958"/>
      <c r="M13" s="961"/>
      <c r="N13" s="962"/>
      <c r="O13" s="962"/>
    </row>
    <row r="14" spans="1:27" s="241" customFormat="1" ht="21.75" customHeight="1">
      <c r="A14" s="249" t="s">
        <v>820</v>
      </c>
      <c r="B14" s="242"/>
      <c r="C14" s="242"/>
      <c r="D14" s="249" t="s">
        <v>819</v>
      </c>
      <c r="H14" s="242" t="s">
        <v>818</v>
      </c>
      <c r="K14" s="242"/>
      <c r="M14" s="245" t="s">
        <v>817</v>
      </c>
    </row>
    <row r="15" spans="1:27" s="241" customFormat="1" ht="21.75" customHeight="1">
      <c r="G15" s="242"/>
      <c r="H15" s="242" t="s">
        <v>734</v>
      </c>
      <c r="K15" s="242"/>
      <c r="L15" s="245"/>
    </row>
    <row r="16" spans="1:27" s="965" customFormat="1" ht="21.95" customHeight="1">
      <c r="A16" s="963" t="s">
        <v>1786</v>
      </c>
      <c r="B16" s="964"/>
      <c r="C16" s="964"/>
      <c r="D16" s="964"/>
      <c r="E16" s="964"/>
      <c r="F16" s="964"/>
      <c r="G16" s="964"/>
      <c r="H16" s="964"/>
      <c r="I16" s="964"/>
      <c r="J16" s="964"/>
      <c r="K16" s="964"/>
      <c r="L16" s="964"/>
      <c r="M16" s="964"/>
      <c r="N16" s="964"/>
      <c r="O16" s="964"/>
      <c r="P16" s="964"/>
      <c r="Q16" s="964"/>
      <c r="R16" s="964"/>
      <c r="S16" s="964"/>
      <c r="T16" s="964"/>
      <c r="U16" s="964"/>
      <c r="V16" s="964"/>
      <c r="W16" s="964"/>
      <c r="X16" s="964"/>
      <c r="Y16" s="964"/>
      <c r="Z16" s="964"/>
      <c r="AA16" s="964"/>
    </row>
    <row r="17" spans="1:30" ht="21.95" customHeight="1">
      <c r="A17" s="963" t="s">
        <v>1787</v>
      </c>
      <c r="B17" s="964"/>
      <c r="C17" s="964"/>
      <c r="D17" s="964"/>
      <c r="E17" s="964"/>
      <c r="F17" s="964"/>
      <c r="G17" s="964"/>
      <c r="H17" s="964"/>
      <c r="I17" s="964"/>
      <c r="J17" s="964"/>
      <c r="K17" s="964"/>
      <c r="L17" s="2359" t="s">
        <v>1788</v>
      </c>
      <c r="M17" s="2359"/>
      <c r="N17" s="2359"/>
      <c r="O17" s="2359"/>
      <c r="P17" s="964"/>
      <c r="Q17" s="964"/>
      <c r="R17" s="964"/>
      <c r="S17" s="964"/>
      <c r="T17" s="964"/>
      <c r="U17" s="964"/>
      <c r="V17" s="964"/>
      <c r="W17" s="964"/>
      <c r="X17" s="964"/>
      <c r="Y17" s="964"/>
      <c r="Z17" s="964"/>
      <c r="AA17" s="964"/>
      <c r="AB17" s="964"/>
      <c r="AC17" s="964"/>
      <c r="AD17" s="964"/>
    </row>
    <row r="18" spans="1:30">
      <c r="A18" s="966"/>
      <c r="B18" s="966"/>
      <c r="C18" s="966"/>
      <c r="D18" s="966"/>
      <c r="E18" s="966"/>
      <c r="F18" s="966"/>
      <c r="H18" s="966"/>
      <c r="I18" s="966"/>
      <c r="J18" s="966"/>
      <c r="K18" s="966"/>
      <c r="L18" s="966"/>
      <c r="M18" s="966"/>
      <c r="N18" s="966"/>
      <c r="O18" s="966"/>
      <c r="P18" s="966"/>
      <c r="Q18" s="966"/>
      <c r="R18" s="966"/>
      <c r="S18" s="966"/>
      <c r="T18" s="966"/>
      <c r="U18" s="966"/>
      <c r="V18" s="966"/>
      <c r="W18" s="966"/>
      <c r="X18" s="966"/>
      <c r="Y18" s="966"/>
      <c r="Z18" s="966"/>
      <c r="AA18" s="966"/>
      <c r="AB18" s="966"/>
      <c r="AC18" s="966"/>
      <c r="AD18" s="966"/>
    </row>
    <row r="20" spans="1:30" ht="20.25">
      <c r="G20" s="952"/>
    </row>
  </sheetData>
  <mergeCells count="8">
    <mergeCell ref="L17:O17"/>
    <mergeCell ref="K1:L1"/>
    <mergeCell ref="M1:O1"/>
    <mergeCell ref="K2:L2"/>
    <mergeCell ref="M2:O2"/>
    <mergeCell ref="A3:O3"/>
    <mergeCell ref="F4:J4"/>
    <mergeCell ref="N4:O4"/>
  </mergeCells>
  <phoneticPr fontId="1" type="noConversion"/>
  <hyperlinks>
    <hyperlink ref="M4" location="預告統計資料發布時間表!A1" display="回發布時間表" xr:uid="{07129E50-8418-4993-A78A-6D510CF64CE5}"/>
  </hyperlinks>
  <printOptions horizontalCentered="1" verticalCentered="1"/>
  <pageMargins left="0.74803149606299213" right="0.59055118110236227" top="0.78740157480314965" bottom="0.59055118110236227" header="0.51181102362204722" footer="0.43307086614173229"/>
  <pageSetup paperSize="9" scale="80" fitToWidth="2" fitToHeight="2" orientation="landscape" r:id="rId1"/>
  <headerFooter alignWithMargins="0">
    <oddFooter>&amp;C&amp;14 1-14</oddFooter>
  </headerFooter>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C7624-DC0D-42BA-8210-2D878A635DA6}">
  <dimension ref="A1:O33"/>
  <sheetViews>
    <sheetView workbookViewId="0">
      <selection activeCell="O4" sqref="O4"/>
    </sheetView>
  </sheetViews>
  <sheetFormatPr defaultRowHeight="12"/>
  <cols>
    <col min="1" max="1" width="6.125" style="930" customWidth="1"/>
    <col min="2" max="2" width="14.5" style="930" customWidth="1"/>
    <col min="3" max="3" width="9.125" style="930" customWidth="1"/>
    <col min="4" max="4" width="9.625" style="930" customWidth="1"/>
    <col min="5" max="5" width="10.125" style="930" customWidth="1"/>
    <col min="6" max="6" width="12.625" style="930" customWidth="1"/>
    <col min="7" max="8" width="9.125" style="930" customWidth="1"/>
    <col min="9" max="9" width="11.25" style="930" customWidth="1"/>
    <col min="10" max="10" width="10.875" style="930" customWidth="1"/>
    <col min="11" max="11" width="11.875" style="930" customWidth="1"/>
    <col min="12" max="12" width="11.125" style="930" customWidth="1"/>
    <col min="13" max="13" width="10.25" style="930" customWidth="1"/>
    <col min="14" max="14" width="11" style="930" customWidth="1"/>
    <col min="15" max="256" width="9" style="930"/>
    <col min="257" max="257" width="6.125" style="930" customWidth="1"/>
    <col min="258" max="258" width="14.5" style="930" customWidth="1"/>
    <col min="259" max="259" width="9.125" style="930" customWidth="1"/>
    <col min="260" max="260" width="9.625" style="930" customWidth="1"/>
    <col min="261" max="261" width="10.125" style="930" customWidth="1"/>
    <col min="262" max="262" width="12.625" style="930" customWidth="1"/>
    <col min="263" max="264" width="9.125" style="930" customWidth="1"/>
    <col min="265" max="265" width="11.25" style="930" customWidth="1"/>
    <col min="266" max="266" width="10.875" style="930" customWidth="1"/>
    <col min="267" max="267" width="11.875" style="930" customWidth="1"/>
    <col min="268" max="268" width="11.125" style="930" customWidth="1"/>
    <col min="269" max="269" width="10.25" style="930" customWidth="1"/>
    <col min="270" max="270" width="11" style="930" customWidth="1"/>
    <col min="271" max="512" width="9" style="930"/>
    <col min="513" max="513" width="6.125" style="930" customWidth="1"/>
    <col min="514" max="514" width="14.5" style="930" customWidth="1"/>
    <col min="515" max="515" width="9.125" style="930" customWidth="1"/>
    <col min="516" max="516" width="9.625" style="930" customWidth="1"/>
    <col min="517" max="517" width="10.125" style="930" customWidth="1"/>
    <col min="518" max="518" width="12.625" style="930" customWidth="1"/>
    <col min="519" max="520" width="9.125" style="930" customWidth="1"/>
    <col min="521" max="521" width="11.25" style="930" customWidth="1"/>
    <col min="522" max="522" width="10.875" style="930" customWidth="1"/>
    <col min="523" max="523" width="11.875" style="930" customWidth="1"/>
    <col min="524" max="524" width="11.125" style="930" customWidth="1"/>
    <col min="525" max="525" width="10.25" style="930" customWidth="1"/>
    <col min="526" max="526" width="11" style="930" customWidth="1"/>
    <col min="527" max="768" width="9" style="930"/>
    <col min="769" max="769" width="6.125" style="930" customWidth="1"/>
    <col min="770" max="770" width="14.5" style="930" customWidth="1"/>
    <col min="771" max="771" width="9.125" style="930" customWidth="1"/>
    <col min="772" max="772" width="9.625" style="930" customWidth="1"/>
    <col min="773" max="773" width="10.125" style="930" customWidth="1"/>
    <col min="774" max="774" width="12.625" style="930" customWidth="1"/>
    <col min="775" max="776" width="9.125" style="930" customWidth="1"/>
    <col min="777" max="777" width="11.25" style="930" customWidth="1"/>
    <col min="778" max="778" width="10.875" style="930" customWidth="1"/>
    <col min="779" max="779" width="11.875" style="930" customWidth="1"/>
    <col min="780" max="780" width="11.125" style="930" customWidth="1"/>
    <col min="781" max="781" width="10.25" style="930" customWidth="1"/>
    <col min="782" max="782" width="11" style="930" customWidth="1"/>
    <col min="783" max="1024" width="9" style="930"/>
    <col min="1025" max="1025" width="6.125" style="930" customWidth="1"/>
    <col min="1026" max="1026" width="14.5" style="930" customWidth="1"/>
    <col min="1027" max="1027" width="9.125" style="930" customWidth="1"/>
    <col min="1028" max="1028" width="9.625" style="930" customWidth="1"/>
    <col min="1029" max="1029" width="10.125" style="930" customWidth="1"/>
    <col min="1030" max="1030" width="12.625" style="930" customWidth="1"/>
    <col min="1031" max="1032" width="9.125" style="930" customWidth="1"/>
    <col min="1033" max="1033" width="11.25" style="930" customWidth="1"/>
    <col min="1034" max="1034" width="10.875" style="930" customWidth="1"/>
    <col min="1035" max="1035" width="11.875" style="930" customWidth="1"/>
    <col min="1036" max="1036" width="11.125" style="930" customWidth="1"/>
    <col min="1037" max="1037" width="10.25" style="930" customWidth="1"/>
    <col min="1038" max="1038" width="11" style="930" customWidth="1"/>
    <col min="1039" max="1280" width="9" style="930"/>
    <col min="1281" max="1281" width="6.125" style="930" customWidth="1"/>
    <col min="1282" max="1282" width="14.5" style="930" customWidth="1"/>
    <col min="1283" max="1283" width="9.125" style="930" customWidth="1"/>
    <col min="1284" max="1284" width="9.625" style="930" customWidth="1"/>
    <col min="1285" max="1285" width="10.125" style="930" customWidth="1"/>
    <col min="1286" max="1286" width="12.625" style="930" customWidth="1"/>
    <col min="1287" max="1288" width="9.125" style="930" customWidth="1"/>
    <col min="1289" max="1289" width="11.25" style="930" customWidth="1"/>
    <col min="1290" max="1290" width="10.875" style="930" customWidth="1"/>
    <col min="1291" max="1291" width="11.875" style="930" customWidth="1"/>
    <col min="1292" max="1292" width="11.125" style="930" customWidth="1"/>
    <col min="1293" max="1293" width="10.25" style="930" customWidth="1"/>
    <col min="1294" max="1294" width="11" style="930" customWidth="1"/>
    <col min="1295" max="1536" width="9" style="930"/>
    <col min="1537" max="1537" width="6.125" style="930" customWidth="1"/>
    <col min="1538" max="1538" width="14.5" style="930" customWidth="1"/>
    <col min="1539" max="1539" width="9.125" style="930" customWidth="1"/>
    <col min="1540" max="1540" width="9.625" style="930" customWidth="1"/>
    <col min="1541" max="1541" width="10.125" style="930" customWidth="1"/>
    <col min="1542" max="1542" width="12.625" style="930" customWidth="1"/>
    <col min="1543" max="1544" width="9.125" style="930" customWidth="1"/>
    <col min="1545" max="1545" width="11.25" style="930" customWidth="1"/>
    <col min="1546" max="1546" width="10.875" style="930" customWidth="1"/>
    <col min="1547" max="1547" width="11.875" style="930" customWidth="1"/>
    <col min="1548" max="1548" width="11.125" style="930" customWidth="1"/>
    <col min="1549" max="1549" width="10.25" style="930" customWidth="1"/>
    <col min="1550" max="1550" width="11" style="930" customWidth="1"/>
    <col min="1551" max="1792" width="9" style="930"/>
    <col min="1793" max="1793" width="6.125" style="930" customWidth="1"/>
    <col min="1794" max="1794" width="14.5" style="930" customWidth="1"/>
    <col min="1795" max="1795" width="9.125" style="930" customWidth="1"/>
    <col min="1796" max="1796" width="9.625" style="930" customWidth="1"/>
    <col min="1797" max="1797" width="10.125" style="930" customWidth="1"/>
    <col min="1798" max="1798" width="12.625" style="930" customWidth="1"/>
    <col min="1799" max="1800" width="9.125" style="930" customWidth="1"/>
    <col min="1801" max="1801" width="11.25" style="930" customWidth="1"/>
    <col min="1802" max="1802" width="10.875" style="930" customWidth="1"/>
    <col min="1803" max="1803" width="11.875" style="930" customWidth="1"/>
    <col min="1804" max="1804" width="11.125" style="930" customWidth="1"/>
    <col min="1805" max="1805" width="10.25" style="930" customWidth="1"/>
    <col min="1806" max="1806" width="11" style="930" customWidth="1"/>
    <col min="1807" max="2048" width="9" style="930"/>
    <col min="2049" max="2049" width="6.125" style="930" customWidth="1"/>
    <col min="2050" max="2050" width="14.5" style="930" customWidth="1"/>
    <col min="2051" max="2051" width="9.125" style="930" customWidth="1"/>
    <col min="2052" max="2052" width="9.625" style="930" customWidth="1"/>
    <col min="2053" max="2053" width="10.125" style="930" customWidth="1"/>
    <col min="2054" max="2054" width="12.625" style="930" customWidth="1"/>
    <col min="2055" max="2056" width="9.125" style="930" customWidth="1"/>
    <col min="2057" max="2057" width="11.25" style="930" customWidth="1"/>
    <col min="2058" max="2058" width="10.875" style="930" customWidth="1"/>
    <col min="2059" max="2059" width="11.875" style="930" customWidth="1"/>
    <col min="2060" max="2060" width="11.125" style="930" customWidth="1"/>
    <col min="2061" max="2061" width="10.25" style="930" customWidth="1"/>
    <col min="2062" max="2062" width="11" style="930" customWidth="1"/>
    <col min="2063" max="2304" width="9" style="930"/>
    <col min="2305" max="2305" width="6.125" style="930" customWidth="1"/>
    <col min="2306" max="2306" width="14.5" style="930" customWidth="1"/>
    <col min="2307" max="2307" width="9.125" style="930" customWidth="1"/>
    <col min="2308" max="2308" width="9.625" style="930" customWidth="1"/>
    <col min="2309" max="2309" width="10.125" style="930" customWidth="1"/>
    <col min="2310" max="2310" width="12.625" style="930" customWidth="1"/>
    <col min="2311" max="2312" width="9.125" style="930" customWidth="1"/>
    <col min="2313" max="2313" width="11.25" style="930" customWidth="1"/>
    <col min="2314" max="2314" width="10.875" style="930" customWidth="1"/>
    <col min="2315" max="2315" width="11.875" style="930" customWidth="1"/>
    <col min="2316" max="2316" width="11.125" style="930" customWidth="1"/>
    <col min="2317" max="2317" width="10.25" style="930" customWidth="1"/>
    <col min="2318" max="2318" width="11" style="930" customWidth="1"/>
    <col min="2319" max="2560" width="9" style="930"/>
    <col min="2561" max="2561" width="6.125" style="930" customWidth="1"/>
    <col min="2562" max="2562" width="14.5" style="930" customWidth="1"/>
    <col min="2563" max="2563" width="9.125" style="930" customWidth="1"/>
    <col min="2564" max="2564" width="9.625" style="930" customWidth="1"/>
    <col min="2565" max="2565" width="10.125" style="930" customWidth="1"/>
    <col min="2566" max="2566" width="12.625" style="930" customWidth="1"/>
    <col min="2567" max="2568" width="9.125" style="930" customWidth="1"/>
    <col min="2569" max="2569" width="11.25" style="930" customWidth="1"/>
    <col min="2570" max="2570" width="10.875" style="930" customWidth="1"/>
    <col min="2571" max="2571" width="11.875" style="930" customWidth="1"/>
    <col min="2572" max="2572" width="11.125" style="930" customWidth="1"/>
    <col min="2573" max="2573" width="10.25" style="930" customWidth="1"/>
    <col min="2574" max="2574" width="11" style="930" customWidth="1"/>
    <col min="2575" max="2816" width="9" style="930"/>
    <col min="2817" max="2817" width="6.125" style="930" customWidth="1"/>
    <col min="2818" max="2818" width="14.5" style="930" customWidth="1"/>
    <col min="2819" max="2819" width="9.125" style="930" customWidth="1"/>
    <col min="2820" max="2820" width="9.625" style="930" customWidth="1"/>
    <col min="2821" max="2821" width="10.125" style="930" customWidth="1"/>
    <col min="2822" max="2822" width="12.625" style="930" customWidth="1"/>
    <col min="2823" max="2824" width="9.125" style="930" customWidth="1"/>
    <col min="2825" max="2825" width="11.25" style="930" customWidth="1"/>
    <col min="2826" max="2826" width="10.875" style="930" customWidth="1"/>
    <col min="2827" max="2827" width="11.875" style="930" customWidth="1"/>
    <col min="2828" max="2828" width="11.125" style="930" customWidth="1"/>
    <col min="2829" max="2829" width="10.25" style="930" customWidth="1"/>
    <col min="2830" max="2830" width="11" style="930" customWidth="1"/>
    <col min="2831" max="3072" width="9" style="930"/>
    <col min="3073" max="3073" width="6.125" style="930" customWidth="1"/>
    <col min="3074" max="3074" width="14.5" style="930" customWidth="1"/>
    <col min="3075" max="3075" width="9.125" style="930" customWidth="1"/>
    <col min="3076" max="3076" width="9.625" style="930" customWidth="1"/>
    <col min="3077" max="3077" width="10.125" style="930" customWidth="1"/>
    <col min="3078" max="3078" width="12.625" style="930" customWidth="1"/>
    <col min="3079" max="3080" width="9.125" style="930" customWidth="1"/>
    <col min="3081" max="3081" width="11.25" style="930" customWidth="1"/>
    <col min="3082" max="3082" width="10.875" style="930" customWidth="1"/>
    <col min="3083" max="3083" width="11.875" style="930" customWidth="1"/>
    <col min="3084" max="3084" width="11.125" style="930" customWidth="1"/>
    <col min="3085" max="3085" width="10.25" style="930" customWidth="1"/>
    <col min="3086" max="3086" width="11" style="930" customWidth="1"/>
    <col min="3087" max="3328" width="9" style="930"/>
    <col min="3329" max="3329" width="6.125" style="930" customWidth="1"/>
    <col min="3330" max="3330" width="14.5" style="930" customWidth="1"/>
    <col min="3331" max="3331" width="9.125" style="930" customWidth="1"/>
    <col min="3332" max="3332" width="9.625" style="930" customWidth="1"/>
    <col min="3333" max="3333" width="10.125" style="930" customWidth="1"/>
    <col min="3334" max="3334" width="12.625" style="930" customWidth="1"/>
    <col min="3335" max="3336" width="9.125" style="930" customWidth="1"/>
    <col min="3337" max="3337" width="11.25" style="930" customWidth="1"/>
    <col min="3338" max="3338" width="10.875" style="930" customWidth="1"/>
    <col min="3339" max="3339" width="11.875" style="930" customWidth="1"/>
    <col min="3340" max="3340" width="11.125" style="930" customWidth="1"/>
    <col min="3341" max="3341" width="10.25" style="930" customWidth="1"/>
    <col min="3342" max="3342" width="11" style="930" customWidth="1"/>
    <col min="3343" max="3584" width="9" style="930"/>
    <col min="3585" max="3585" width="6.125" style="930" customWidth="1"/>
    <col min="3586" max="3586" width="14.5" style="930" customWidth="1"/>
    <col min="3587" max="3587" width="9.125" style="930" customWidth="1"/>
    <col min="3588" max="3588" width="9.625" style="930" customWidth="1"/>
    <col min="3589" max="3589" width="10.125" style="930" customWidth="1"/>
    <col min="3590" max="3590" width="12.625" style="930" customWidth="1"/>
    <col min="3591" max="3592" width="9.125" style="930" customWidth="1"/>
    <col min="3593" max="3593" width="11.25" style="930" customWidth="1"/>
    <col min="3594" max="3594" width="10.875" style="930" customWidth="1"/>
    <col min="3595" max="3595" width="11.875" style="930" customWidth="1"/>
    <col min="3596" max="3596" width="11.125" style="930" customWidth="1"/>
    <col min="3597" max="3597" width="10.25" style="930" customWidth="1"/>
    <col min="3598" max="3598" width="11" style="930" customWidth="1"/>
    <col min="3599" max="3840" width="9" style="930"/>
    <col min="3841" max="3841" width="6.125" style="930" customWidth="1"/>
    <col min="3842" max="3842" width="14.5" style="930" customWidth="1"/>
    <col min="3843" max="3843" width="9.125" style="930" customWidth="1"/>
    <col min="3844" max="3844" width="9.625" style="930" customWidth="1"/>
    <col min="3845" max="3845" width="10.125" style="930" customWidth="1"/>
    <col min="3846" max="3846" width="12.625" style="930" customWidth="1"/>
    <col min="3847" max="3848" width="9.125" style="930" customWidth="1"/>
    <col min="3849" max="3849" width="11.25" style="930" customWidth="1"/>
    <col min="3850" max="3850" width="10.875" style="930" customWidth="1"/>
    <col min="3851" max="3851" width="11.875" style="930" customWidth="1"/>
    <col min="3852" max="3852" width="11.125" style="930" customWidth="1"/>
    <col min="3853" max="3853" width="10.25" style="930" customWidth="1"/>
    <col min="3854" max="3854" width="11" style="930" customWidth="1"/>
    <col min="3855" max="4096" width="9" style="930"/>
    <col min="4097" max="4097" width="6.125" style="930" customWidth="1"/>
    <col min="4098" max="4098" width="14.5" style="930" customWidth="1"/>
    <col min="4099" max="4099" width="9.125" style="930" customWidth="1"/>
    <col min="4100" max="4100" width="9.625" style="930" customWidth="1"/>
    <col min="4101" max="4101" width="10.125" style="930" customWidth="1"/>
    <col min="4102" max="4102" width="12.625" style="930" customWidth="1"/>
    <col min="4103" max="4104" width="9.125" style="930" customWidth="1"/>
    <col min="4105" max="4105" width="11.25" style="930" customWidth="1"/>
    <col min="4106" max="4106" width="10.875" style="930" customWidth="1"/>
    <col min="4107" max="4107" width="11.875" style="930" customWidth="1"/>
    <col min="4108" max="4108" width="11.125" style="930" customWidth="1"/>
    <col min="4109" max="4109" width="10.25" style="930" customWidth="1"/>
    <col min="4110" max="4110" width="11" style="930" customWidth="1"/>
    <col min="4111" max="4352" width="9" style="930"/>
    <col min="4353" max="4353" width="6.125" style="930" customWidth="1"/>
    <col min="4354" max="4354" width="14.5" style="930" customWidth="1"/>
    <col min="4355" max="4355" width="9.125" style="930" customWidth="1"/>
    <col min="4356" max="4356" width="9.625" style="930" customWidth="1"/>
    <col min="4357" max="4357" width="10.125" style="930" customWidth="1"/>
    <col min="4358" max="4358" width="12.625" style="930" customWidth="1"/>
    <col min="4359" max="4360" width="9.125" style="930" customWidth="1"/>
    <col min="4361" max="4361" width="11.25" style="930" customWidth="1"/>
    <col min="4362" max="4362" width="10.875" style="930" customWidth="1"/>
    <col min="4363" max="4363" width="11.875" style="930" customWidth="1"/>
    <col min="4364" max="4364" width="11.125" style="930" customWidth="1"/>
    <col min="4365" max="4365" width="10.25" style="930" customWidth="1"/>
    <col min="4366" max="4366" width="11" style="930" customWidth="1"/>
    <col min="4367" max="4608" width="9" style="930"/>
    <col min="4609" max="4609" width="6.125" style="930" customWidth="1"/>
    <col min="4610" max="4610" width="14.5" style="930" customWidth="1"/>
    <col min="4611" max="4611" width="9.125" style="930" customWidth="1"/>
    <col min="4612" max="4612" width="9.625" style="930" customWidth="1"/>
    <col min="4613" max="4613" width="10.125" style="930" customWidth="1"/>
    <col min="4614" max="4614" width="12.625" style="930" customWidth="1"/>
    <col min="4615" max="4616" width="9.125" style="930" customWidth="1"/>
    <col min="4617" max="4617" width="11.25" style="930" customWidth="1"/>
    <col min="4618" max="4618" width="10.875" style="930" customWidth="1"/>
    <col min="4619" max="4619" width="11.875" style="930" customWidth="1"/>
    <col min="4620" max="4620" width="11.125" style="930" customWidth="1"/>
    <col min="4621" max="4621" width="10.25" style="930" customWidth="1"/>
    <col min="4622" max="4622" width="11" style="930" customWidth="1"/>
    <col min="4623" max="4864" width="9" style="930"/>
    <col min="4865" max="4865" width="6.125" style="930" customWidth="1"/>
    <col min="4866" max="4866" width="14.5" style="930" customWidth="1"/>
    <col min="4867" max="4867" width="9.125" style="930" customWidth="1"/>
    <col min="4868" max="4868" width="9.625" style="930" customWidth="1"/>
    <col min="4869" max="4869" width="10.125" style="930" customWidth="1"/>
    <col min="4870" max="4870" width="12.625" style="930" customWidth="1"/>
    <col min="4871" max="4872" width="9.125" style="930" customWidth="1"/>
    <col min="4873" max="4873" width="11.25" style="930" customWidth="1"/>
    <col min="4874" max="4874" width="10.875" style="930" customWidth="1"/>
    <col min="4875" max="4875" width="11.875" style="930" customWidth="1"/>
    <col min="4876" max="4876" width="11.125" style="930" customWidth="1"/>
    <col min="4877" max="4877" width="10.25" style="930" customWidth="1"/>
    <col min="4878" max="4878" width="11" style="930" customWidth="1"/>
    <col min="4879" max="5120" width="9" style="930"/>
    <col min="5121" max="5121" width="6.125" style="930" customWidth="1"/>
    <col min="5122" max="5122" width="14.5" style="930" customWidth="1"/>
    <col min="5123" max="5123" width="9.125" style="930" customWidth="1"/>
    <col min="5124" max="5124" width="9.625" style="930" customWidth="1"/>
    <col min="5125" max="5125" width="10.125" style="930" customWidth="1"/>
    <col min="5126" max="5126" width="12.625" style="930" customWidth="1"/>
    <col min="5127" max="5128" width="9.125" style="930" customWidth="1"/>
    <col min="5129" max="5129" width="11.25" style="930" customWidth="1"/>
    <col min="5130" max="5130" width="10.875" style="930" customWidth="1"/>
    <col min="5131" max="5131" width="11.875" style="930" customWidth="1"/>
    <col min="5132" max="5132" width="11.125" style="930" customWidth="1"/>
    <col min="5133" max="5133" width="10.25" style="930" customWidth="1"/>
    <col min="5134" max="5134" width="11" style="930" customWidth="1"/>
    <col min="5135" max="5376" width="9" style="930"/>
    <col min="5377" max="5377" width="6.125" style="930" customWidth="1"/>
    <col min="5378" max="5378" width="14.5" style="930" customWidth="1"/>
    <col min="5379" max="5379" width="9.125" style="930" customWidth="1"/>
    <col min="5380" max="5380" width="9.625" style="930" customWidth="1"/>
    <col min="5381" max="5381" width="10.125" style="930" customWidth="1"/>
    <col min="5382" max="5382" width="12.625" style="930" customWidth="1"/>
    <col min="5383" max="5384" width="9.125" style="930" customWidth="1"/>
    <col min="5385" max="5385" width="11.25" style="930" customWidth="1"/>
    <col min="5386" max="5386" width="10.875" style="930" customWidth="1"/>
    <col min="5387" max="5387" width="11.875" style="930" customWidth="1"/>
    <col min="5388" max="5388" width="11.125" style="930" customWidth="1"/>
    <col min="5389" max="5389" width="10.25" style="930" customWidth="1"/>
    <col min="5390" max="5390" width="11" style="930" customWidth="1"/>
    <col min="5391" max="5632" width="9" style="930"/>
    <col min="5633" max="5633" width="6.125" style="930" customWidth="1"/>
    <col min="5634" max="5634" width="14.5" style="930" customWidth="1"/>
    <col min="5635" max="5635" width="9.125" style="930" customWidth="1"/>
    <col min="5636" max="5636" width="9.625" style="930" customWidth="1"/>
    <col min="5637" max="5637" width="10.125" style="930" customWidth="1"/>
    <col min="5638" max="5638" width="12.625" style="930" customWidth="1"/>
    <col min="5639" max="5640" width="9.125" style="930" customWidth="1"/>
    <col min="5641" max="5641" width="11.25" style="930" customWidth="1"/>
    <col min="5642" max="5642" width="10.875" style="930" customWidth="1"/>
    <col min="5643" max="5643" width="11.875" style="930" customWidth="1"/>
    <col min="5644" max="5644" width="11.125" style="930" customWidth="1"/>
    <col min="5645" max="5645" width="10.25" style="930" customWidth="1"/>
    <col min="5646" max="5646" width="11" style="930" customWidth="1"/>
    <col min="5647" max="5888" width="9" style="930"/>
    <col min="5889" max="5889" width="6.125" style="930" customWidth="1"/>
    <col min="5890" max="5890" width="14.5" style="930" customWidth="1"/>
    <col min="5891" max="5891" width="9.125" style="930" customWidth="1"/>
    <col min="5892" max="5892" width="9.625" style="930" customWidth="1"/>
    <col min="5893" max="5893" width="10.125" style="930" customWidth="1"/>
    <col min="5894" max="5894" width="12.625" style="930" customWidth="1"/>
    <col min="5895" max="5896" width="9.125" style="930" customWidth="1"/>
    <col min="5897" max="5897" width="11.25" style="930" customWidth="1"/>
    <col min="5898" max="5898" width="10.875" style="930" customWidth="1"/>
    <col min="5899" max="5899" width="11.875" style="930" customWidth="1"/>
    <col min="5900" max="5900" width="11.125" style="930" customWidth="1"/>
    <col min="5901" max="5901" width="10.25" style="930" customWidth="1"/>
    <col min="5902" max="5902" width="11" style="930" customWidth="1"/>
    <col min="5903" max="6144" width="9" style="930"/>
    <col min="6145" max="6145" width="6.125" style="930" customWidth="1"/>
    <col min="6146" max="6146" width="14.5" style="930" customWidth="1"/>
    <col min="6147" max="6147" width="9.125" style="930" customWidth="1"/>
    <col min="6148" max="6148" width="9.625" style="930" customWidth="1"/>
    <col min="6149" max="6149" width="10.125" style="930" customWidth="1"/>
    <col min="6150" max="6150" width="12.625" style="930" customWidth="1"/>
    <col min="6151" max="6152" width="9.125" style="930" customWidth="1"/>
    <col min="6153" max="6153" width="11.25" style="930" customWidth="1"/>
    <col min="6154" max="6154" width="10.875" style="930" customWidth="1"/>
    <col min="6155" max="6155" width="11.875" style="930" customWidth="1"/>
    <col min="6156" max="6156" width="11.125" style="930" customWidth="1"/>
    <col min="6157" max="6157" width="10.25" style="930" customWidth="1"/>
    <col min="6158" max="6158" width="11" style="930" customWidth="1"/>
    <col min="6159" max="6400" width="9" style="930"/>
    <col min="6401" max="6401" width="6.125" style="930" customWidth="1"/>
    <col min="6402" max="6402" width="14.5" style="930" customWidth="1"/>
    <col min="6403" max="6403" width="9.125" style="930" customWidth="1"/>
    <col min="6404" max="6404" width="9.625" style="930" customWidth="1"/>
    <col min="6405" max="6405" width="10.125" style="930" customWidth="1"/>
    <col min="6406" max="6406" width="12.625" style="930" customWidth="1"/>
    <col min="6407" max="6408" width="9.125" style="930" customWidth="1"/>
    <col min="6409" max="6409" width="11.25" style="930" customWidth="1"/>
    <col min="6410" max="6410" width="10.875" style="930" customWidth="1"/>
    <col min="6411" max="6411" width="11.875" style="930" customWidth="1"/>
    <col min="6412" max="6412" width="11.125" style="930" customWidth="1"/>
    <col min="6413" max="6413" width="10.25" style="930" customWidth="1"/>
    <col min="6414" max="6414" width="11" style="930" customWidth="1"/>
    <col min="6415" max="6656" width="9" style="930"/>
    <col min="6657" max="6657" width="6.125" style="930" customWidth="1"/>
    <col min="6658" max="6658" width="14.5" style="930" customWidth="1"/>
    <col min="6659" max="6659" width="9.125" style="930" customWidth="1"/>
    <col min="6660" max="6660" width="9.625" style="930" customWidth="1"/>
    <col min="6661" max="6661" width="10.125" style="930" customWidth="1"/>
    <col min="6662" max="6662" width="12.625" style="930" customWidth="1"/>
    <col min="6663" max="6664" width="9.125" style="930" customWidth="1"/>
    <col min="6665" max="6665" width="11.25" style="930" customWidth="1"/>
    <col min="6666" max="6666" width="10.875" style="930" customWidth="1"/>
    <col min="6667" max="6667" width="11.875" style="930" customWidth="1"/>
    <col min="6668" max="6668" width="11.125" style="930" customWidth="1"/>
    <col min="6669" max="6669" width="10.25" style="930" customWidth="1"/>
    <col min="6670" max="6670" width="11" style="930" customWidth="1"/>
    <col min="6671" max="6912" width="9" style="930"/>
    <col min="6913" max="6913" width="6.125" style="930" customWidth="1"/>
    <col min="6914" max="6914" width="14.5" style="930" customWidth="1"/>
    <col min="6915" max="6915" width="9.125" style="930" customWidth="1"/>
    <col min="6916" max="6916" width="9.625" style="930" customWidth="1"/>
    <col min="6917" max="6917" width="10.125" style="930" customWidth="1"/>
    <col min="6918" max="6918" width="12.625" style="930" customWidth="1"/>
    <col min="6919" max="6920" width="9.125" style="930" customWidth="1"/>
    <col min="6921" max="6921" width="11.25" style="930" customWidth="1"/>
    <col min="6922" max="6922" width="10.875" style="930" customWidth="1"/>
    <col min="6923" max="6923" width="11.875" style="930" customWidth="1"/>
    <col min="6924" max="6924" width="11.125" style="930" customWidth="1"/>
    <col min="6925" max="6925" width="10.25" style="930" customWidth="1"/>
    <col min="6926" max="6926" width="11" style="930" customWidth="1"/>
    <col min="6927" max="7168" width="9" style="930"/>
    <col min="7169" max="7169" width="6.125" style="930" customWidth="1"/>
    <col min="7170" max="7170" width="14.5" style="930" customWidth="1"/>
    <col min="7171" max="7171" width="9.125" style="930" customWidth="1"/>
    <col min="7172" max="7172" width="9.625" style="930" customWidth="1"/>
    <col min="7173" max="7173" width="10.125" style="930" customWidth="1"/>
    <col min="7174" max="7174" width="12.625" style="930" customWidth="1"/>
    <col min="7175" max="7176" width="9.125" style="930" customWidth="1"/>
    <col min="7177" max="7177" width="11.25" style="930" customWidth="1"/>
    <col min="7178" max="7178" width="10.875" style="930" customWidth="1"/>
    <col min="7179" max="7179" width="11.875" style="930" customWidth="1"/>
    <col min="7180" max="7180" width="11.125" style="930" customWidth="1"/>
    <col min="7181" max="7181" width="10.25" style="930" customWidth="1"/>
    <col min="7182" max="7182" width="11" style="930" customWidth="1"/>
    <col min="7183" max="7424" width="9" style="930"/>
    <col min="7425" max="7425" width="6.125" style="930" customWidth="1"/>
    <col min="7426" max="7426" width="14.5" style="930" customWidth="1"/>
    <col min="7427" max="7427" width="9.125" style="930" customWidth="1"/>
    <col min="7428" max="7428" width="9.625" style="930" customWidth="1"/>
    <col min="7429" max="7429" width="10.125" style="930" customWidth="1"/>
    <col min="7430" max="7430" width="12.625" style="930" customWidth="1"/>
    <col min="7431" max="7432" width="9.125" style="930" customWidth="1"/>
    <col min="7433" max="7433" width="11.25" style="930" customWidth="1"/>
    <col min="7434" max="7434" width="10.875" style="930" customWidth="1"/>
    <col min="7435" max="7435" width="11.875" style="930" customWidth="1"/>
    <col min="7436" max="7436" width="11.125" style="930" customWidth="1"/>
    <col min="7437" max="7437" width="10.25" style="930" customWidth="1"/>
    <col min="7438" max="7438" width="11" style="930" customWidth="1"/>
    <col min="7439" max="7680" width="9" style="930"/>
    <col min="7681" max="7681" width="6.125" style="930" customWidth="1"/>
    <col min="7682" max="7682" width="14.5" style="930" customWidth="1"/>
    <col min="7683" max="7683" width="9.125" style="930" customWidth="1"/>
    <col min="7684" max="7684" width="9.625" style="930" customWidth="1"/>
    <col min="7685" max="7685" width="10.125" style="930" customWidth="1"/>
    <col min="7686" max="7686" width="12.625" style="930" customWidth="1"/>
    <col min="7687" max="7688" width="9.125" style="930" customWidth="1"/>
    <col min="7689" max="7689" width="11.25" style="930" customWidth="1"/>
    <col min="7690" max="7690" width="10.875" style="930" customWidth="1"/>
    <col min="7691" max="7691" width="11.875" style="930" customWidth="1"/>
    <col min="7692" max="7692" width="11.125" style="930" customWidth="1"/>
    <col min="7693" max="7693" width="10.25" style="930" customWidth="1"/>
    <col min="7694" max="7694" width="11" style="930" customWidth="1"/>
    <col min="7695" max="7936" width="9" style="930"/>
    <col min="7937" max="7937" width="6.125" style="930" customWidth="1"/>
    <col min="7938" max="7938" width="14.5" style="930" customWidth="1"/>
    <col min="7939" max="7939" width="9.125" style="930" customWidth="1"/>
    <col min="7940" max="7940" width="9.625" style="930" customWidth="1"/>
    <col min="7941" max="7941" width="10.125" style="930" customWidth="1"/>
    <col min="7942" max="7942" width="12.625" style="930" customWidth="1"/>
    <col min="7943" max="7944" width="9.125" style="930" customWidth="1"/>
    <col min="7945" max="7945" width="11.25" style="930" customWidth="1"/>
    <col min="7946" max="7946" width="10.875" style="930" customWidth="1"/>
    <col min="7947" max="7947" width="11.875" style="930" customWidth="1"/>
    <col min="7948" max="7948" width="11.125" style="930" customWidth="1"/>
    <col min="7949" max="7949" width="10.25" style="930" customWidth="1"/>
    <col min="7950" max="7950" width="11" style="930" customWidth="1"/>
    <col min="7951" max="8192" width="9" style="930"/>
    <col min="8193" max="8193" width="6.125" style="930" customWidth="1"/>
    <col min="8194" max="8194" width="14.5" style="930" customWidth="1"/>
    <col min="8195" max="8195" width="9.125" style="930" customWidth="1"/>
    <col min="8196" max="8196" width="9.625" style="930" customWidth="1"/>
    <col min="8197" max="8197" width="10.125" style="930" customWidth="1"/>
    <col min="8198" max="8198" width="12.625" style="930" customWidth="1"/>
    <col min="8199" max="8200" width="9.125" style="930" customWidth="1"/>
    <col min="8201" max="8201" width="11.25" style="930" customWidth="1"/>
    <col min="8202" max="8202" width="10.875" style="930" customWidth="1"/>
    <col min="8203" max="8203" width="11.875" style="930" customWidth="1"/>
    <col min="8204" max="8204" width="11.125" style="930" customWidth="1"/>
    <col min="8205" max="8205" width="10.25" style="930" customWidth="1"/>
    <col min="8206" max="8206" width="11" style="930" customWidth="1"/>
    <col min="8207" max="8448" width="9" style="930"/>
    <col min="8449" max="8449" width="6.125" style="930" customWidth="1"/>
    <col min="8450" max="8450" width="14.5" style="930" customWidth="1"/>
    <col min="8451" max="8451" width="9.125" style="930" customWidth="1"/>
    <col min="8452" max="8452" width="9.625" style="930" customWidth="1"/>
    <col min="8453" max="8453" width="10.125" style="930" customWidth="1"/>
    <col min="8454" max="8454" width="12.625" style="930" customWidth="1"/>
    <col min="8455" max="8456" width="9.125" style="930" customWidth="1"/>
    <col min="8457" max="8457" width="11.25" style="930" customWidth="1"/>
    <col min="8458" max="8458" width="10.875" style="930" customWidth="1"/>
    <col min="8459" max="8459" width="11.875" style="930" customWidth="1"/>
    <col min="8460" max="8460" width="11.125" style="930" customWidth="1"/>
    <col min="8461" max="8461" width="10.25" style="930" customWidth="1"/>
    <col min="8462" max="8462" width="11" style="930" customWidth="1"/>
    <col min="8463" max="8704" width="9" style="930"/>
    <col min="8705" max="8705" width="6.125" style="930" customWidth="1"/>
    <col min="8706" max="8706" width="14.5" style="930" customWidth="1"/>
    <col min="8707" max="8707" width="9.125" style="930" customWidth="1"/>
    <col min="8708" max="8708" width="9.625" style="930" customWidth="1"/>
    <col min="8709" max="8709" width="10.125" style="930" customWidth="1"/>
    <col min="8710" max="8710" width="12.625" style="930" customWidth="1"/>
    <col min="8711" max="8712" width="9.125" style="930" customWidth="1"/>
    <col min="8713" max="8713" width="11.25" style="930" customWidth="1"/>
    <col min="8714" max="8714" width="10.875" style="930" customWidth="1"/>
    <col min="8715" max="8715" width="11.875" style="930" customWidth="1"/>
    <col min="8716" max="8716" width="11.125" style="930" customWidth="1"/>
    <col min="8717" max="8717" width="10.25" style="930" customWidth="1"/>
    <col min="8718" max="8718" width="11" style="930" customWidth="1"/>
    <col min="8719" max="8960" width="9" style="930"/>
    <col min="8961" max="8961" width="6.125" style="930" customWidth="1"/>
    <col min="8962" max="8962" width="14.5" style="930" customWidth="1"/>
    <col min="8963" max="8963" width="9.125" style="930" customWidth="1"/>
    <col min="8964" max="8964" width="9.625" style="930" customWidth="1"/>
    <col min="8965" max="8965" width="10.125" style="930" customWidth="1"/>
    <col min="8966" max="8966" width="12.625" style="930" customWidth="1"/>
    <col min="8967" max="8968" width="9.125" style="930" customWidth="1"/>
    <col min="8969" max="8969" width="11.25" style="930" customWidth="1"/>
    <col min="8970" max="8970" width="10.875" style="930" customWidth="1"/>
    <col min="8971" max="8971" width="11.875" style="930" customWidth="1"/>
    <col min="8972" max="8972" width="11.125" style="930" customWidth="1"/>
    <col min="8973" max="8973" width="10.25" style="930" customWidth="1"/>
    <col min="8974" max="8974" width="11" style="930" customWidth="1"/>
    <col min="8975" max="9216" width="9" style="930"/>
    <col min="9217" max="9217" width="6.125" style="930" customWidth="1"/>
    <col min="9218" max="9218" width="14.5" style="930" customWidth="1"/>
    <col min="9219" max="9219" width="9.125" style="930" customWidth="1"/>
    <col min="9220" max="9220" width="9.625" style="930" customWidth="1"/>
    <col min="9221" max="9221" width="10.125" style="930" customWidth="1"/>
    <col min="9222" max="9222" width="12.625" style="930" customWidth="1"/>
    <col min="9223" max="9224" width="9.125" style="930" customWidth="1"/>
    <col min="9225" max="9225" width="11.25" style="930" customWidth="1"/>
    <col min="9226" max="9226" width="10.875" style="930" customWidth="1"/>
    <col min="9227" max="9227" width="11.875" style="930" customWidth="1"/>
    <col min="9228" max="9228" width="11.125" style="930" customWidth="1"/>
    <col min="9229" max="9229" width="10.25" style="930" customWidth="1"/>
    <col min="9230" max="9230" width="11" style="930" customWidth="1"/>
    <col min="9231" max="9472" width="9" style="930"/>
    <col min="9473" max="9473" width="6.125" style="930" customWidth="1"/>
    <col min="9474" max="9474" width="14.5" style="930" customWidth="1"/>
    <col min="9475" max="9475" width="9.125" style="930" customWidth="1"/>
    <col min="9476" max="9476" width="9.625" style="930" customWidth="1"/>
    <col min="9477" max="9477" width="10.125" style="930" customWidth="1"/>
    <col min="9478" max="9478" width="12.625" style="930" customWidth="1"/>
    <col min="9479" max="9480" width="9.125" style="930" customWidth="1"/>
    <col min="9481" max="9481" width="11.25" style="930" customWidth="1"/>
    <col min="9482" max="9482" width="10.875" style="930" customWidth="1"/>
    <col min="9483" max="9483" width="11.875" style="930" customWidth="1"/>
    <col min="9484" max="9484" width="11.125" style="930" customWidth="1"/>
    <col min="9485" max="9485" width="10.25" style="930" customWidth="1"/>
    <col min="9486" max="9486" width="11" style="930" customWidth="1"/>
    <col min="9487" max="9728" width="9" style="930"/>
    <col min="9729" max="9729" width="6.125" style="930" customWidth="1"/>
    <col min="9730" max="9730" width="14.5" style="930" customWidth="1"/>
    <col min="9731" max="9731" width="9.125" style="930" customWidth="1"/>
    <col min="9732" max="9732" width="9.625" style="930" customWidth="1"/>
    <col min="9733" max="9733" width="10.125" style="930" customWidth="1"/>
    <col min="9734" max="9734" width="12.625" style="930" customWidth="1"/>
    <col min="9735" max="9736" width="9.125" style="930" customWidth="1"/>
    <col min="9737" max="9737" width="11.25" style="930" customWidth="1"/>
    <col min="9738" max="9738" width="10.875" style="930" customWidth="1"/>
    <col min="9739" max="9739" width="11.875" style="930" customWidth="1"/>
    <col min="9740" max="9740" width="11.125" style="930" customWidth="1"/>
    <col min="9741" max="9741" width="10.25" style="930" customWidth="1"/>
    <col min="9742" max="9742" width="11" style="930" customWidth="1"/>
    <col min="9743" max="9984" width="9" style="930"/>
    <col min="9985" max="9985" width="6.125" style="930" customWidth="1"/>
    <col min="9986" max="9986" width="14.5" style="930" customWidth="1"/>
    <col min="9987" max="9987" width="9.125" style="930" customWidth="1"/>
    <col min="9988" max="9988" width="9.625" style="930" customWidth="1"/>
    <col min="9989" max="9989" width="10.125" style="930" customWidth="1"/>
    <col min="9990" max="9990" width="12.625" style="930" customWidth="1"/>
    <col min="9991" max="9992" width="9.125" style="930" customWidth="1"/>
    <col min="9993" max="9993" width="11.25" style="930" customWidth="1"/>
    <col min="9994" max="9994" width="10.875" style="930" customWidth="1"/>
    <col min="9995" max="9995" width="11.875" style="930" customWidth="1"/>
    <col min="9996" max="9996" width="11.125" style="930" customWidth="1"/>
    <col min="9997" max="9997" width="10.25" style="930" customWidth="1"/>
    <col min="9998" max="9998" width="11" style="930" customWidth="1"/>
    <col min="9999" max="10240" width="9" style="930"/>
    <col min="10241" max="10241" width="6.125" style="930" customWidth="1"/>
    <col min="10242" max="10242" width="14.5" style="930" customWidth="1"/>
    <col min="10243" max="10243" width="9.125" style="930" customWidth="1"/>
    <col min="10244" max="10244" width="9.625" style="930" customWidth="1"/>
    <col min="10245" max="10245" width="10.125" style="930" customWidth="1"/>
    <col min="10246" max="10246" width="12.625" style="930" customWidth="1"/>
    <col min="10247" max="10248" width="9.125" style="930" customWidth="1"/>
    <col min="10249" max="10249" width="11.25" style="930" customWidth="1"/>
    <col min="10250" max="10250" width="10.875" style="930" customWidth="1"/>
    <col min="10251" max="10251" width="11.875" style="930" customWidth="1"/>
    <col min="10252" max="10252" width="11.125" style="930" customWidth="1"/>
    <col min="10253" max="10253" width="10.25" style="930" customWidth="1"/>
    <col min="10254" max="10254" width="11" style="930" customWidth="1"/>
    <col min="10255" max="10496" width="9" style="930"/>
    <col min="10497" max="10497" width="6.125" style="930" customWidth="1"/>
    <col min="10498" max="10498" width="14.5" style="930" customWidth="1"/>
    <col min="10499" max="10499" width="9.125" style="930" customWidth="1"/>
    <col min="10500" max="10500" width="9.625" style="930" customWidth="1"/>
    <col min="10501" max="10501" width="10.125" style="930" customWidth="1"/>
    <col min="10502" max="10502" width="12.625" style="930" customWidth="1"/>
    <col min="10503" max="10504" width="9.125" style="930" customWidth="1"/>
    <col min="10505" max="10505" width="11.25" style="930" customWidth="1"/>
    <col min="10506" max="10506" width="10.875" style="930" customWidth="1"/>
    <col min="10507" max="10507" width="11.875" style="930" customWidth="1"/>
    <col min="10508" max="10508" width="11.125" style="930" customWidth="1"/>
    <col min="10509" max="10509" width="10.25" style="930" customWidth="1"/>
    <col min="10510" max="10510" width="11" style="930" customWidth="1"/>
    <col min="10511" max="10752" width="9" style="930"/>
    <col min="10753" max="10753" width="6.125" style="930" customWidth="1"/>
    <col min="10754" max="10754" width="14.5" style="930" customWidth="1"/>
    <col min="10755" max="10755" width="9.125" style="930" customWidth="1"/>
    <col min="10756" max="10756" width="9.625" style="930" customWidth="1"/>
    <col min="10757" max="10757" width="10.125" style="930" customWidth="1"/>
    <col min="10758" max="10758" width="12.625" style="930" customWidth="1"/>
    <col min="10759" max="10760" width="9.125" style="930" customWidth="1"/>
    <col min="10761" max="10761" width="11.25" style="930" customWidth="1"/>
    <col min="10762" max="10762" width="10.875" style="930" customWidth="1"/>
    <col min="10763" max="10763" width="11.875" style="930" customWidth="1"/>
    <col min="10764" max="10764" width="11.125" style="930" customWidth="1"/>
    <col min="10765" max="10765" width="10.25" style="930" customWidth="1"/>
    <col min="10766" max="10766" width="11" style="930" customWidth="1"/>
    <col min="10767" max="11008" width="9" style="930"/>
    <col min="11009" max="11009" width="6.125" style="930" customWidth="1"/>
    <col min="11010" max="11010" width="14.5" style="930" customWidth="1"/>
    <col min="11011" max="11011" width="9.125" style="930" customWidth="1"/>
    <col min="11012" max="11012" width="9.625" style="930" customWidth="1"/>
    <col min="11013" max="11013" width="10.125" style="930" customWidth="1"/>
    <col min="11014" max="11014" width="12.625" style="930" customWidth="1"/>
    <col min="11015" max="11016" width="9.125" style="930" customWidth="1"/>
    <col min="11017" max="11017" width="11.25" style="930" customWidth="1"/>
    <col min="11018" max="11018" width="10.875" style="930" customWidth="1"/>
    <col min="11019" max="11019" width="11.875" style="930" customWidth="1"/>
    <col min="11020" max="11020" width="11.125" style="930" customWidth="1"/>
    <col min="11021" max="11021" width="10.25" style="930" customWidth="1"/>
    <col min="11022" max="11022" width="11" style="930" customWidth="1"/>
    <col min="11023" max="11264" width="9" style="930"/>
    <col min="11265" max="11265" width="6.125" style="930" customWidth="1"/>
    <col min="11266" max="11266" width="14.5" style="930" customWidth="1"/>
    <col min="11267" max="11267" width="9.125" style="930" customWidth="1"/>
    <col min="11268" max="11268" width="9.625" style="930" customWidth="1"/>
    <col min="11269" max="11269" width="10.125" style="930" customWidth="1"/>
    <col min="11270" max="11270" width="12.625" style="930" customWidth="1"/>
    <col min="11271" max="11272" width="9.125" style="930" customWidth="1"/>
    <col min="11273" max="11273" width="11.25" style="930" customWidth="1"/>
    <col min="11274" max="11274" width="10.875" style="930" customWidth="1"/>
    <col min="11275" max="11275" width="11.875" style="930" customWidth="1"/>
    <col min="11276" max="11276" width="11.125" style="930" customWidth="1"/>
    <col min="11277" max="11277" width="10.25" style="930" customWidth="1"/>
    <col min="11278" max="11278" width="11" style="930" customWidth="1"/>
    <col min="11279" max="11520" width="9" style="930"/>
    <col min="11521" max="11521" width="6.125" style="930" customWidth="1"/>
    <col min="11522" max="11522" width="14.5" style="930" customWidth="1"/>
    <col min="11523" max="11523" width="9.125" style="930" customWidth="1"/>
    <col min="11524" max="11524" width="9.625" style="930" customWidth="1"/>
    <col min="11525" max="11525" width="10.125" style="930" customWidth="1"/>
    <col min="11526" max="11526" width="12.625" style="930" customWidth="1"/>
    <col min="11527" max="11528" width="9.125" style="930" customWidth="1"/>
    <col min="11529" max="11529" width="11.25" style="930" customWidth="1"/>
    <col min="11530" max="11530" width="10.875" style="930" customWidth="1"/>
    <col min="11531" max="11531" width="11.875" style="930" customWidth="1"/>
    <col min="11532" max="11532" width="11.125" style="930" customWidth="1"/>
    <col min="11533" max="11533" width="10.25" style="930" customWidth="1"/>
    <col min="11534" max="11534" width="11" style="930" customWidth="1"/>
    <col min="11535" max="11776" width="9" style="930"/>
    <col min="11777" max="11777" width="6.125" style="930" customWidth="1"/>
    <col min="11778" max="11778" width="14.5" style="930" customWidth="1"/>
    <col min="11779" max="11779" width="9.125" style="930" customWidth="1"/>
    <col min="11780" max="11780" width="9.625" style="930" customWidth="1"/>
    <col min="11781" max="11781" width="10.125" style="930" customWidth="1"/>
    <col min="11782" max="11782" width="12.625" style="930" customWidth="1"/>
    <col min="11783" max="11784" width="9.125" style="930" customWidth="1"/>
    <col min="11785" max="11785" width="11.25" style="930" customWidth="1"/>
    <col min="11786" max="11786" width="10.875" style="930" customWidth="1"/>
    <col min="11787" max="11787" width="11.875" style="930" customWidth="1"/>
    <col min="11788" max="11788" width="11.125" style="930" customWidth="1"/>
    <col min="11789" max="11789" width="10.25" style="930" customWidth="1"/>
    <col min="11790" max="11790" width="11" style="930" customWidth="1"/>
    <col min="11791" max="12032" width="9" style="930"/>
    <col min="12033" max="12033" width="6.125" style="930" customWidth="1"/>
    <col min="12034" max="12034" width="14.5" style="930" customWidth="1"/>
    <col min="12035" max="12035" width="9.125" style="930" customWidth="1"/>
    <col min="12036" max="12036" width="9.625" style="930" customWidth="1"/>
    <col min="12037" max="12037" width="10.125" style="930" customWidth="1"/>
    <col min="12038" max="12038" width="12.625" style="930" customWidth="1"/>
    <col min="12039" max="12040" width="9.125" style="930" customWidth="1"/>
    <col min="12041" max="12041" width="11.25" style="930" customWidth="1"/>
    <col min="12042" max="12042" width="10.875" style="930" customWidth="1"/>
    <col min="12043" max="12043" width="11.875" style="930" customWidth="1"/>
    <col min="12044" max="12044" width="11.125" style="930" customWidth="1"/>
    <col min="12045" max="12045" width="10.25" style="930" customWidth="1"/>
    <col min="12046" max="12046" width="11" style="930" customWidth="1"/>
    <col min="12047" max="12288" width="9" style="930"/>
    <col min="12289" max="12289" width="6.125" style="930" customWidth="1"/>
    <col min="12290" max="12290" width="14.5" style="930" customWidth="1"/>
    <col min="12291" max="12291" width="9.125" style="930" customWidth="1"/>
    <col min="12292" max="12292" width="9.625" style="930" customWidth="1"/>
    <col min="12293" max="12293" width="10.125" style="930" customWidth="1"/>
    <col min="12294" max="12294" width="12.625" style="930" customWidth="1"/>
    <col min="12295" max="12296" width="9.125" style="930" customWidth="1"/>
    <col min="12297" max="12297" width="11.25" style="930" customWidth="1"/>
    <col min="12298" max="12298" width="10.875" style="930" customWidth="1"/>
    <col min="12299" max="12299" width="11.875" style="930" customWidth="1"/>
    <col min="12300" max="12300" width="11.125" style="930" customWidth="1"/>
    <col min="12301" max="12301" width="10.25" style="930" customWidth="1"/>
    <col min="12302" max="12302" width="11" style="930" customWidth="1"/>
    <col min="12303" max="12544" width="9" style="930"/>
    <col min="12545" max="12545" width="6.125" style="930" customWidth="1"/>
    <col min="12546" max="12546" width="14.5" style="930" customWidth="1"/>
    <col min="12547" max="12547" width="9.125" style="930" customWidth="1"/>
    <col min="12548" max="12548" width="9.625" style="930" customWidth="1"/>
    <col min="12549" max="12549" width="10.125" style="930" customWidth="1"/>
    <col min="12550" max="12550" width="12.625" style="930" customWidth="1"/>
    <col min="12551" max="12552" width="9.125" style="930" customWidth="1"/>
    <col min="12553" max="12553" width="11.25" style="930" customWidth="1"/>
    <col min="12554" max="12554" width="10.875" style="930" customWidth="1"/>
    <col min="12555" max="12555" width="11.875" style="930" customWidth="1"/>
    <col min="12556" max="12556" width="11.125" style="930" customWidth="1"/>
    <col min="12557" max="12557" width="10.25" style="930" customWidth="1"/>
    <col min="12558" max="12558" width="11" style="930" customWidth="1"/>
    <col min="12559" max="12800" width="9" style="930"/>
    <col min="12801" max="12801" width="6.125" style="930" customWidth="1"/>
    <col min="12802" max="12802" width="14.5" style="930" customWidth="1"/>
    <col min="12803" max="12803" width="9.125" style="930" customWidth="1"/>
    <col min="12804" max="12804" width="9.625" style="930" customWidth="1"/>
    <col min="12805" max="12805" width="10.125" style="930" customWidth="1"/>
    <col min="12806" max="12806" width="12.625" style="930" customWidth="1"/>
    <col min="12807" max="12808" width="9.125" style="930" customWidth="1"/>
    <col min="12809" max="12809" width="11.25" style="930" customWidth="1"/>
    <col min="12810" max="12810" width="10.875" style="930" customWidth="1"/>
    <col min="12811" max="12811" width="11.875" style="930" customWidth="1"/>
    <col min="12812" max="12812" width="11.125" style="930" customWidth="1"/>
    <col min="12813" max="12813" width="10.25" style="930" customWidth="1"/>
    <col min="12814" max="12814" width="11" style="930" customWidth="1"/>
    <col min="12815" max="13056" width="9" style="930"/>
    <col min="13057" max="13057" width="6.125" style="930" customWidth="1"/>
    <col min="13058" max="13058" width="14.5" style="930" customWidth="1"/>
    <col min="13059" max="13059" width="9.125" style="930" customWidth="1"/>
    <col min="13060" max="13060" width="9.625" style="930" customWidth="1"/>
    <col min="13061" max="13061" width="10.125" style="930" customWidth="1"/>
    <col min="13062" max="13062" width="12.625" style="930" customWidth="1"/>
    <col min="13063" max="13064" width="9.125" style="930" customWidth="1"/>
    <col min="13065" max="13065" width="11.25" style="930" customWidth="1"/>
    <col min="13066" max="13066" width="10.875" style="930" customWidth="1"/>
    <col min="13067" max="13067" width="11.875" style="930" customWidth="1"/>
    <col min="13068" max="13068" width="11.125" style="930" customWidth="1"/>
    <col min="13069" max="13069" width="10.25" style="930" customWidth="1"/>
    <col min="13070" max="13070" width="11" style="930" customWidth="1"/>
    <col min="13071" max="13312" width="9" style="930"/>
    <col min="13313" max="13313" width="6.125" style="930" customWidth="1"/>
    <col min="13314" max="13314" width="14.5" style="930" customWidth="1"/>
    <col min="13315" max="13315" width="9.125" style="930" customWidth="1"/>
    <col min="13316" max="13316" width="9.625" style="930" customWidth="1"/>
    <col min="13317" max="13317" width="10.125" style="930" customWidth="1"/>
    <col min="13318" max="13318" width="12.625" style="930" customWidth="1"/>
    <col min="13319" max="13320" width="9.125" style="930" customWidth="1"/>
    <col min="13321" max="13321" width="11.25" style="930" customWidth="1"/>
    <col min="13322" max="13322" width="10.875" style="930" customWidth="1"/>
    <col min="13323" max="13323" width="11.875" style="930" customWidth="1"/>
    <col min="13324" max="13324" width="11.125" style="930" customWidth="1"/>
    <col min="13325" max="13325" width="10.25" style="930" customWidth="1"/>
    <col min="13326" max="13326" width="11" style="930" customWidth="1"/>
    <col min="13327" max="13568" width="9" style="930"/>
    <col min="13569" max="13569" width="6.125" style="930" customWidth="1"/>
    <col min="13570" max="13570" width="14.5" style="930" customWidth="1"/>
    <col min="13571" max="13571" width="9.125" style="930" customWidth="1"/>
    <col min="13572" max="13572" width="9.625" style="930" customWidth="1"/>
    <col min="13573" max="13573" width="10.125" style="930" customWidth="1"/>
    <col min="13574" max="13574" width="12.625" style="930" customWidth="1"/>
    <col min="13575" max="13576" width="9.125" style="930" customWidth="1"/>
    <col min="13577" max="13577" width="11.25" style="930" customWidth="1"/>
    <col min="13578" max="13578" width="10.875" style="930" customWidth="1"/>
    <col min="13579" max="13579" width="11.875" style="930" customWidth="1"/>
    <col min="13580" max="13580" width="11.125" style="930" customWidth="1"/>
    <col min="13581" max="13581" width="10.25" style="930" customWidth="1"/>
    <col min="13582" max="13582" width="11" style="930" customWidth="1"/>
    <col min="13583" max="13824" width="9" style="930"/>
    <col min="13825" max="13825" width="6.125" style="930" customWidth="1"/>
    <col min="13826" max="13826" width="14.5" style="930" customWidth="1"/>
    <col min="13827" max="13827" width="9.125" style="930" customWidth="1"/>
    <col min="13828" max="13828" width="9.625" style="930" customWidth="1"/>
    <col min="13829" max="13829" width="10.125" style="930" customWidth="1"/>
    <col min="13830" max="13830" width="12.625" style="930" customWidth="1"/>
    <col min="13831" max="13832" width="9.125" style="930" customWidth="1"/>
    <col min="13833" max="13833" width="11.25" style="930" customWidth="1"/>
    <col min="13834" max="13834" width="10.875" style="930" customWidth="1"/>
    <col min="13835" max="13835" width="11.875" style="930" customWidth="1"/>
    <col min="13836" max="13836" width="11.125" style="930" customWidth="1"/>
    <col min="13837" max="13837" width="10.25" style="930" customWidth="1"/>
    <col min="13838" max="13838" width="11" style="930" customWidth="1"/>
    <col min="13839" max="14080" width="9" style="930"/>
    <col min="14081" max="14081" width="6.125" style="930" customWidth="1"/>
    <col min="14082" max="14082" width="14.5" style="930" customWidth="1"/>
    <col min="14083" max="14083" width="9.125" style="930" customWidth="1"/>
    <col min="14084" max="14084" width="9.625" style="930" customWidth="1"/>
    <col min="14085" max="14085" width="10.125" style="930" customWidth="1"/>
    <col min="14086" max="14086" width="12.625" style="930" customWidth="1"/>
    <col min="14087" max="14088" width="9.125" style="930" customWidth="1"/>
    <col min="14089" max="14089" width="11.25" style="930" customWidth="1"/>
    <col min="14090" max="14090" width="10.875" style="930" customWidth="1"/>
    <col min="14091" max="14091" width="11.875" style="930" customWidth="1"/>
    <col min="14092" max="14092" width="11.125" style="930" customWidth="1"/>
    <col min="14093" max="14093" width="10.25" style="930" customWidth="1"/>
    <col min="14094" max="14094" width="11" style="930" customWidth="1"/>
    <col min="14095" max="14336" width="9" style="930"/>
    <col min="14337" max="14337" width="6.125" style="930" customWidth="1"/>
    <col min="14338" max="14338" width="14.5" style="930" customWidth="1"/>
    <col min="14339" max="14339" width="9.125" style="930" customWidth="1"/>
    <col min="14340" max="14340" width="9.625" style="930" customWidth="1"/>
    <col min="14341" max="14341" width="10.125" style="930" customWidth="1"/>
    <col min="14342" max="14342" width="12.625" style="930" customWidth="1"/>
    <col min="14343" max="14344" width="9.125" style="930" customWidth="1"/>
    <col min="14345" max="14345" width="11.25" style="930" customWidth="1"/>
    <col min="14346" max="14346" width="10.875" style="930" customWidth="1"/>
    <col min="14347" max="14347" width="11.875" style="930" customWidth="1"/>
    <col min="14348" max="14348" width="11.125" style="930" customWidth="1"/>
    <col min="14349" max="14349" width="10.25" style="930" customWidth="1"/>
    <col min="14350" max="14350" width="11" style="930" customWidth="1"/>
    <col min="14351" max="14592" width="9" style="930"/>
    <col min="14593" max="14593" width="6.125" style="930" customWidth="1"/>
    <col min="14594" max="14594" width="14.5" style="930" customWidth="1"/>
    <col min="14595" max="14595" width="9.125" style="930" customWidth="1"/>
    <col min="14596" max="14596" width="9.625" style="930" customWidth="1"/>
    <col min="14597" max="14597" width="10.125" style="930" customWidth="1"/>
    <col min="14598" max="14598" width="12.625" style="930" customWidth="1"/>
    <col min="14599" max="14600" width="9.125" style="930" customWidth="1"/>
    <col min="14601" max="14601" width="11.25" style="930" customWidth="1"/>
    <col min="14602" max="14602" width="10.875" style="930" customWidth="1"/>
    <col min="14603" max="14603" width="11.875" style="930" customWidth="1"/>
    <col min="14604" max="14604" width="11.125" style="930" customWidth="1"/>
    <col min="14605" max="14605" width="10.25" style="930" customWidth="1"/>
    <col min="14606" max="14606" width="11" style="930" customWidth="1"/>
    <col min="14607" max="14848" width="9" style="930"/>
    <col min="14849" max="14849" width="6.125" style="930" customWidth="1"/>
    <col min="14850" max="14850" width="14.5" style="930" customWidth="1"/>
    <col min="14851" max="14851" width="9.125" style="930" customWidth="1"/>
    <col min="14852" max="14852" width="9.625" style="930" customWidth="1"/>
    <col min="14853" max="14853" width="10.125" style="930" customWidth="1"/>
    <col min="14854" max="14854" width="12.625" style="930" customWidth="1"/>
    <col min="14855" max="14856" width="9.125" style="930" customWidth="1"/>
    <col min="14857" max="14857" width="11.25" style="930" customWidth="1"/>
    <col min="14858" max="14858" width="10.875" style="930" customWidth="1"/>
    <col min="14859" max="14859" width="11.875" style="930" customWidth="1"/>
    <col min="14860" max="14860" width="11.125" style="930" customWidth="1"/>
    <col min="14861" max="14861" width="10.25" style="930" customWidth="1"/>
    <col min="14862" max="14862" width="11" style="930" customWidth="1"/>
    <col min="14863" max="15104" width="9" style="930"/>
    <col min="15105" max="15105" width="6.125" style="930" customWidth="1"/>
    <col min="15106" max="15106" width="14.5" style="930" customWidth="1"/>
    <col min="15107" max="15107" width="9.125" style="930" customWidth="1"/>
    <col min="15108" max="15108" width="9.625" style="930" customWidth="1"/>
    <col min="15109" max="15109" width="10.125" style="930" customWidth="1"/>
    <col min="15110" max="15110" width="12.625" style="930" customWidth="1"/>
    <col min="15111" max="15112" width="9.125" style="930" customWidth="1"/>
    <col min="15113" max="15113" width="11.25" style="930" customWidth="1"/>
    <col min="15114" max="15114" width="10.875" style="930" customWidth="1"/>
    <col min="15115" max="15115" width="11.875" style="930" customWidth="1"/>
    <col min="15116" max="15116" width="11.125" style="930" customWidth="1"/>
    <col min="15117" max="15117" width="10.25" style="930" customWidth="1"/>
    <col min="15118" max="15118" width="11" style="930" customWidth="1"/>
    <col min="15119" max="15360" width="9" style="930"/>
    <col min="15361" max="15361" width="6.125" style="930" customWidth="1"/>
    <col min="15362" max="15362" width="14.5" style="930" customWidth="1"/>
    <col min="15363" max="15363" width="9.125" style="930" customWidth="1"/>
    <col min="15364" max="15364" width="9.625" style="930" customWidth="1"/>
    <col min="15365" max="15365" width="10.125" style="930" customWidth="1"/>
    <col min="15366" max="15366" width="12.625" style="930" customWidth="1"/>
    <col min="15367" max="15368" width="9.125" style="930" customWidth="1"/>
    <col min="15369" max="15369" width="11.25" style="930" customWidth="1"/>
    <col min="15370" max="15370" width="10.875" style="930" customWidth="1"/>
    <col min="15371" max="15371" width="11.875" style="930" customWidth="1"/>
    <col min="15372" max="15372" width="11.125" style="930" customWidth="1"/>
    <col min="15373" max="15373" width="10.25" style="930" customWidth="1"/>
    <col min="15374" max="15374" width="11" style="930" customWidth="1"/>
    <col min="15375" max="15616" width="9" style="930"/>
    <col min="15617" max="15617" width="6.125" style="930" customWidth="1"/>
    <col min="15618" max="15618" width="14.5" style="930" customWidth="1"/>
    <col min="15619" max="15619" width="9.125" style="930" customWidth="1"/>
    <col min="15620" max="15620" width="9.625" style="930" customWidth="1"/>
    <col min="15621" max="15621" width="10.125" style="930" customWidth="1"/>
    <col min="15622" max="15622" width="12.625" style="930" customWidth="1"/>
    <col min="15623" max="15624" width="9.125" style="930" customWidth="1"/>
    <col min="15625" max="15625" width="11.25" style="930" customWidth="1"/>
    <col min="15626" max="15626" width="10.875" style="930" customWidth="1"/>
    <col min="15627" max="15627" width="11.875" style="930" customWidth="1"/>
    <col min="15628" max="15628" width="11.125" style="930" customWidth="1"/>
    <col min="15629" max="15629" width="10.25" style="930" customWidth="1"/>
    <col min="15630" max="15630" width="11" style="930" customWidth="1"/>
    <col min="15631" max="15872" width="9" style="930"/>
    <col min="15873" max="15873" width="6.125" style="930" customWidth="1"/>
    <col min="15874" max="15874" width="14.5" style="930" customWidth="1"/>
    <col min="15875" max="15875" width="9.125" style="930" customWidth="1"/>
    <col min="15876" max="15876" width="9.625" style="930" customWidth="1"/>
    <col min="15877" max="15877" width="10.125" style="930" customWidth="1"/>
    <col min="15878" max="15878" width="12.625" style="930" customWidth="1"/>
    <col min="15879" max="15880" width="9.125" style="930" customWidth="1"/>
    <col min="15881" max="15881" width="11.25" style="930" customWidth="1"/>
    <col min="15882" max="15882" width="10.875" style="930" customWidth="1"/>
    <col min="15883" max="15883" width="11.875" style="930" customWidth="1"/>
    <col min="15884" max="15884" width="11.125" style="930" customWidth="1"/>
    <col min="15885" max="15885" width="10.25" style="930" customWidth="1"/>
    <col min="15886" max="15886" width="11" style="930" customWidth="1"/>
    <col min="15887" max="16128" width="9" style="930"/>
    <col min="16129" max="16129" width="6.125" style="930" customWidth="1"/>
    <col min="16130" max="16130" width="14.5" style="930" customWidth="1"/>
    <col min="16131" max="16131" width="9.125" style="930" customWidth="1"/>
    <col min="16132" max="16132" width="9.625" style="930" customWidth="1"/>
    <col min="16133" max="16133" width="10.125" style="930" customWidth="1"/>
    <col min="16134" max="16134" width="12.625" style="930" customWidth="1"/>
    <col min="16135" max="16136" width="9.125" style="930" customWidth="1"/>
    <col min="16137" max="16137" width="11.25" style="930" customWidth="1"/>
    <col min="16138" max="16138" width="10.875" style="930" customWidth="1"/>
    <col min="16139" max="16139" width="11.875" style="930" customWidth="1"/>
    <col min="16140" max="16140" width="11.125" style="930" customWidth="1"/>
    <col min="16141" max="16141" width="10.25" style="930" customWidth="1"/>
    <col min="16142" max="16142" width="11" style="930" customWidth="1"/>
    <col min="16143" max="16384" width="9" style="930"/>
  </cols>
  <sheetData>
    <row r="1" spans="1:15" ht="14.1" customHeight="1">
      <c r="A1" s="2365" t="s">
        <v>966</v>
      </c>
      <c r="B1" s="2366"/>
      <c r="C1" s="2369" t="s">
        <v>1746</v>
      </c>
      <c r="D1" s="2370"/>
      <c r="E1" s="2370"/>
      <c r="F1" s="2370"/>
      <c r="G1" s="2370"/>
      <c r="H1" s="2370"/>
      <c r="I1" s="2370"/>
      <c r="J1" s="2370"/>
      <c r="K1" s="2365" t="s">
        <v>616</v>
      </c>
      <c r="L1" s="2374"/>
      <c r="M1" s="2377" t="s">
        <v>855</v>
      </c>
      <c r="N1" s="2378"/>
    </row>
    <row r="2" spans="1:15" ht="9" customHeight="1">
      <c r="A2" s="2367"/>
      <c r="B2" s="2368"/>
      <c r="C2" s="2371"/>
      <c r="D2" s="2370"/>
      <c r="E2" s="2370"/>
      <c r="F2" s="2370"/>
      <c r="G2" s="2370"/>
      <c r="H2" s="2370"/>
      <c r="I2" s="2370"/>
      <c r="J2" s="2370"/>
      <c r="K2" s="2375"/>
      <c r="L2" s="2376"/>
      <c r="M2" s="2379"/>
      <c r="N2" s="2380"/>
    </row>
    <row r="3" spans="1:15" ht="18.75" customHeight="1">
      <c r="A3" s="2361" t="s">
        <v>1317</v>
      </c>
      <c r="B3" s="2381"/>
      <c r="C3" s="2372"/>
      <c r="D3" s="2373"/>
      <c r="E3" s="2373"/>
      <c r="F3" s="2373"/>
      <c r="G3" s="2373"/>
      <c r="H3" s="2373"/>
      <c r="I3" s="2373"/>
      <c r="J3" s="2373"/>
      <c r="K3" s="2382" t="s">
        <v>920</v>
      </c>
      <c r="L3" s="2383"/>
      <c r="M3" s="2384" t="s">
        <v>1789</v>
      </c>
      <c r="N3" s="2385"/>
    </row>
    <row r="4" spans="1:15" ht="32.25" customHeight="1">
      <c r="A4" s="2386" t="s">
        <v>370</v>
      </c>
      <c r="B4" s="2386"/>
      <c r="C4" s="2386"/>
      <c r="D4" s="2386"/>
      <c r="E4" s="2386"/>
      <c r="F4" s="2386"/>
      <c r="G4" s="2386"/>
      <c r="H4" s="2386"/>
      <c r="I4" s="2386"/>
      <c r="J4" s="2386"/>
      <c r="K4" s="2386"/>
      <c r="L4" s="2386"/>
      <c r="M4" s="2386"/>
      <c r="N4" s="2386"/>
      <c r="O4" s="23" t="s">
        <v>150</v>
      </c>
    </row>
    <row r="5" spans="1:15" ht="21" customHeight="1">
      <c r="A5" s="2359" t="s">
        <v>1748</v>
      </c>
      <c r="B5" s="2359"/>
      <c r="C5" s="2359"/>
      <c r="D5" s="2359"/>
      <c r="E5" s="2359"/>
      <c r="F5" s="2359"/>
      <c r="G5" s="2359"/>
      <c r="H5" s="2359"/>
      <c r="I5" s="2359"/>
      <c r="J5" s="2359"/>
      <c r="K5" s="2359"/>
      <c r="L5" s="2359"/>
      <c r="M5" s="2359"/>
      <c r="N5" s="2359"/>
    </row>
    <row r="6" spans="1:15" s="942" customFormat="1" ht="22.15" customHeight="1">
      <c r="A6" s="2387" t="s">
        <v>1790</v>
      </c>
      <c r="B6" s="2374"/>
      <c r="C6" s="2361" t="s">
        <v>1791</v>
      </c>
      <c r="D6" s="2363"/>
      <c r="E6" s="2363"/>
      <c r="F6" s="2363"/>
      <c r="G6" s="2363"/>
      <c r="H6" s="2363"/>
      <c r="I6" s="2363"/>
      <c r="J6" s="2363"/>
      <c r="K6" s="2363"/>
      <c r="L6" s="2363"/>
      <c r="M6" s="2362"/>
      <c r="N6" s="2365" t="s">
        <v>1792</v>
      </c>
    </row>
    <row r="7" spans="1:15" s="942" customFormat="1" ht="21.75" customHeight="1">
      <c r="A7" s="2388"/>
      <c r="B7" s="2389"/>
      <c r="C7" s="2392" t="s">
        <v>1793</v>
      </c>
      <c r="D7" s="2361" t="s">
        <v>1794</v>
      </c>
      <c r="E7" s="2362"/>
      <c r="F7" s="2361" t="s">
        <v>1795</v>
      </c>
      <c r="G7" s="2363"/>
      <c r="H7" s="2362"/>
      <c r="I7" s="2361" t="s">
        <v>1796</v>
      </c>
      <c r="J7" s="2363"/>
      <c r="K7" s="2361" t="s">
        <v>1797</v>
      </c>
      <c r="L7" s="2363"/>
      <c r="M7" s="2362"/>
      <c r="N7" s="2391"/>
    </row>
    <row r="8" spans="1:15" s="942" customFormat="1" ht="21.75" customHeight="1">
      <c r="A8" s="2388"/>
      <c r="B8" s="2389"/>
      <c r="C8" s="2393"/>
      <c r="D8" s="2392" t="s">
        <v>1798</v>
      </c>
      <c r="E8" s="2392" t="s">
        <v>1799</v>
      </c>
      <c r="F8" s="2400" t="s">
        <v>1800</v>
      </c>
      <c r="G8" s="2392" t="s">
        <v>1801</v>
      </c>
      <c r="H8" s="2392" t="s">
        <v>1802</v>
      </c>
      <c r="I8" s="2400" t="s">
        <v>1803</v>
      </c>
      <c r="J8" s="2402" t="s">
        <v>1804</v>
      </c>
      <c r="K8" s="2361" t="s">
        <v>1805</v>
      </c>
      <c r="L8" s="2362"/>
      <c r="M8" s="2392" t="s">
        <v>1806</v>
      </c>
      <c r="N8" s="2391"/>
    </row>
    <row r="9" spans="1:15" s="942" customFormat="1" ht="36.75" customHeight="1">
      <c r="A9" s="2390"/>
      <c r="B9" s="2376"/>
      <c r="C9" s="2394"/>
      <c r="D9" s="2394"/>
      <c r="E9" s="2394"/>
      <c r="F9" s="2401"/>
      <c r="G9" s="2394"/>
      <c r="H9" s="2394"/>
      <c r="I9" s="2401"/>
      <c r="J9" s="2403"/>
      <c r="K9" s="971" t="s">
        <v>1807</v>
      </c>
      <c r="L9" s="971" t="s">
        <v>1808</v>
      </c>
      <c r="M9" s="2394"/>
      <c r="N9" s="2375"/>
    </row>
    <row r="10" spans="1:15" s="165" customFormat="1" ht="24" customHeight="1">
      <c r="A10" s="2395" t="s">
        <v>821</v>
      </c>
      <c r="B10" s="972" t="s">
        <v>1210</v>
      </c>
      <c r="C10" s="973">
        <v>0</v>
      </c>
      <c r="D10" s="973">
        <v>0</v>
      </c>
      <c r="E10" s="973">
        <v>0</v>
      </c>
      <c r="F10" s="973">
        <v>0</v>
      </c>
      <c r="G10" s="973">
        <v>0</v>
      </c>
      <c r="H10" s="973">
        <v>0</v>
      </c>
      <c r="I10" s="973">
        <v>0</v>
      </c>
      <c r="J10" s="973">
        <v>0</v>
      </c>
      <c r="K10" s="973">
        <v>0</v>
      </c>
      <c r="L10" s="973">
        <v>0</v>
      </c>
      <c r="M10" s="973">
        <v>0</v>
      </c>
      <c r="N10" s="973">
        <v>0</v>
      </c>
    </row>
    <row r="11" spans="1:15" s="165" customFormat="1" ht="24" customHeight="1">
      <c r="A11" s="2396"/>
      <c r="B11" s="972" t="s">
        <v>1809</v>
      </c>
      <c r="C11" s="973">
        <v>0</v>
      </c>
      <c r="D11" s="973">
        <v>0</v>
      </c>
      <c r="E11" s="973">
        <v>0</v>
      </c>
      <c r="F11" s="973">
        <v>0</v>
      </c>
      <c r="G11" s="973">
        <v>0</v>
      </c>
      <c r="H11" s="973">
        <v>0</v>
      </c>
      <c r="I11" s="973">
        <v>0</v>
      </c>
      <c r="J11" s="973">
        <v>0</v>
      </c>
      <c r="K11" s="973">
        <v>0</v>
      </c>
      <c r="L11" s="973">
        <v>0</v>
      </c>
      <c r="M11" s="973">
        <v>0</v>
      </c>
      <c r="N11" s="973">
        <v>0</v>
      </c>
    </row>
    <row r="12" spans="1:15" s="165" customFormat="1" ht="24" customHeight="1">
      <c r="A12" s="2396"/>
      <c r="B12" s="972" t="s">
        <v>1810</v>
      </c>
      <c r="C12" s="973">
        <v>0</v>
      </c>
      <c r="D12" s="973">
        <v>0</v>
      </c>
      <c r="E12" s="973">
        <v>0</v>
      </c>
      <c r="F12" s="973">
        <v>0</v>
      </c>
      <c r="G12" s="973">
        <v>0</v>
      </c>
      <c r="H12" s="973">
        <v>0</v>
      </c>
      <c r="I12" s="973">
        <v>0</v>
      </c>
      <c r="J12" s="973">
        <v>0</v>
      </c>
      <c r="K12" s="973">
        <v>0</v>
      </c>
      <c r="L12" s="973">
        <v>0</v>
      </c>
      <c r="M12" s="973">
        <v>0</v>
      </c>
      <c r="N12" s="973">
        <v>0</v>
      </c>
    </row>
    <row r="13" spans="1:15" s="165" customFormat="1" ht="24" customHeight="1">
      <c r="A13" s="2396"/>
      <c r="B13" s="972" t="s">
        <v>1811</v>
      </c>
      <c r="C13" s="973">
        <v>0</v>
      </c>
      <c r="D13" s="973">
        <v>0</v>
      </c>
      <c r="E13" s="973">
        <v>0</v>
      </c>
      <c r="F13" s="973">
        <v>0</v>
      </c>
      <c r="G13" s="973">
        <v>0</v>
      </c>
      <c r="H13" s="973">
        <v>0</v>
      </c>
      <c r="I13" s="973">
        <v>0</v>
      </c>
      <c r="J13" s="973">
        <v>0</v>
      </c>
      <c r="K13" s="973">
        <v>0</v>
      </c>
      <c r="L13" s="973">
        <v>0</v>
      </c>
      <c r="M13" s="973">
        <v>0</v>
      </c>
      <c r="N13" s="973">
        <v>0</v>
      </c>
    </row>
    <row r="14" spans="1:15" s="165" customFormat="1" ht="24" customHeight="1">
      <c r="A14" s="2396"/>
      <c r="B14" s="972" t="s">
        <v>1812</v>
      </c>
      <c r="C14" s="973">
        <v>0</v>
      </c>
      <c r="D14" s="973">
        <v>0</v>
      </c>
      <c r="E14" s="973">
        <v>0</v>
      </c>
      <c r="F14" s="973">
        <v>0</v>
      </c>
      <c r="G14" s="973">
        <v>0</v>
      </c>
      <c r="H14" s="973">
        <v>0</v>
      </c>
      <c r="I14" s="973">
        <v>0</v>
      </c>
      <c r="J14" s="973">
        <v>0</v>
      </c>
      <c r="K14" s="973">
        <v>0</v>
      </c>
      <c r="L14" s="973">
        <v>0</v>
      </c>
      <c r="M14" s="973">
        <v>0</v>
      </c>
      <c r="N14" s="973">
        <v>0</v>
      </c>
    </row>
    <row r="15" spans="1:15" s="165" customFormat="1" ht="24" customHeight="1">
      <c r="A15" s="2396"/>
      <c r="B15" s="972" t="s">
        <v>1813</v>
      </c>
      <c r="C15" s="973">
        <v>0</v>
      </c>
      <c r="D15" s="973">
        <v>0</v>
      </c>
      <c r="E15" s="973">
        <v>0</v>
      </c>
      <c r="F15" s="973">
        <v>0</v>
      </c>
      <c r="G15" s="973">
        <v>0</v>
      </c>
      <c r="H15" s="973">
        <v>0</v>
      </c>
      <c r="I15" s="973">
        <v>0</v>
      </c>
      <c r="J15" s="973">
        <v>0</v>
      </c>
      <c r="K15" s="973">
        <v>0</v>
      </c>
      <c r="L15" s="973">
        <v>0</v>
      </c>
      <c r="M15" s="973">
        <v>0</v>
      </c>
      <c r="N15" s="973">
        <v>0</v>
      </c>
    </row>
    <row r="16" spans="1:15" s="165" customFormat="1" ht="24" customHeight="1">
      <c r="A16" s="2396"/>
      <c r="B16" s="972" t="s">
        <v>1814</v>
      </c>
      <c r="C16" s="973">
        <v>0</v>
      </c>
      <c r="D16" s="973">
        <v>0</v>
      </c>
      <c r="E16" s="973">
        <v>0</v>
      </c>
      <c r="F16" s="973">
        <v>0</v>
      </c>
      <c r="G16" s="973">
        <v>0</v>
      </c>
      <c r="H16" s="973">
        <v>0</v>
      </c>
      <c r="I16" s="973">
        <v>0</v>
      </c>
      <c r="J16" s="973">
        <v>0</v>
      </c>
      <c r="K16" s="973">
        <v>0</v>
      </c>
      <c r="L16" s="973">
        <v>0</v>
      </c>
      <c r="M16" s="973">
        <v>0</v>
      </c>
      <c r="N16" s="973">
        <v>0</v>
      </c>
    </row>
    <row r="17" spans="1:14" s="165" customFormat="1" ht="24" customHeight="1">
      <c r="A17" s="2396"/>
      <c r="B17" s="972" t="s">
        <v>1815</v>
      </c>
      <c r="C17" s="973">
        <v>0</v>
      </c>
      <c r="D17" s="973">
        <v>0</v>
      </c>
      <c r="E17" s="973">
        <v>0</v>
      </c>
      <c r="F17" s="973">
        <v>0</v>
      </c>
      <c r="G17" s="973">
        <v>0</v>
      </c>
      <c r="H17" s="973">
        <v>0</v>
      </c>
      <c r="I17" s="973">
        <v>0</v>
      </c>
      <c r="J17" s="973">
        <v>0</v>
      </c>
      <c r="K17" s="973">
        <v>0</v>
      </c>
      <c r="L17" s="973">
        <v>0</v>
      </c>
      <c r="M17" s="973">
        <v>0</v>
      </c>
      <c r="N17" s="973">
        <v>0</v>
      </c>
    </row>
    <row r="18" spans="1:14" s="165" customFormat="1" ht="24" customHeight="1">
      <c r="A18" s="2396"/>
      <c r="B18" s="972" t="s">
        <v>1816</v>
      </c>
      <c r="C18" s="973">
        <v>0</v>
      </c>
      <c r="D18" s="973">
        <v>0</v>
      </c>
      <c r="E18" s="973">
        <v>0</v>
      </c>
      <c r="F18" s="973">
        <v>0</v>
      </c>
      <c r="G18" s="973">
        <v>0</v>
      </c>
      <c r="H18" s="973">
        <v>0</v>
      </c>
      <c r="I18" s="973">
        <v>0</v>
      </c>
      <c r="J18" s="973">
        <v>0</v>
      </c>
      <c r="K18" s="973">
        <v>0</v>
      </c>
      <c r="L18" s="973">
        <v>0</v>
      </c>
      <c r="M18" s="973">
        <v>0</v>
      </c>
      <c r="N18" s="973">
        <v>0</v>
      </c>
    </row>
    <row r="19" spans="1:14" s="165" customFormat="1" ht="24" customHeight="1">
      <c r="A19" s="2396"/>
      <c r="B19" s="972" t="s">
        <v>1817</v>
      </c>
      <c r="C19" s="973">
        <v>0</v>
      </c>
      <c r="D19" s="973">
        <v>0</v>
      </c>
      <c r="E19" s="973">
        <v>0</v>
      </c>
      <c r="F19" s="973">
        <v>0</v>
      </c>
      <c r="G19" s="973">
        <v>0</v>
      </c>
      <c r="H19" s="973">
        <v>0</v>
      </c>
      <c r="I19" s="973">
        <v>0</v>
      </c>
      <c r="J19" s="973">
        <v>0</v>
      </c>
      <c r="K19" s="973">
        <v>0</v>
      </c>
      <c r="L19" s="973">
        <v>0</v>
      </c>
      <c r="M19" s="973">
        <v>0</v>
      </c>
      <c r="N19" s="973">
        <v>0</v>
      </c>
    </row>
    <row r="20" spans="1:14" s="165" customFormat="1" ht="24" customHeight="1">
      <c r="A20" s="2396"/>
      <c r="B20" s="972" t="s">
        <v>1818</v>
      </c>
      <c r="C20" s="973">
        <v>0</v>
      </c>
      <c r="D20" s="973">
        <v>0</v>
      </c>
      <c r="E20" s="973">
        <v>0</v>
      </c>
      <c r="F20" s="973">
        <v>0</v>
      </c>
      <c r="G20" s="973">
        <v>0</v>
      </c>
      <c r="H20" s="973">
        <v>0</v>
      </c>
      <c r="I20" s="973">
        <v>0</v>
      </c>
      <c r="J20" s="973">
        <v>0</v>
      </c>
      <c r="K20" s="973">
        <v>0</v>
      </c>
      <c r="L20" s="973">
        <v>0</v>
      </c>
      <c r="M20" s="973">
        <v>0</v>
      </c>
      <c r="N20" s="973">
        <v>0</v>
      </c>
    </row>
    <row r="21" spans="1:14" s="165" customFormat="1" ht="24" customHeight="1">
      <c r="A21" s="2396"/>
      <c r="B21" s="972" t="s">
        <v>1774</v>
      </c>
      <c r="C21" s="973">
        <v>0</v>
      </c>
      <c r="D21" s="973">
        <v>0</v>
      </c>
      <c r="E21" s="973">
        <v>0</v>
      </c>
      <c r="F21" s="973">
        <v>0</v>
      </c>
      <c r="G21" s="973">
        <v>0</v>
      </c>
      <c r="H21" s="973">
        <v>0</v>
      </c>
      <c r="I21" s="973">
        <v>0</v>
      </c>
      <c r="J21" s="973">
        <v>0</v>
      </c>
      <c r="K21" s="973">
        <v>0</v>
      </c>
      <c r="L21" s="973">
        <v>0</v>
      </c>
      <c r="M21" s="973">
        <v>0</v>
      </c>
      <c r="N21" s="973">
        <v>0</v>
      </c>
    </row>
    <row r="22" spans="1:14" s="165" customFormat="1" ht="24" customHeight="1">
      <c r="A22" s="2397"/>
      <c r="B22" s="972" t="s">
        <v>825</v>
      </c>
      <c r="C22" s="973">
        <v>0</v>
      </c>
      <c r="D22" s="973">
        <v>0</v>
      </c>
      <c r="E22" s="973">
        <v>0</v>
      </c>
      <c r="F22" s="973">
        <v>0</v>
      </c>
      <c r="G22" s="973">
        <v>0</v>
      </c>
      <c r="H22" s="973">
        <v>0</v>
      </c>
      <c r="I22" s="973">
        <v>0</v>
      </c>
      <c r="J22" s="973">
        <v>0</v>
      </c>
      <c r="K22" s="973">
        <v>0</v>
      </c>
      <c r="L22" s="973">
        <v>0</v>
      </c>
      <c r="M22" s="973">
        <v>0</v>
      </c>
      <c r="N22" s="973">
        <v>0</v>
      </c>
    </row>
    <row r="23" spans="1:14" s="241" customFormat="1" ht="7.5" customHeight="1">
      <c r="A23" s="249"/>
      <c r="B23" s="242"/>
      <c r="C23" s="242"/>
      <c r="E23" s="250"/>
      <c r="F23" s="250"/>
      <c r="H23" s="250"/>
      <c r="I23" s="250"/>
      <c r="K23" s="252"/>
    </row>
    <row r="24" spans="1:14" s="241" customFormat="1" ht="26.25" customHeight="1">
      <c r="A24" s="249" t="s">
        <v>820</v>
      </c>
      <c r="B24" s="242"/>
      <c r="C24" s="242"/>
      <c r="E24" s="249" t="s">
        <v>819</v>
      </c>
      <c r="F24" s="242"/>
      <c r="I24" s="242" t="s">
        <v>818</v>
      </c>
      <c r="J24" s="242"/>
      <c r="K24" s="248"/>
      <c r="L24" s="248" t="s">
        <v>817</v>
      </c>
    </row>
    <row r="25" spans="1:14" s="241" customFormat="1" ht="17.25" customHeight="1">
      <c r="F25" s="242"/>
      <c r="I25" s="242" t="s">
        <v>734</v>
      </c>
      <c r="J25" s="242"/>
      <c r="K25" s="242"/>
      <c r="L25" s="242"/>
    </row>
    <row r="26" spans="1:14" ht="18" customHeight="1">
      <c r="A26" s="2398" t="s">
        <v>1819</v>
      </c>
      <c r="B26" s="2398"/>
      <c r="C26" s="2398"/>
      <c r="D26" s="2398"/>
      <c r="E26" s="2398"/>
      <c r="F26" s="2398"/>
      <c r="G26" s="2398"/>
      <c r="H26" s="2398"/>
      <c r="I26" s="2398"/>
      <c r="J26" s="2398"/>
      <c r="K26" s="2398"/>
      <c r="L26" s="2359" t="s">
        <v>1820</v>
      </c>
      <c r="M26" s="2359"/>
      <c r="N26" s="2359"/>
    </row>
    <row r="27" spans="1:14" ht="15.75" customHeight="1">
      <c r="A27" s="2399" t="s">
        <v>1378</v>
      </c>
      <c r="B27" s="2399"/>
      <c r="C27" s="2399"/>
      <c r="D27" s="2399"/>
      <c r="E27" s="2399"/>
      <c r="F27" s="2399"/>
      <c r="G27" s="2399"/>
      <c r="H27" s="2399"/>
      <c r="I27" s="2399"/>
      <c r="J27" s="2399"/>
      <c r="K27" s="2399"/>
      <c r="L27" s="2399"/>
      <c r="M27" s="2399"/>
      <c r="N27" s="2399"/>
    </row>
    <row r="28" spans="1:14">
      <c r="A28" s="966"/>
      <c r="B28" s="966"/>
      <c r="C28" s="966"/>
      <c r="D28" s="966"/>
      <c r="E28" s="966"/>
      <c r="F28" s="966"/>
      <c r="G28" s="966"/>
      <c r="H28" s="966"/>
      <c r="I28" s="966"/>
      <c r="J28" s="966"/>
      <c r="K28" s="966"/>
      <c r="L28" s="966"/>
      <c r="M28" s="966"/>
      <c r="N28" s="966"/>
    </row>
    <row r="33" spans="9:9" ht="20.25">
      <c r="I33" s="974"/>
    </row>
  </sheetData>
  <mergeCells count="31">
    <mergeCell ref="A10:A22"/>
    <mergeCell ref="A26:K26"/>
    <mergeCell ref="L26:N26"/>
    <mergeCell ref="A27:N27"/>
    <mergeCell ref="K7:M7"/>
    <mergeCell ref="D8:D9"/>
    <mergeCell ref="E8:E9"/>
    <mergeCell ref="F8:F9"/>
    <mergeCell ref="G8:G9"/>
    <mergeCell ref="H8:H9"/>
    <mergeCell ref="I8:I9"/>
    <mergeCell ref="J8:J9"/>
    <mergeCell ref="K8:L8"/>
    <mergeCell ref="M8:M9"/>
    <mergeCell ref="A4:N4"/>
    <mergeCell ref="A5:N5"/>
    <mergeCell ref="A6:B9"/>
    <mergeCell ref="C6:J6"/>
    <mergeCell ref="K6:M6"/>
    <mergeCell ref="N6:N9"/>
    <mergeCell ref="C7:C9"/>
    <mergeCell ref="D7:E7"/>
    <mergeCell ref="F7:H7"/>
    <mergeCell ref="I7:J7"/>
    <mergeCell ref="A1:B2"/>
    <mergeCell ref="C1:J3"/>
    <mergeCell ref="K1:L2"/>
    <mergeCell ref="M1:N2"/>
    <mergeCell ref="A3:B3"/>
    <mergeCell ref="K3:L3"/>
    <mergeCell ref="M3:N3"/>
  </mergeCells>
  <phoneticPr fontId="1" type="noConversion"/>
  <hyperlinks>
    <hyperlink ref="O4" location="預告統計資料發布時間表!A1" display="回發布時間表" xr:uid="{95E90B01-7CFC-4EFF-8DD2-8174E8794AFE}"/>
  </hyperlinks>
  <printOptions horizontalCentered="1" verticalCentered="1"/>
  <pageMargins left="0.49" right="0.52" top="0.57999999999999996" bottom="0.19" header="0.68" footer="0.35"/>
  <pageSetup paperSize="9" scale="75" orientation="landscape" r:id="rId1"/>
  <headerFooter alignWithMargins="0">
    <oddFooter>&amp;C&amp;15 1-16</oddFoot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02909-4A04-4F0B-9970-7C99CA1F0374}">
  <dimension ref="A1:AM98"/>
  <sheetViews>
    <sheetView topLeftCell="F1" zoomScaleNormal="75" zoomScaleSheetLayoutView="75" workbookViewId="0">
      <selection activeCell="AM4" sqref="AM4"/>
    </sheetView>
  </sheetViews>
  <sheetFormatPr defaultRowHeight="12"/>
  <cols>
    <col min="1" max="1" width="11.125" style="930" customWidth="1"/>
    <col min="2" max="4" width="6.625" style="930" customWidth="1"/>
    <col min="5" max="7" width="5.875" style="930" customWidth="1"/>
    <col min="8" max="11" width="6.625" style="930" customWidth="1"/>
    <col min="12" max="14" width="5.875" style="930" customWidth="1"/>
    <col min="15" max="18" width="6.625" style="930" customWidth="1"/>
    <col min="19" max="21" width="5.875" style="930" customWidth="1"/>
    <col min="22" max="23" width="7.375" style="930" customWidth="1"/>
    <col min="24" max="24" width="11.125" style="930" customWidth="1"/>
    <col min="25" max="30" width="6.625" style="930" customWidth="1"/>
    <col min="31" max="31" width="8.125" style="930" customWidth="1"/>
    <col min="32" max="37" width="6.625" style="930" customWidth="1"/>
    <col min="38" max="38" width="8.125" style="930" customWidth="1"/>
    <col min="39" max="39" width="9" style="930"/>
    <col min="40" max="40" width="8.875" style="930" customWidth="1"/>
    <col min="41" max="256" width="9" style="930"/>
    <col min="257" max="257" width="11.125" style="930" customWidth="1"/>
    <col min="258" max="260" width="6.625" style="930" customWidth="1"/>
    <col min="261" max="263" width="5.875" style="930" customWidth="1"/>
    <col min="264" max="267" width="6.625" style="930" customWidth="1"/>
    <col min="268" max="270" width="5.875" style="930" customWidth="1"/>
    <col min="271" max="274" width="6.625" style="930" customWidth="1"/>
    <col min="275" max="277" width="5.875" style="930" customWidth="1"/>
    <col min="278" max="279" width="7.375" style="930" customWidth="1"/>
    <col min="280" max="280" width="11.125" style="930" customWidth="1"/>
    <col min="281" max="286" width="6.625" style="930" customWidth="1"/>
    <col min="287" max="287" width="8.125" style="930" customWidth="1"/>
    <col min="288" max="293" width="6.625" style="930" customWidth="1"/>
    <col min="294" max="294" width="8.125" style="930" customWidth="1"/>
    <col min="295" max="295" width="9" style="930"/>
    <col min="296" max="296" width="8.875" style="930" customWidth="1"/>
    <col min="297" max="512" width="9" style="930"/>
    <col min="513" max="513" width="11.125" style="930" customWidth="1"/>
    <col min="514" max="516" width="6.625" style="930" customWidth="1"/>
    <col min="517" max="519" width="5.875" style="930" customWidth="1"/>
    <col min="520" max="523" width="6.625" style="930" customWidth="1"/>
    <col min="524" max="526" width="5.875" style="930" customWidth="1"/>
    <col min="527" max="530" width="6.625" style="930" customWidth="1"/>
    <col min="531" max="533" width="5.875" style="930" customWidth="1"/>
    <col min="534" max="535" width="7.375" style="930" customWidth="1"/>
    <col min="536" max="536" width="11.125" style="930" customWidth="1"/>
    <col min="537" max="542" width="6.625" style="930" customWidth="1"/>
    <col min="543" max="543" width="8.125" style="930" customWidth="1"/>
    <col min="544" max="549" width="6.625" style="930" customWidth="1"/>
    <col min="550" max="550" width="8.125" style="930" customWidth="1"/>
    <col min="551" max="551" width="9" style="930"/>
    <col min="552" max="552" width="8.875" style="930" customWidth="1"/>
    <col min="553" max="768" width="9" style="930"/>
    <col min="769" max="769" width="11.125" style="930" customWidth="1"/>
    <col min="770" max="772" width="6.625" style="930" customWidth="1"/>
    <col min="773" max="775" width="5.875" style="930" customWidth="1"/>
    <col min="776" max="779" width="6.625" style="930" customWidth="1"/>
    <col min="780" max="782" width="5.875" style="930" customWidth="1"/>
    <col min="783" max="786" width="6.625" style="930" customWidth="1"/>
    <col min="787" max="789" width="5.875" style="930" customWidth="1"/>
    <col min="790" max="791" width="7.375" style="930" customWidth="1"/>
    <col min="792" max="792" width="11.125" style="930" customWidth="1"/>
    <col min="793" max="798" width="6.625" style="930" customWidth="1"/>
    <col min="799" max="799" width="8.125" style="930" customWidth="1"/>
    <col min="800" max="805" width="6.625" style="930" customWidth="1"/>
    <col min="806" max="806" width="8.125" style="930" customWidth="1"/>
    <col min="807" max="807" width="9" style="930"/>
    <col min="808" max="808" width="8.875" style="930" customWidth="1"/>
    <col min="809" max="1024" width="9" style="930"/>
    <col min="1025" max="1025" width="11.125" style="930" customWidth="1"/>
    <col min="1026" max="1028" width="6.625" style="930" customWidth="1"/>
    <col min="1029" max="1031" width="5.875" style="930" customWidth="1"/>
    <col min="1032" max="1035" width="6.625" style="930" customWidth="1"/>
    <col min="1036" max="1038" width="5.875" style="930" customWidth="1"/>
    <col min="1039" max="1042" width="6.625" style="930" customWidth="1"/>
    <col min="1043" max="1045" width="5.875" style="930" customWidth="1"/>
    <col min="1046" max="1047" width="7.375" style="930" customWidth="1"/>
    <col min="1048" max="1048" width="11.125" style="930" customWidth="1"/>
    <col min="1049" max="1054" width="6.625" style="930" customWidth="1"/>
    <col min="1055" max="1055" width="8.125" style="930" customWidth="1"/>
    <col min="1056" max="1061" width="6.625" style="930" customWidth="1"/>
    <col min="1062" max="1062" width="8.125" style="930" customWidth="1"/>
    <col min="1063" max="1063" width="9" style="930"/>
    <col min="1064" max="1064" width="8.875" style="930" customWidth="1"/>
    <col min="1065" max="1280" width="9" style="930"/>
    <col min="1281" max="1281" width="11.125" style="930" customWidth="1"/>
    <col min="1282" max="1284" width="6.625" style="930" customWidth="1"/>
    <col min="1285" max="1287" width="5.875" style="930" customWidth="1"/>
    <col min="1288" max="1291" width="6.625" style="930" customWidth="1"/>
    <col min="1292" max="1294" width="5.875" style="930" customWidth="1"/>
    <col min="1295" max="1298" width="6.625" style="930" customWidth="1"/>
    <col min="1299" max="1301" width="5.875" style="930" customWidth="1"/>
    <col min="1302" max="1303" width="7.375" style="930" customWidth="1"/>
    <col min="1304" max="1304" width="11.125" style="930" customWidth="1"/>
    <col min="1305" max="1310" width="6.625" style="930" customWidth="1"/>
    <col min="1311" max="1311" width="8.125" style="930" customWidth="1"/>
    <col min="1312" max="1317" width="6.625" style="930" customWidth="1"/>
    <col min="1318" max="1318" width="8.125" style="930" customWidth="1"/>
    <col min="1319" max="1319" width="9" style="930"/>
    <col min="1320" max="1320" width="8.875" style="930" customWidth="1"/>
    <col min="1321" max="1536" width="9" style="930"/>
    <col min="1537" max="1537" width="11.125" style="930" customWidth="1"/>
    <col min="1538" max="1540" width="6.625" style="930" customWidth="1"/>
    <col min="1541" max="1543" width="5.875" style="930" customWidth="1"/>
    <col min="1544" max="1547" width="6.625" style="930" customWidth="1"/>
    <col min="1548" max="1550" width="5.875" style="930" customWidth="1"/>
    <col min="1551" max="1554" width="6.625" style="930" customWidth="1"/>
    <col min="1555" max="1557" width="5.875" style="930" customWidth="1"/>
    <col min="1558" max="1559" width="7.375" style="930" customWidth="1"/>
    <col min="1560" max="1560" width="11.125" style="930" customWidth="1"/>
    <col min="1561" max="1566" width="6.625" style="930" customWidth="1"/>
    <col min="1567" max="1567" width="8.125" style="930" customWidth="1"/>
    <col min="1568" max="1573" width="6.625" style="930" customWidth="1"/>
    <col min="1574" max="1574" width="8.125" style="930" customWidth="1"/>
    <col min="1575" max="1575" width="9" style="930"/>
    <col min="1576" max="1576" width="8.875" style="930" customWidth="1"/>
    <col min="1577" max="1792" width="9" style="930"/>
    <col min="1793" max="1793" width="11.125" style="930" customWidth="1"/>
    <col min="1794" max="1796" width="6.625" style="930" customWidth="1"/>
    <col min="1797" max="1799" width="5.875" style="930" customWidth="1"/>
    <col min="1800" max="1803" width="6.625" style="930" customWidth="1"/>
    <col min="1804" max="1806" width="5.875" style="930" customWidth="1"/>
    <col min="1807" max="1810" width="6.625" style="930" customWidth="1"/>
    <col min="1811" max="1813" width="5.875" style="930" customWidth="1"/>
    <col min="1814" max="1815" width="7.375" style="930" customWidth="1"/>
    <col min="1816" max="1816" width="11.125" style="930" customWidth="1"/>
    <col min="1817" max="1822" width="6.625" style="930" customWidth="1"/>
    <col min="1823" max="1823" width="8.125" style="930" customWidth="1"/>
    <col min="1824" max="1829" width="6.625" style="930" customWidth="1"/>
    <col min="1830" max="1830" width="8.125" style="930" customWidth="1"/>
    <col min="1831" max="1831" width="9" style="930"/>
    <col min="1832" max="1832" width="8.875" style="930" customWidth="1"/>
    <col min="1833" max="2048" width="9" style="930"/>
    <col min="2049" max="2049" width="11.125" style="930" customWidth="1"/>
    <col min="2050" max="2052" width="6.625" style="930" customWidth="1"/>
    <col min="2053" max="2055" width="5.875" style="930" customWidth="1"/>
    <col min="2056" max="2059" width="6.625" style="930" customWidth="1"/>
    <col min="2060" max="2062" width="5.875" style="930" customWidth="1"/>
    <col min="2063" max="2066" width="6.625" style="930" customWidth="1"/>
    <col min="2067" max="2069" width="5.875" style="930" customWidth="1"/>
    <col min="2070" max="2071" width="7.375" style="930" customWidth="1"/>
    <col min="2072" max="2072" width="11.125" style="930" customWidth="1"/>
    <col min="2073" max="2078" width="6.625" style="930" customWidth="1"/>
    <col min="2079" max="2079" width="8.125" style="930" customWidth="1"/>
    <col min="2080" max="2085" width="6.625" style="930" customWidth="1"/>
    <col min="2086" max="2086" width="8.125" style="930" customWidth="1"/>
    <col min="2087" max="2087" width="9" style="930"/>
    <col min="2088" max="2088" width="8.875" style="930" customWidth="1"/>
    <col min="2089" max="2304" width="9" style="930"/>
    <col min="2305" max="2305" width="11.125" style="930" customWidth="1"/>
    <col min="2306" max="2308" width="6.625" style="930" customWidth="1"/>
    <col min="2309" max="2311" width="5.875" style="930" customWidth="1"/>
    <col min="2312" max="2315" width="6.625" style="930" customWidth="1"/>
    <col min="2316" max="2318" width="5.875" style="930" customWidth="1"/>
    <col min="2319" max="2322" width="6.625" style="930" customWidth="1"/>
    <col min="2323" max="2325" width="5.875" style="930" customWidth="1"/>
    <col min="2326" max="2327" width="7.375" style="930" customWidth="1"/>
    <col min="2328" max="2328" width="11.125" style="930" customWidth="1"/>
    <col min="2329" max="2334" width="6.625" style="930" customWidth="1"/>
    <col min="2335" max="2335" width="8.125" style="930" customWidth="1"/>
    <col min="2336" max="2341" width="6.625" style="930" customWidth="1"/>
    <col min="2342" max="2342" width="8.125" style="930" customWidth="1"/>
    <col min="2343" max="2343" width="9" style="930"/>
    <col min="2344" max="2344" width="8.875" style="930" customWidth="1"/>
    <col min="2345" max="2560" width="9" style="930"/>
    <col min="2561" max="2561" width="11.125" style="930" customWidth="1"/>
    <col min="2562" max="2564" width="6.625" style="930" customWidth="1"/>
    <col min="2565" max="2567" width="5.875" style="930" customWidth="1"/>
    <col min="2568" max="2571" width="6.625" style="930" customWidth="1"/>
    <col min="2572" max="2574" width="5.875" style="930" customWidth="1"/>
    <col min="2575" max="2578" width="6.625" style="930" customWidth="1"/>
    <col min="2579" max="2581" width="5.875" style="930" customWidth="1"/>
    <col min="2582" max="2583" width="7.375" style="930" customWidth="1"/>
    <col min="2584" max="2584" width="11.125" style="930" customWidth="1"/>
    <col min="2585" max="2590" width="6.625" style="930" customWidth="1"/>
    <col min="2591" max="2591" width="8.125" style="930" customWidth="1"/>
    <col min="2592" max="2597" width="6.625" style="930" customWidth="1"/>
    <col min="2598" max="2598" width="8.125" style="930" customWidth="1"/>
    <col min="2599" max="2599" width="9" style="930"/>
    <col min="2600" max="2600" width="8.875" style="930" customWidth="1"/>
    <col min="2601" max="2816" width="9" style="930"/>
    <col min="2817" max="2817" width="11.125" style="930" customWidth="1"/>
    <col min="2818" max="2820" width="6.625" style="930" customWidth="1"/>
    <col min="2821" max="2823" width="5.875" style="930" customWidth="1"/>
    <col min="2824" max="2827" width="6.625" style="930" customWidth="1"/>
    <col min="2828" max="2830" width="5.875" style="930" customWidth="1"/>
    <col min="2831" max="2834" width="6.625" style="930" customWidth="1"/>
    <col min="2835" max="2837" width="5.875" style="930" customWidth="1"/>
    <col min="2838" max="2839" width="7.375" style="930" customWidth="1"/>
    <col min="2840" max="2840" width="11.125" style="930" customWidth="1"/>
    <col min="2841" max="2846" width="6.625" style="930" customWidth="1"/>
    <col min="2847" max="2847" width="8.125" style="930" customWidth="1"/>
    <col min="2848" max="2853" width="6.625" style="930" customWidth="1"/>
    <col min="2854" max="2854" width="8.125" style="930" customWidth="1"/>
    <col min="2855" max="2855" width="9" style="930"/>
    <col min="2856" max="2856" width="8.875" style="930" customWidth="1"/>
    <col min="2857" max="3072" width="9" style="930"/>
    <col min="3073" max="3073" width="11.125" style="930" customWidth="1"/>
    <col min="3074" max="3076" width="6.625" style="930" customWidth="1"/>
    <col min="3077" max="3079" width="5.875" style="930" customWidth="1"/>
    <col min="3080" max="3083" width="6.625" style="930" customWidth="1"/>
    <col min="3084" max="3086" width="5.875" style="930" customWidth="1"/>
    <col min="3087" max="3090" width="6.625" style="930" customWidth="1"/>
    <col min="3091" max="3093" width="5.875" style="930" customWidth="1"/>
    <col min="3094" max="3095" width="7.375" style="930" customWidth="1"/>
    <col min="3096" max="3096" width="11.125" style="930" customWidth="1"/>
    <col min="3097" max="3102" width="6.625" style="930" customWidth="1"/>
    <col min="3103" max="3103" width="8.125" style="930" customWidth="1"/>
    <col min="3104" max="3109" width="6.625" style="930" customWidth="1"/>
    <col min="3110" max="3110" width="8.125" style="930" customWidth="1"/>
    <col min="3111" max="3111" width="9" style="930"/>
    <col min="3112" max="3112" width="8.875" style="930" customWidth="1"/>
    <col min="3113" max="3328" width="9" style="930"/>
    <col min="3329" max="3329" width="11.125" style="930" customWidth="1"/>
    <col min="3330" max="3332" width="6.625" style="930" customWidth="1"/>
    <col min="3333" max="3335" width="5.875" style="930" customWidth="1"/>
    <col min="3336" max="3339" width="6.625" style="930" customWidth="1"/>
    <col min="3340" max="3342" width="5.875" style="930" customWidth="1"/>
    <col min="3343" max="3346" width="6.625" style="930" customWidth="1"/>
    <col min="3347" max="3349" width="5.875" style="930" customWidth="1"/>
    <col min="3350" max="3351" width="7.375" style="930" customWidth="1"/>
    <col min="3352" max="3352" width="11.125" style="930" customWidth="1"/>
    <col min="3353" max="3358" width="6.625" style="930" customWidth="1"/>
    <col min="3359" max="3359" width="8.125" style="930" customWidth="1"/>
    <col min="3360" max="3365" width="6.625" style="930" customWidth="1"/>
    <col min="3366" max="3366" width="8.125" style="930" customWidth="1"/>
    <col min="3367" max="3367" width="9" style="930"/>
    <col min="3368" max="3368" width="8.875" style="930" customWidth="1"/>
    <col min="3369" max="3584" width="9" style="930"/>
    <col min="3585" max="3585" width="11.125" style="930" customWidth="1"/>
    <col min="3586" max="3588" width="6.625" style="930" customWidth="1"/>
    <col min="3589" max="3591" width="5.875" style="930" customWidth="1"/>
    <col min="3592" max="3595" width="6.625" style="930" customWidth="1"/>
    <col min="3596" max="3598" width="5.875" style="930" customWidth="1"/>
    <col min="3599" max="3602" width="6.625" style="930" customWidth="1"/>
    <col min="3603" max="3605" width="5.875" style="930" customWidth="1"/>
    <col min="3606" max="3607" width="7.375" style="930" customWidth="1"/>
    <col min="3608" max="3608" width="11.125" style="930" customWidth="1"/>
    <col min="3609" max="3614" width="6.625" style="930" customWidth="1"/>
    <col min="3615" max="3615" width="8.125" style="930" customWidth="1"/>
    <col min="3616" max="3621" width="6.625" style="930" customWidth="1"/>
    <col min="3622" max="3622" width="8.125" style="930" customWidth="1"/>
    <col min="3623" max="3623" width="9" style="930"/>
    <col min="3624" max="3624" width="8.875" style="930" customWidth="1"/>
    <col min="3625" max="3840" width="9" style="930"/>
    <col min="3841" max="3841" width="11.125" style="930" customWidth="1"/>
    <col min="3842" max="3844" width="6.625" style="930" customWidth="1"/>
    <col min="3845" max="3847" width="5.875" style="930" customWidth="1"/>
    <col min="3848" max="3851" width="6.625" style="930" customWidth="1"/>
    <col min="3852" max="3854" width="5.875" style="930" customWidth="1"/>
    <col min="3855" max="3858" width="6.625" style="930" customWidth="1"/>
    <col min="3859" max="3861" width="5.875" style="930" customWidth="1"/>
    <col min="3862" max="3863" width="7.375" style="930" customWidth="1"/>
    <col min="3864" max="3864" width="11.125" style="930" customWidth="1"/>
    <col min="3865" max="3870" width="6.625" style="930" customWidth="1"/>
    <col min="3871" max="3871" width="8.125" style="930" customWidth="1"/>
    <col min="3872" max="3877" width="6.625" style="930" customWidth="1"/>
    <col min="3878" max="3878" width="8.125" style="930" customWidth="1"/>
    <col min="3879" max="3879" width="9" style="930"/>
    <col min="3880" max="3880" width="8.875" style="930" customWidth="1"/>
    <col min="3881" max="4096" width="9" style="930"/>
    <col min="4097" max="4097" width="11.125" style="930" customWidth="1"/>
    <col min="4098" max="4100" width="6.625" style="930" customWidth="1"/>
    <col min="4101" max="4103" width="5.875" style="930" customWidth="1"/>
    <col min="4104" max="4107" width="6.625" style="930" customWidth="1"/>
    <col min="4108" max="4110" width="5.875" style="930" customWidth="1"/>
    <col min="4111" max="4114" width="6.625" style="930" customWidth="1"/>
    <col min="4115" max="4117" width="5.875" style="930" customWidth="1"/>
    <col min="4118" max="4119" width="7.375" style="930" customWidth="1"/>
    <col min="4120" max="4120" width="11.125" style="930" customWidth="1"/>
    <col min="4121" max="4126" width="6.625" style="930" customWidth="1"/>
    <col min="4127" max="4127" width="8.125" style="930" customWidth="1"/>
    <col min="4128" max="4133" width="6.625" style="930" customWidth="1"/>
    <col min="4134" max="4134" width="8.125" style="930" customWidth="1"/>
    <col min="4135" max="4135" width="9" style="930"/>
    <col min="4136" max="4136" width="8.875" style="930" customWidth="1"/>
    <col min="4137" max="4352" width="9" style="930"/>
    <col min="4353" max="4353" width="11.125" style="930" customWidth="1"/>
    <col min="4354" max="4356" width="6.625" style="930" customWidth="1"/>
    <col min="4357" max="4359" width="5.875" style="930" customWidth="1"/>
    <col min="4360" max="4363" width="6.625" style="930" customWidth="1"/>
    <col min="4364" max="4366" width="5.875" style="930" customWidth="1"/>
    <col min="4367" max="4370" width="6.625" style="930" customWidth="1"/>
    <col min="4371" max="4373" width="5.875" style="930" customWidth="1"/>
    <col min="4374" max="4375" width="7.375" style="930" customWidth="1"/>
    <col min="4376" max="4376" width="11.125" style="930" customWidth="1"/>
    <col min="4377" max="4382" width="6.625" style="930" customWidth="1"/>
    <col min="4383" max="4383" width="8.125" style="930" customWidth="1"/>
    <col min="4384" max="4389" width="6.625" style="930" customWidth="1"/>
    <col min="4390" max="4390" width="8.125" style="930" customWidth="1"/>
    <col min="4391" max="4391" width="9" style="930"/>
    <col min="4392" max="4392" width="8.875" style="930" customWidth="1"/>
    <col min="4393" max="4608" width="9" style="930"/>
    <col min="4609" max="4609" width="11.125" style="930" customWidth="1"/>
    <col min="4610" max="4612" width="6.625" style="930" customWidth="1"/>
    <col min="4613" max="4615" width="5.875" style="930" customWidth="1"/>
    <col min="4616" max="4619" width="6.625" style="930" customWidth="1"/>
    <col min="4620" max="4622" width="5.875" style="930" customWidth="1"/>
    <col min="4623" max="4626" width="6.625" style="930" customWidth="1"/>
    <col min="4627" max="4629" width="5.875" style="930" customWidth="1"/>
    <col min="4630" max="4631" width="7.375" style="930" customWidth="1"/>
    <col min="4632" max="4632" width="11.125" style="930" customWidth="1"/>
    <col min="4633" max="4638" width="6.625" style="930" customWidth="1"/>
    <col min="4639" max="4639" width="8.125" style="930" customWidth="1"/>
    <col min="4640" max="4645" width="6.625" style="930" customWidth="1"/>
    <col min="4646" max="4646" width="8.125" style="930" customWidth="1"/>
    <col min="4647" max="4647" width="9" style="930"/>
    <col min="4648" max="4648" width="8.875" style="930" customWidth="1"/>
    <col min="4649" max="4864" width="9" style="930"/>
    <col min="4865" max="4865" width="11.125" style="930" customWidth="1"/>
    <col min="4866" max="4868" width="6.625" style="930" customWidth="1"/>
    <col min="4869" max="4871" width="5.875" style="930" customWidth="1"/>
    <col min="4872" max="4875" width="6.625" style="930" customWidth="1"/>
    <col min="4876" max="4878" width="5.875" style="930" customWidth="1"/>
    <col min="4879" max="4882" width="6.625" style="930" customWidth="1"/>
    <col min="4883" max="4885" width="5.875" style="930" customWidth="1"/>
    <col min="4886" max="4887" width="7.375" style="930" customWidth="1"/>
    <col min="4888" max="4888" width="11.125" style="930" customWidth="1"/>
    <col min="4889" max="4894" width="6.625" style="930" customWidth="1"/>
    <col min="4895" max="4895" width="8.125" style="930" customWidth="1"/>
    <col min="4896" max="4901" width="6.625" style="930" customWidth="1"/>
    <col min="4902" max="4902" width="8.125" style="930" customWidth="1"/>
    <col min="4903" max="4903" width="9" style="930"/>
    <col min="4904" max="4904" width="8.875" style="930" customWidth="1"/>
    <col min="4905" max="5120" width="9" style="930"/>
    <col min="5121" max="5121" width="11.125" style="930" customWidth="1"/>
    <col min="5122" max="5124" width="6.625" style="930" customWidth="1"/>
    <col min="5125" max="5127" width="5.875" style="930" customWidth="1"/>
    <col min="5128" max="5131" width="6.625" style="930" customWidth="1"/>
    <col min="5132" max="5134" width="5.875" style="930" customWidth="1"/>
    <col min="5135" max="5138" width="6.625" style="930" customWidth="1"/>
    <col min="5139" max="5141" width="5.875" style="930" customWidth="1"/>
    <col min="5142" max="5143" width="7.375" style="930" customWidth="1"/>
    <col min="5144" max="5144" width="11.125" style="930" customWidth="1"/>
    <col min="5145" max="5150" width="6.625" style="930" customWidth="1"/>
    <col min="5151" max="5151" width="8.125" style="930" customWidth="1"/>
    <col min="5152" max="5157" width="6.625" style="930" customWidth="1"/>
    <col min="5158" max="5158" width="8.125" style="930" customWidth="1"/>
    <col min="5159" max="5159" width="9" style="930"/>
    <col min="5160" max="5160" width="8.875" style="930" customWidth="1"/>
    <col min="5161" max="5376" width="9" style="930"/>
    <col min="5377" max="5377" width="11.125" style="930" customWidth="1"/>
    <col min="5378" max="5380" width="6.625" style="930" customWidth="1"/>
    <col min="5381" max="5383" width="5.875" style="930" customWidth="1"/>
    <col min="5384" max="5387" width="6.625" style="930" customWidth="1"/>
    <col min="5388" max="5390" width="5.875" style="930" customWidth="1"/>
    <col min="5391" max="5394" width="6.625" style="930" customWidth="1"/>
    <col min="5395" max="5397" width="5.875" style="930" customWidth="1"/>
    <col min="5398" max="5399" width="7.375" style="930" customWidth="1"/>
    <col min="5400" max="5400" width="11.125" style="930" customWidth="1"/>
    <col min="5401" max="5406" width="6.625" style="930" customWidth="1"/>
    <col min="5407" max="5407" width="8.125" style="930" customWidth="1"/>
    <col min="5408" max="5413" width="6.625" style="930" customWidth="1"/>
    <col min="5414" max="5414" width="8.125" style="930" customWidth="1"/>
    <col min="5415" max="5415" width="9" style="930"/>
    <col min="5416" max="5416" width="8.875" style="930" customWidth="1"/>
    <col min="5417" max="5632" width="9" style="930"/>
    <col min="5633" max="5633" width="11.125" style="930" customWidth="1"/>
    <col min="5634" max="5636" width="6.625" style="930" customWidth="1"/>
    <col min="5637" max="5639" width="5.875" style="930" customWidth="1"/>
    <col min="5640" max="5643" width="6.625" style="930" customWidth="1"/>
    <col min="5644" max="5646" width="5.875" style="930" customWidth="1"/>
    <col min="5647" max="5650" width="6.625" style="930" customWidth="1"/>
    <col min="5651" max="5653" width="5.875" style="930" customWidth="1"/>
    <col min="5654" max="5655" width="7.375" style="930" customWidth="1"/>
    <col min="5656" max="5656" width="11.125" style="930" customWidth="1"/>
    <col min="5657" max="5662" width="6.625" style="930" customWidth="1"/>
    <col min="5663" max="5663" width="8.125" style="930" customWidth="1"/>
    <col min="5664" max="5669" width="6.625" style="930" customWidth="1"/>
    <col min="5670" max="5670" width="8.125" style="930" customWidth="1"/>
    <col min="5671" max="5671" width="9" style="930"/>
    <col min="5672" max="5672" width="8.875" style="930" customWidth="1"/>
    <col min="5673" max="5888" width="9" style="930"/>
    <col min="5889" max="5889" width="11.125" style="930" customWidth="1"/>
    <col min="5890" max="5892" width="6.625" style="930" customWidth="1"/>
    <col min="5893" max="5895" width="5.875" style="930" customWidth="1"/>
    <col min="5896" max="5899" width="6.625" style="930" customWidth="1"/>
    <col min="5900" max="5902" width="5.875" style="930" customWidth="1"/>
    <col min="5903" max="5906" width="6.625" style="930" customWidth="1"/>
    <col min="5907" max="5909" width="5.875" style="930" customWidth="1"/>
    <col min="5910" max="5911" width="7.375" style="930" customWidth="1"/>
    <col min="5912" max="5912" width="11.125" style="930" customWidth="1"/>
    <col min="5913" max="5918" width="6.625" style="930" customWidth="1"/>
    <col min="5919" max="5919" width="8.125" style="930" customWidth="1"/>
    <col min="5920" max="5925" width="6.625" style="930" customWidth="1"/>
    <col min="5926" max="5926" width="8.125" style="930" customWidth="1"/>
    <col min="5927" max="5927" width="9" style="930"/>
    <col min="5928" max="5928" width="8.875" style="930" customWidth="1"/>
    <col min="5929" max="6144" width="9" style="930"/>
    <col min="6145" max="6145" width="11.125" style="930" customWidth="1"/>
    <col min="6146" max="6148" width="6.625" style="930" customWidth="1"/>
    <col min="6149" max="6151" width="5.875" style="930" customWidth="1"/>
    <col min="6152" max="6155" width="6.625" style="930" customWidth="1"/>
    <col min="6156" max="6158" width="5.875" style="930" customWidth="1"/>
    <col min="6159" max="6162" width="6.625" style="930" customWidth="1"/>
    <col min="6163" max="6165" width="5.875" style="930" customWidth="1"/>
    <col min="6166" max="6167" width="7.375" style="930" customWidth="1"/>
    <col min="6168" max="6168" width="11.125" style="930" customWidth="1"/>
    <col min="6169" max="6174" width="6.625" style="930" customWidth="1"/>
    <col min="6175" max="6175" width="8.125" style="930" customWidth="1"/>
    <col min="6176" max="6181" width="6.625" style="930" customWidth="1"/>
    <col min="6182" max="6182" width="8.125" style="930" customWidth="1"/>
    <col min="6183" max="6183" width="9" style="930"/>
    <col min="6184" max="6184" width="8.875" style="930" customWidth="1"/>
    <col min="6185" max="6400" width="9" style="930"/>
    <col min="6401" max="6401" width="11.125" style="930" customWidth="1"/>
    <col min="6402" max="6404" width="6.625" style="930" customWidth="1"/>
    <col min="6405" max="6407" width="5.875" style="930" customWidth="1"/>
    <col min="6408" max="6411" width="6.625" style="930" customWidth="1"/>
    <col min="6412" max="6414" width="5.875" style="930" customWidth="1"/>
    <col min="6415" max="6418" width="6.625" style="930" customWidth="1"/>
    <col min="6419" max="6421" width="5.875" style="930" customWidth="1"/>
    <col min="6422" max="6423" width="7.375" style="930" customWidth="1"/>
    <col min="6424" max="6424" width="11.125" style="930" customWidth="1"/>
    <col min="6425" max="6430" width="6.625" style="930" customWidth="1"/>
    <col min="6431" max="6431" width="8.125" style="930" customWidth="1"/>
    <col min="6432" max="6437" width="6.625" style="930" customWidth="1"/>
    <col min="6438" max="6438" width="8.125" style="930" customWidth="1"/>
    <col min="6439" max="6439" width="9" style="930"/>
    <col min="6440" max="6440" width="8.875" style="930" customWidth="1"/>
    <col min="6441" max="6656" width="9" style="930"/>
    <col min="6657" max="6657" width="11.125" style="930" customWidth="1"/>
    <col min="6658" max="6660" width="6.625" style="930" customWidth="1"/>
    <col min="6661" max="6663" width="5.875" style="930" customWidth="1"/>
    <col min="6664" max="6667" width="6.625" style="930" customWidth="1"/>
    <col min="6668" max="6670" width="5.875" style="930" customWidth="1"/>
    <col min="6671" max="6674" width="6.625" style="930" customWidth="1"/>
    <col min="6675" max="6677" width="5.875" style="930" customWidth="1"/>
    <col min="6678" max="6679" width="7.375" style="930" customWidth="1"/>
    <col min="6680" max="6680" width="11.125" style="930" customWidth="1"/>
    <col min="6681" max="6686" width="6.625" style="930" customWidth="1"/>
    <col min="6687" max="6687" width="8.125" style="930" customWidth="1"/>
    <col min="6688" max="6693" width="6.625" style="930" customWidth="1"/>
    <col min="6694" max="6694" width="8.125" style="930" customWidth="1"/>
    <col min="6695" max="6695" width="9" style="930"/>
    <col min="6696" max="6696" width="8.875" style="930" customWidth="1"/>
    <col min="6697" max="6912" width="9" style="930"/>
    <col min="6913" max="6913" width="11.125" style="930" customWidth="1"/>
    <col min="6914" max="6916" width="6.625" style="930" customWidth="1"/>
    <col min="6917" max="6919" width="5.875" style="930" customWidth="1"/>
    <col min="6920" max="6923" width="6.625" style="930" customWidth="1"/>
    <col min="6924" max="6926" width="5.875" style="930" customWidth="1"/>
    <col min="6927" max="6930" width="6.625" style="930" customWidth="1"/>
    <col min="6931" max="6933" width="5.875" style="930" customWidth="1"/>
    <col min="6934" max="6935" width="7.375" style="930" customWidth="1"/>
    <col min="6936" max="6936" width="11.125" style="930" customWidth="1"/>
    <col min="6937" max="6942" width="6.625" style="930" customWidth="1"/>
    <col min="6943" max="6943" width="8.125" style="930" customWidth="1"/>
    <col min="6944" max="6949" width="6.625" style="930" customWidth="1"/>
    <col min="6950" max="6950" width="8.125" style="930" customWidth="1"/>
    <col min="6951" max="6951" width="9" style="930"/>
    <col min="6952" max="6952" width="8.875" style="930" customWidth="1"/>
    <col min="6953" max="7168" width="9" style="930"/>
    <col min="7169" max="7169" width="11.125" style="930" customWidth="1"/>
    <col min="7170" max="7172" width="6.625" style="930" customWidth="1"/>
    <col min="7173" max="7175" width="5.875" style="930" customWidth="1"/>
    <col min="7176" max="7179" width="6.625" style="930" customWidth="1"/>
    <col min="7180" max="7182" width="5.875" style="930" customWidth="1"/>
    <col min="7183" max="7186" width="6.625" style="930" customWidth="1"/>
    <col min="7187" max="7189" width="5.875" style="930" customWidth="1"/>
    <col min="7190" max="7191" width="7.375" style="930" customWidth="1"/>
    <col min="7192" max="7192" width="11.125" style="930" customWidth="1"/>
    <col min="7193" max="7198" width="6.625" style="930" customWidth="1"/>
    <col min="7199" max="7199" width="8.125" style="930" customWidth="1"/>
    <col min="7200" max="7205" width="6.625" style="930" customWidth="1"/>
    <col min="7206" max="7206" width="8.125" style="930" customWidth="1"/>
    <col min="7207" max="7207" width="9" style="930"/>
    <col min="7208" max="7208" width="8.875" style="930" customWidth="1"/>
    <col min="7209" max="7424" width="9" style="930"/>
    <col min="7425" max="7425" width="11.125" style="930" customWidth="1"/>
    <col min="7426" max="7428" width="6.625" style="930" customWidth="1"/>
    <col min="7429" max="7431" width="5.875" style="930" customWidth="1"/>
    <col min="7432" max="7435" width="6.625" style="930" customWidth="1"/>
    <col min="7436" max="7438" width="5.875" style="930" customWidth="1"/>
    <col min="7439" max="7442" width="6.625" style="930" customWidth="1"/>
    <col min="7443" max="7445" width="5.875" style="930" customWidth="1"/>
    <col min="7446" max="7447" width="7.375" style="930" customWidth="1"/>
    <col min="7448" max="7448" width="11.125" style="930" customWidth="1"/>
    <col min="7449" max="7454" width="6.625" style="930" customWidth="1"/>
    <col min="7455" max="7455" width="8.125" style="930" customWidth="1"/>
    <col min="7456" max="7461" width="6.625" style="930" customWidth="1"/>
    <col min="7462" max="7462" width="8.125" style="930" customWidth="1"/>
    <col min="7463" max="7463" width="9" style="930"/>
    <col min="7464" max="7464" width="8.875" style="930" customWidth="1"/>
    <col min="7465" max="7680" width="9" style="930"/>
    <col min="7681" max="7681" width="11.125" style="930" customWidth="1"/>
    <col min="7682" max="7684" width="6.625" style="930" customWidth="1"/>
    <col min="7685" max="7687" width="5.875" style="930" customWidth="1"/>
    <col min="7688" max="7691" width="6.625" style="930" customWidth="1"/>
    <col min="7692" max="7694" width="5.875" style="930" customWidth="1"/>
    <col min="7695" max="7698" width="6.625" style="930" customWidth="1"/>
    <col min="7699" max="7701" width="5.875" style="930" customWidth="1"/>
    <col min="7702" max="7703" width="7.375" style="930" customWidth="1"/>
    <col min="7704" max="7704" width="11.125" style="930" customWidth="1"/>
    <col min="7705" max="7710" width="6.625" style="930" customWidth="1"/>
    <col min="7711" max="7711" width="8.125" style="930" customWidth="1"/>
    <col min="7712" max="7717" width="6.625" style="930" customWidth="1"/>
    <col min="7718" max="7718" width="8.125" style="930" customWidth="1"/>
    <col min="7719" max="7719" width="9" style="930"/>
    <col min="7720" max="7720" width="8.875" style="930" customWidth="1"/>
    <col min="7721" max="7936" width="9" style="930"/>
    <col min="7937" max="7937" width="11.125" style="930" customWidth="1"/>
    <col min="7938" max="7940" width="6.625" style="930" customWidth="1"/>
    <col min="7941" max="7943" width="5.875" style="930" customWidth="1"/>
    <col min="7944" max="7947" width="6.625" style="930" customWidth="1"/>
    <col min="7948" max="7950" width="5.875" style="930" customWidth="1"/>
    <col min="7951" max="7954" width="6.625" style="930" customWidth="1"/>
    <col min="7955" max="7957" width="5.875" style="930" customWidth="1"/>
    <col min="7958" max="7959" width="7.375" style="930" customWidth="1"/>
    <col min="7960" max="7960" width="11.125" style="930" customWidth="1"/>
    <col min="7961" max="7966" width="6.625" style="930" customWidth="1"/>
    <col min="7967" max="7967" width="8.125" style="930" customWidth="1"/>
    <col min="7968" max="7973" width="6.625" style="930" customWidth="1"/>
    <col min="7974" max="7974" width="8.125" style="930" customWidth="1"/>
    <col min="7975" max="7975" width="9" style="930"/>
    <col min="7976" max="7976" width="8.875" style="930" customWidth="1"/>
    <col min="7977" max="8192" width="9" style="930"/>
    <col min="8193" max="8193" width="11.125" style="930" customWidth="1"/>
    <col min="8194" max="8196" width="6.625" style="930" customWidth="1"/>
    <col min="8197" max="8199" width="5.875" style="930" customWidth="1"/>
    <col min="8200" max="8203" width="6.625" style="930" customWidth="1"/>
    <col min="8204" max="8206" width="5.875" style="930" customWidth="1"/>
    <col min="8207" max="8210" width="6.625" style="930" customWidth="1"/>
    <col min="8211" max="8213" width="5.875" style="930" customWidth="1"/>
    <col min="8214" max="8215" width="7.375" style="930" customWidth="1"/>
    <col min="8216" max="8216" width="11.125" style="930" customWidth="1"/>
    <col min="8217" max="8222" width="6.625" style="930" customWidth="1"/>
    <col min="8223" max="8223" width="8.125" style="930" customWidth="1"/>
    <col min="8224" max="8229" width="6.625" style="930" customWidth="1"/>
    <col min="8230" max="8230" width="8.125" style="930" customWidth="1"/>
    <col min="8231" max="8231" width="9" style="930"/>
    <col min="8232" max="8232" width="8.875" style="930" customWidth="1"/>
    <col min="8233" max="8448" width="9" style="930"/>
    <col min="8449" max="8449" width="11.125" style="930" customWidth="1"/>
    <col min="8450" max="8452" width="6.625" style="930" customWidth="1"/>
    <col min="8453" max="8455" width="5.875" style="930" customWidth="1"/>
    <col min="8456" max="8459" width="6.625" style="930" customWidth="1"/>
    <col min="8460" max="8462" width="5.875" style="930" customWidth="1"/>
    <col min="8463" max="8466" width="6.625" style="930" customWidth="1"/>
    <col min="8467" max="8469" width="5.875" style="930" customWidth="1"/>
    <col min="8470" max="8471" width="7.375" style="930" customWidth="1"/>
    <col min="8472" max="8472" width="11.125" style="930" customWidth="1"/>
    <col min="8473" max="8478" width="6.625" style="930" customWidth="1"/>
    <col min="8479" max="8479" width="8.125" style="930" customWidth="1"/>
    <col min="8480" max="8485" width="6.625" style="930" customWidth="1"/>
    <col min="8486" max="8486" width="8.125" style="930" customWidth="1"/>
    <col min="8487" max="8487" width="9" style="930"/>
    <col min="8488" max="8488" width="8.875" style="930" customWidth="1"/>
    <col min="8489" max="8704" width="9" style="930"/>
    <col min="8705" max="8705" width="11.125" style="930" customWidth="1"/>
    <col min="8706" max="8708" width="6.625" style="930" customWidth="1"/>
    <col min="8709" max="8711" width="5.875" style="930" customWidth="1"/>
    <col min="8712" max="8715" width="6.625" style="930" customWidth="1"/>
    <col min="8716" max="8718" width="5.875" style="930" customWidth="1"/>
    <col min="8719" max="8722" width="6.625" style="930" customWidth="1"/>
    <col min="8723" max="8725" width="5.875" style="930" customWidth="1"/>
    <col min="8726" max="8727" width="7.375" style="930" customWidth="1"/>
    <col min="8728" max="8728" width="11.125" style="930" customWidth="1"/>
    <col min="8729" max="8734" width="6.625" style="930" customWidth="1"/>
    <col min="8735" max="8735" width="8.125" style="930" customWidth="1"/>
    <col min="8736" max="8741" width="6.625" style="930" customWidth="1"/>
    <col min="8742" max="8742" width="8.125" style="930" customWidth="1"/>
    <col min="8743" max="8743" width="9" style="930"/>
    <col min="8744" max="8744" width="8.875" style="930" customWidth="1"/>
    <col min="8745" max="8960" width="9" style="930"/>
    <col min="8961" max="8961" width="11.125" style="930" customWidth="1"/>
    <col min="8962" max="8964" width="6.625" style="930" customWidth="1"/>
    <col min="8965" max="8967" width="5.875" style="930" customWidth="1"/>
    <col min="8968" max="8971" width="6.625" style="930" customWidth="1"/>
    <col min="8972" max="8974" width="5.875" style="930" customWidth="1"/>
    <col min="8975" max="8978" width="6.625" style="930" customWidth="1"/>
    <col min="8979" max="8981" width="5.875" style="930" customWidth="1"/>
    <col min="8982" max="8983" width="7.375" style="930" customWidth="1"/>
    <col min="8984" max="8984" width="11.125" style="930" customWidth="1"/>
    <col min="8985" max="8990" width="6.625" style="930" customWidth="1"/>
    <col min="8991" max="8991" width="8.125" style="930" customWidth="1"/>
    <col min="8992" max="8997" width="6.625" style="930" customWidth="1"/>
    <col min="8998" max="8998" width="8.125" style="930" customWidth="1"/>
    <col min="8999" max="8999" width="9" style="930"/>
    <col min="9000" max="9000" width="8.875" style="930" customWidth="1"/>
    <col min="9001" max="9216" width="9" style="930"/>
    <col min="9217" max="9217" width="11.125" style="930" customWidth="1"/>
    <col min="9218" max="9220" width="6.625" style="930" customWidth="1"/>
    <col min="9221" max="9223" width="5.875" style="930" customWidth="1"/>
    <col min="9224" max="9227" width="6.625" style="930" customWidth="1"/>
    <col min="9228" max="9230" width="5.875" style="930" customWidth="1"/>
    <col min="9231" max="9234" width="6.625" style="930" customWidth="1"/>
    <col min="9235" max="9237" width="5.875" style="930" customWidth="1"/>
    <col min="9238" max="9239" width="7.375" style="930" customWidth="1"/>
    <col min="9240" max="9240" width="11.125" style="930" customWidth="1"/>
    <col min="9241" max="9246" width="6.625" style="930" customWidth="1"/>
    <col min="9247" max="9247" width="8.125" style="930" customWidth="1"/>
    <col min="9248" max="9253" width="6.625" style="930" customWidth="1"/>
    <col min="9254" max="9254" width="8.125" style="930" customWidth="1"/>
    <col min="9255" max="9255" width="9" style="930"/>
    <col min="9256" max="9256" width="8.875" style="930" customWidth="1"/>
    <col min="9257" max="9472" width="9" style="930"/>
    <col min="9473" max="9473" width="11.125" style="930" customWidth="1"/>
    <col min="9474" max="9476" width="6.625" style="930" customWidth="1"/>
    <col min="9477" max="9479" width="5.875" style="930" customWidth="1"/>
    <col min="9480" max="9483" width="6.625" style="930" customWidth="1"/>
    <col min="9484" max="9486" width="5.875" style="930" customWidth="1"/>
    <col min="9487" max="9490" width="6.625" style="930" customWidth="1"/>
    <col min="9491" max="9493" width="5.875" style="930" customWidth="1"/>
    <col min="9494" max="9495" width="7.375" style="930" customWidth="1"/>
    <col min="9496" max="9496" width="11.125" style="930" customWidth="1"/>
    <col min="9497" max="9502" width="6.625" style="930" customWidth="1"/>
    <col min="9503" max="9503" width="8.125" style="930" customWidth="1"/>
    <col min="9504" max="9509" width="6.625" style="930" customWidth="1"/>
    <col min="9510" max="9510" width="8.125" style="930" customWidth="1"/>
    <col min="9511" max="9511" width="9" style="930"/>
    <col min="9512" max="9512" width="8.875" style="930" customWidth="1"/>
    <col min="9513" max="9728" width="9" style="930"/>
    <col min="9729" max="9729" width="11.125" style="930" customWidth="1"/>
    <col min="9730" max="9732" width="6.625" style="930" customWidth="1"/>
    <col min="9733" max="9735" width="5.875" style="930" customWidth="1"/>
    <col min="9736" max="9739" width="6.625" style="930" customWidth="1"/>
    <col min="9740" max="9742" width="5.875" style="930" customWidth="1"/>
    <col min="9743" max="9746" width="6.625" style="930" customWidth="1"/>
    <col min="9747" max="9749" width="5.875" style="930" customWidth="1"/>
    <col min="9750" max="9751" width="7.375" style="930" customWidth="1"/>
    <col min="9752" max="9752" width="11.125" style="930" customWidth="1"/>
    <col min="9753" max="9758" width="6.625" style="930" customWidth="1"/>
    <col min="9759" max="9759" width="8.125" style="930" customWidth="1"/>
    <col min="9760" max="9765" width="6.625" style="930" customWidth="1"/>
    <col min="9766" max="9766" width="8.125" style="930" customWidth="1"/>
    <col min="9767" max="9767" width="9" style="930"/>
    <col min="9768" max="9768" width="8.875" style="930" customWidth="1"/>
    <col min="9769" max="9984" width="9" style="930"/>
    <col min="9985" max="9985" width="11.125" style="930" customWidth="1"/>
    <col min="9986" max="9988" width="6.625" style="930" customWidth="1"/>
    <col min="9989" max="9991" width="5.875" style="930" customWidth="1"/>
    <col min="9992" max="9995" width="6.625" style="930" customWidth="1"/>
    <col min="9996" max="9998" width="5.875" style="930" customWidth="1"/>
    <col min="9999" max="10002" width="6.625" style="930" customWidth="1"/>
    <col min="10003" max="10005" width="5.875" style="930" customWidth="1"/>
    <col min="10006" max="10007" width="7.375" style="930" customWidth="1"/>
    <col min="10008" max="10008" width="11.125" style="930" customWidth="1"/>
    <col min="10009" max="10014" width="6.625" style="930" customWidth="1"/>
    <col min="10015" max="10015" width="8.125" style="930" customWidth="1"/>
    <col min="10016" max="10021" width="6.625" style="930" customWidth="1"/>
    <col min="10022" max="10022" width="8.125" style="930" customWidth="1"/>
    <col min="10023" max="10023" width="9" style="930"/>
    <col min="10024" max="10024" width="8.875" style="930" customWidth="1"/>
    <col min="10025" max="10240" width="9" style="930"/>
    <col min="10241" max="10241" width="11.125" style="930" customWidth="1"/>
    <col min="10242" max="10244" width="6.625" style="930" customWidth="1"/>
    <col min="10245" max="10247" width="5.875" style="930" customWidth="1"/>
    <col min="10248" max="10251" width="6.625" style="930" customWidth="1"/>
    <col min="10252" max="10254" width="5.875" style="930" customWidth="1"/>
    <col min="10255" max="10258" width="6.625" style="930" customWidth="1"/>
    <col min="10259" max="10261" width="5.875" style="930" customWidth="1"/>
    <col min="10262" max="10263" width="7.375" style="930" customWidth="1"/>
    <col min="10264" max="10264" width="11.125" style="930" customWidth="1"/>
    <col min="10265" max="10270" width="6.625" style="930" customWidth="1"/>
    <col min="10271" max="10271" width="8.125" style="930" customWidth="1"/>
    <col min="10272" max="10277" width="6.625" style="930" customWidth="1"/>
    <col min="10278" max="10278" width="8.125" style="930" customWidth="1"/>
    <col min="10279" max="10279" width="9" style="930"/>
    <col min="10280" max="10280" width="8.875" style="930" customWidth="1"/>
    <col min="10281" max="10496" width="9" style="930"/>
    <col min="10497" max="10497" width="11.125" style="930" customWidth="1"/>
    <col min="10498" max="10500" width="6.625" style="930" customWidth="1"/>
    <col min="10501" max="10503" width="5.875" style="930" customWidth="1"/>
    <col min="10504" max="10507" width="6.625" style="930" customWidth="1"/>
    <col min="10508" max="10510" width="5.875" style="930" customWidth="1"/>
    <col min="10511" max="10514" width="6.625" style="930" customWidth="1"/>
    <col min="10515" max="10517" width="5.875" style="930" customWidth="1"/>
    <col min="10518" max="10519" width="7.375" style="930" customWidth="1"/>
    <col min="10520" max="10520" width="11.125" style="930" customWidth="1"/>
    <col min="10521" max="10526" width="6.625" style="930" customWidth="1"/>
    <col min="10527" max="10527" width="8.125" style="930" customWidth="1"/>
    <col min="10528" max="10533" width="6.625" style="930" customWidth="1"/>
    <col min="10534" max="10534" width="8.125" style="930" customWidth="1"/>
    <col min="10535" max="10535" width="9" style="930"/>
    <col min="10536" max="10536" width="8.875" style="930" customWidth="1"/>
    <col min="10537" max="10752" width="9" style="930"/>
    <col min="10753" max="10753" width="11.125" style="930" customWidth="1"/>
    <col min="10754" max="10756" width="6.625" style="930" customWidth="1"/>
    <col min="10757" max="10759" width="5.875" style="930" customWidth="1"/>
    <col min="10760" max="10763" width="6.625" style="930" customWidth="1"/>
    <col min="10764" max="10766" width="5.875" style="930" customWidth="1"/>
    <col min="10767" max="10770" width="6.625" style="930" customWidth="1"/>
    <col min="10771" max="10773" width="5.875" style="930" customWidth="1"/>
    <col min="10774" max="10775" width="7.375" style="930" customWidth="1"/>
    <col min="10776" max="10776" width="11.125" style="930" customWidth="1"/>
    <col min="10777" max="10782" width="6.625" style="930" customWidth="1"/>
    <col min="10783" max="10783" width="8.125" style="930" customWidth="1"/>
    <col min="10784" max="10789" width="6.625" style="930" customWidth="1"/>
    <col min="10790" max="10790" width="8.125" style="930" customWidth="1"/>
    <col min="10791" max="10791" width="9" style="930"/>
    <col min="10792" max="10792" width="8.875" style="930" customWidth="1"/>
    <col min="10793" max="11008" width="9" style="930"/>
    <col min="11009" max="11009" width="11.125" style="930" customWidth="1"/>
    <col min="11010" max="11012" width="6.625" style="930" customWidth="1"/>
    <col min="11013" max="11015" width="5.875" style="930" customWidth="1"/>
    <col min="11016" max="11019" width="6.625" style="930" customWidth="1"/>
    <col min="11020" max="11022" width="5.875" style="930" customWidth="1"/>
    <col min="11023" max="11026" width="6.625" style="930" customWidth="1"/>
    <col min="11027" max="11029" width="5.875" style="930" customWidth="1"/>
    <col min="11030" max="11031" width="7.375" style="930" customWidth="1"/>
    <col min="11032" max="11032" width="11.125" style="930" customWidth="1"/>
    <col min="11033" max="11038" width="6.625" style="930" customWidth="1"/>
    <col min="11039" max="11039" width="8.125" style="930" customWidth="1"/>
    <col min="11040" max="11045" width="6.625" style="930" customWidth="1"/>
    <col min="11046" max="11046" width="8.125" style="930" customWidth="1"/>
    <col min="11047" max="11047" width="9" style="930"/>
    <col min="11048" max="11048" width="8.875" style="930" customWidth="1"/>
    <col min="11049" max="11264" width="9" style="930"/>
    <col min="11265" max="11265" width="11.125" style="930" customWidth="1"/>
    <col min="11266" max="11268" width="6.625" style="930" customWidth="1"/>
    <col min="11269" max="11271" width="5.875" style="930" customWidth="1"/>
    <col min="11272" max="11275" width="6.625" style="930" customWidth="1"/>
    <col min="11276" max="11278" width="5.875" style="930" customWidth="1"/>
    <col min="11279" max="11282" width="6.625" style="930" customWidth="1"/>
    <col min="11283" max="11285" width="5.875" style="930" customWidth="1"/>
    <col min="11286" max="11287" width="7.375" style="930" customWidth="1"/>
    <col min="11288" max="11288" width="11.125" style="930" customWidth="1"/>
    <col min="11289" max="11294" width="6.625" style="930" customWidth="1"/>
    <col min="11295" max="11295" width="8.125" style="930" customWidth="1"/>
    <col min="11296" max="11301" width="6.625" style="930" customWidth="1"/>
    <col min="11302" max="11302" width="8.125" style="930" customWidth="1"/>
    <col min="11303" max="11303" width="9" style="930"/>
    <col min="11304" max="11304" width="8.875" style="930" customWidth="1"/>
    <col min="11305" max="11520" width="9" style="930"/>
    <col min="11521" max="11521" width="11.125" style="930" customWidth="1"/>
    <col min="11522" max="11524" width="6.625" style="930" customWidth="1"/>
    <col min="11525" max="11527" width="5.875" style="930" customWidth="1"/>
    <col min="11528" max="11531" width="6.625" style="930" customWidth="1"/>
    <col min="11532" max="11534" width="5.875" style="930" customWidth="1"/>
    <col min="11535" max="11538" width="6.625" style="930" customWidth="1"/>
    <col min="11539" max="11541" width="5.875" style="930" customWidth="1"/>
    <col min="11542" max="11543" width="7.375" style="930" customWidth="1"/>
    <col min="11544" max="11544" width="11.125" style="930" customWidth="1"/>
    <col min="11545" max="11550" width="6.625" style="930" customWidth="1"/>
    <col min="11551" max="11551" width="8.125" style="930" customWidth="1"/>
    <col min="11552" max="11557" width="6.625" style="930" customWidth="1"/>
    <col min="11558" max="11558" width="8.125" style="930" customWidth="1"/>
    <col min="11559" max="11559" width="9" style="930"/>
    <col min="11560" max="11560" width="8.875" style="930" customWidth="1"/>
    <col min="11561" max="11776" width="9" style="930"/>
    <col min="11777" max="11777" width="11.125" style="930" customWidth="1"/>
    <col min="11778" max="11780" width="6.625" style="930" customWidth="1"/>
    <col min="11781" max="11783" width="5.875" style="930" customWidth="1"/>
    <col min="11784" max="11787" width="6.625" style="930" customWidth="1"/>
    <col min="11788" max="11790" width="5.875" style="930" customWidth="1"/>
    <col min="11791" max="11794" width="6.625" style="930" customWidth="1"/>
    <col min="11795" max="11797" width="5.875" style="930" customWidth="1"/>
    <col min="11798" max="11799" width="7.375" style="930" customWidth="1"/>
    <col min="11800" max="11800" width="11.125" style="930" customWidth="1"/>
    <col min="11801" max="11806" width="6.625" style="930" customWidth="1"/>
    <col min="11807" max="11807" width="8.125" style="930" customWidth="1"/>
    <col min="11808" max="11813" width="6.625" style="930" customWidth="1"/>
    <col min="11814" max="11814" width="8.125" style="930" customWidth="1"/>
    <col min="11815" max="11815" width="9" style="930"/>
    <col min="11816" max="11816" width="8.875" style="930" customWidth="1"/>
    <col min="11817" max="12032" width="9" style="930"/>
    <col min="12033" max="12033" width="11.125" style="930" customWidth="1"/>
    <col min="12034" max="12036" width="6.625" style="930" customWidth="1"/>
    <col min="12037" max="12039" width="5.875" style="930" customWidth="1"/>
    <col min="12040" max="12043" width="6.625" style="930" customWidth="1"/>
    <col min="12044" max="12046" width="5.875" style="930" customWidth="1"/>
    <col min="12047" max="12050" width="6.625" style="930" customWidth="1"/>
    <col min="12051" max="12053" width="5.875" style="930" customWidth="1"/>
    <col min="12054" max="12055" width="7.375" style="930" customWidth="1"/>
    <col min="12056" max="12056" width="11.125" style="930" customWidth="1"/>
    <col min="12057" max="12062" width="6.625" style="930" customWidth="1"/>
    <col min="12063" max="12063" width="8.125" style="930" customWidth="1"/>
    <col min="12064" max="12069" width="6.625" style="930" customWidth="1"/>
    <col min="12070" max="12070" width="8.125" style="930" customWidth="1"/>
    <col min="12071" max="12071" width="9" style="930"/>
    <col min="12072" max="12072" width="8.875" style="930" customWidth="1"/>
    <col min="12073" max="12288" width="9" style="930"/>
    <col min="12289" max="12289" width="11.125" style="930" customWidth="1"/>
    <col min="12290" max="12292" width="6.625" style="930" customWidth="1"/>
    <col min="12293" max="12295" width="5.875" style="930" customWidth="1"/>
    <col min="12296" max="12299" width="6.625" style="930" customWidth="1"/>
    <col min="12300" max="12302" width="5.875" style="930" customWidth="1"/>
    <col min="12303" max="12306" width="6.625" style="930" customWidth="1"/>
    <col min="12307" max="12309" width="5.875" style="930" customWidth="1"/>
    <col min="12310" max="12311" width="7.375" style="930" customWidth="1"/>
    <col min="12312" max="12312" width="11.125" style="930" customWidth="1"/>
    <col min="12313" max="12318" width="6.625" style="930" customWidth="1"/>
    <col min="12319" max="12319" width="8.125" style="930" customWidth="1"/>
    <col min="12320" max="12325" width="6.625" style="930" customWidth="1"/>
    <col min="12326" max="12326" width="8.125" style="930" customWidth="1"/>
    <col min="12327" max="12327" width="9" style="930"/>
    <col min="12328" max="12328" width="8.875" style="930" customWidth="1"/>
    <col min="12329" max="12544" width="9" style="930"/>
    <col min="12545" max="12545" width="11.125" style="930" customWidth="1"/>
    <col min="12546" max="12548" width="6.625" style="930" customWidth="1"/>
    <col min="12549" max="12551" width="5.875" style="930" customWidth="1"/>
    <col min="12552" max="12555" width="6.625" style="930" customWidth="1"/>
    <col min="12556" max="12558" width="5.875" style="930" customWidth="1"/>
    <col min="12559" max="12562" width="6.625" style="930" customWidth="1"/>
    <col min="12563" max="12565" width="5.875" style="930" customWidth="1"/>
    <col min="12566" max="12567" width="7.375" style="930" customWidth="1"/>
    <col min="12568" max="12568" width="11.125" style="930" customWidth="1"/>
    <col min="12569" max="12574" width="6.625" style="930" customWidth="1"/>
    <col min="12575" max="12575" width="8.125" style="930" customWidth="1"/>
    <col min="12576" max="12581" width="6.625" style="930" customWidth="1"/>
    <col min="12582" max="12582" width="8.125" style="930" customWidth="1"/>
    <col min="12583" max="12583" width="9" style="930"/>
    <col min="12584" max="12584" width="8.875" style="930" customWidth="1"/>
    <col min="12585" max="12800" width="9" style="930"/>
    <col min="12801" max="12801" width="11.125" style="930" customWidth="1"/>
    <col min="12802" max="12804" width="6.625" style="930" customWidth="1"/>
    <col min="12805" max="12807" width="5.875" style="930" customWidth="1"/>
    <col min="12808" max="12811" width="6.625" style="930" customWidth="1"/>
    <col min="12812" max="12814" width="5.875" style="930" customWidth="1"/>
    <col min="12815" max="12818" width="6.625" style="930" customWidth="1"/>
    <col min="12819" max="12821" width="5.875" style="930" customWidth="1"/>
    <col min="12822" max="12823" width="7.375" style="930" customWidth="1"/>
    <col min="12824" max="12824" width="11.125" style="930" customWidth="1"/>
    <col min="12825" max="12830" width="6.625" style="930" customWidth="1"/>
    <col min="12831" max="12831" width="8.125" style="930" customWidth="1"/>
    <col min="12832" max="12837" width="6.625" style="930" customWidth="1"/>
    <col min="12838" max="12838" width="8.125" style="930" customWidth="1"/>
    <col min="12839" max="12839" width="9" style="930"/>
    <col min="12840" max="12840" width="8.875" style="930" customWidth="1"/>
    <col min="12841" max="13056" width="9" style="930"/>
    <col min="13057" max="13057" width="11.125" style="930" customWidth="1"/>
    <col min="13058" max="13060" width="6.625" style="930" customWidth="1"/>
    <col min="13061" max="13063" width="5.875" style="930" customWidth="1"/>
    <col min="13064" max="13067" width="6.625" style="930" customWidth="1"/>
    <col min="13068" max="13070" width="5.875" style="930" customWidth="1"/>
    <col min="13071" max="13074" width="6.625" style="930" customWidth="1"/>
    <col min="13075" max="13077" width="5.875" style="930" customWidth="1"/>
    <col min="13078" max="13079" width="7.375" style="930" customWidth="1"/>
    <col min="13080" max="13080" width="11.125" style="930" customWidth="1"/>
    <col min="13081" max="13086" width="6.625" style="930" customWidth="1"/>
    <col min="13087" max="13087" width="8.125" style="930" customWidth="1"/>
    <col min="13088" max="13093" width="6.625" style="930" customWidth="1"/>
    <col min="13094" max="13094" width="8.125" style="930" customWidth="1"/>
    <col min="13095" max="13095" width="9" style="930"/>
    <col min="13096" max="13096" width="8.875" style="930" customWidth="1"/>
    <col min="13097" max="13312" width="9" style="930"/>
    <col min="13313" max="13313" width="11.125" style="930" customWidth="1"/>
    <col min="13314" max="13316" width="6.625" style="930" customWidth="1"/>
    <col min="13317" max="13319" width="5.875" style="930" customWidth="1"/>
    <col min="13320" max="13323" width="6.625" style="930" customWidth="1"/>
    <col min="13324" max="13326" width="5.875" style="930" customWidth="1"/>
    <col min="13327" max="13330" width="6.625" style="930" customWidth="1"/>
    <col min="13331" max="13333" width="5.875" style="930" customWidth="1"/>
    <col min="13334" max="13335" width="7.375" style="930" customWidth="1"/>
    <col min="13336" max="13336" width="11.125" style="930" customWidth="1"/>
    <col min="13337" max="13342" width="6.625" style="930" customWidth="1"/>
    <col min="13343" max="13343" width="8.125" style="930" customWidth="1"/>
    <col min="13344" max="13349" width="6.625" style="930" customWidth="1"/>
    <col min="13350" max="13350" width="8.125" style="930" customWidth="1"/>
    <col min="13351" max="13351" width="9" style="930"/>
    <col min="13352" max="13352" width="8.875" style="930" customWidth="1"/>
    <col min="13353" max="13568" width="9" style="930"/>
    <col min="13569" max="13569" width="11.125" style="930" customWidth="1"/>
    <col min="13570" max="13572" width="6.625" style="930" customWidth="1"/>
    <col min="13573" max="13575" width="5.875" style="930" customWidth="1"/>
    <col min="13576" max="13579" width="6.625" style="930" customWidth="1"/>
    <col min="13580" max="13582" width="5.875" style="930" customWidth="1"/>
    <col min="13583" max="13586" width="6.625" style="930" customWidth="1"/>
    <col min="13587" max="13589" width="5.875" style="930" customWidth="1"/>
    <col min="13590" max="13591" width="7.375" style="930" customWidth="1"/>
    <col min="13592" max="13592" width="11.125" style="930" customWidth="1"/>
    <col min="13593" max="13598" width="6.625" style="930" customWidth="1"/>
    <col min="13599" max="13599" width="8.125" style="930" customWidth="1"/>
    <col min="13600" max="13605" width="6.625" style="930" customWidth="1"/>
    <col min="13606" max="13606" width="8.125" style="930" customWidth="1"/>
    <col min="13607" max="13607" width="9" style="930"/>
    <col min="13608" max="13608" width="8.875" style="930" customWidth="1"/>
    <col min="13609" max="13824" width="9" style="930"/>
    <col min="13825" max="13825" width="11.125" style="930" customWidth="1"/>
    <col min="13826" max="13828" width="6.625" style="930" customWidth="1"/>
    <col min="13829" max="13831" width="5.875" style="930" customWidth="1"/>
    <col min="13832" max="13835" width="6.625" style="930" customWidth="1"/>
    <col min="13836" max="13838" width="5.875" style="930" customWidth="1"/>
    <col min="13839" max="13842" width="6.625" style="930" customWidth="1"/>
    <col min="13843" max="13845" width="5.875" style="930" customWidth="1"/>
    <col min="13846" max="13847" width="7.375" style="930" customWidth="1"/>
    <col min="13848" max="13848" width="11.125" style="930" customWidth="1"/>
    <col min="13849" max="13854" width="6.625" style="930" customWidth="1"/>
    <col min="13855" max="13855" width="8.125" style="930" customWidth="1"/>
    <col min="13856" max="13861" width="6.625" style="930" customWidth="1"/>
    <col min="13862" max="13862" width="8.125" style="930" customWidth="1"/>
    <col min="13863" max="13863" width="9" style="930"/>
    <col min="13864" max="13864" width="8.875" style="930" customWidth="1"/>
    <col min="13865" max="14080" width="9" style="930"/>
    <col min="14081" max="14081" width="11.125" style="930" customWidth="1"/>
    <col min="14082" max="14084" width="6.625" style="930" customWidth="1"/>
    <col min="14085" max="14087" width="5.875" style="930" customWidth="1"/>
    <col min="14088" max="14091" width="6.625" style="930" customWidth="1"/>
    <col min="14092" max="14094" width="5.875" style="930" customWidth="1"/>
    <col min="14095" max="14098" width="6.625" style="930" customWidth="1"/>
    <col min="14099" max="14101" width="5.875" style="930" customWidth="1"/>
    <col min="14102" max="14103" width="7.375" style="930" customWidth="1"/>
    <col min="14104" max="14104" width="11.125" style="930" customWidth="1"/>
    <col min="14105" max="14110" width="6.625" style="930" customWidth="1"/>
    <col min="14111" max="14111" width="8.125" style="930" customWidth="1"/>
    <col min="14112" max="14117" width="6.625" style="930" customWidth="1"/>
    <col min="14118" max="14118" width="8.125" style="930" customWidth="1"/>
    <col min="14119" max="14119" width="9" style="930"/>
    <col min="14120" max="14120" width="8.875" style="930" customWidth="1"/>
    <col min="14121" max="14336" width="9" style="930"/>
    <col min="14337" max="14337" width="11.125" style="930" customWidth="1"/>
    <col min="14338" max="14340" width="6.625" style="930" customWidth="1"/>
    <col min="14341" max="14343" width="5.875" style="930" customWidth="1"/>
    <col min="14344" max="14347" width="6.625" style="930" customWidth="1"/>
    <col min="14348" max="14350" width="5.875" style="930" customWidth="1"/>
    <col min="14351" max="14354" width="6.625" style="930" customWidth="1"/>
    <col min="14355" max="14357" width="5.875" style="930" customWidth="1"/>
    <col min="14358" max="14359" width="7.375" style="930" customWidth="1"/>
    <col min="14360" max="14360" width="11.125" style="930" customWidth="1"/>
    <col min="14361" max="14366" width="6.625" style="930" customWidth="1"/>
    <col min="14367" max="14367" width="8.125" style="930" customWidth="1"/>
    <col min="14368" max="14373" width="6.625" style="930" customWidth="1"/>
    <col min="14374" max="14374" width="8.125" style="930" customWidth="1"/>
    <col min="14375" max="14375" width="9" style="930"/>
    <col min="14376" max="14376" width="8.875" style="930" customWidth="1"/>
    <col min="14377" max="14592" width="9" style="930"/>
    <col min="14593" max="14593" width="11.125" style="930" customWidth="1"/>
    <col min="14594" max="14596" width="6.625" style="930" customWidth="1"/>
    <col min="14597" max="14599" width="5.875" style="930" customWidth="1"/>
    <col min="14600" max="14603" width="6.625" style="930" customWidth="1"/>
    <col min="14604" max="14606" width="5.875" style="930" customWidth="1"/>
    <col min="14607" max="14610" width="6.625" style="930" customWidth="1"/>
    <col min="14611" max="14613" width="5.875" style="930" customWidth="1"/>
    <col min="14614" max="14615" width="7.375" style="930" customWidth="1"/>
    <col min="14616" max="14616" width="11.125" style="930" customWidth="1"/>
    <col min="14617" max="14622" width="6.625" style="930" customWidth="1"/>
    <col min="14623" max="14623" width="8.125" style="930" customWidth="1"/>
    <col min="14624" max="14629" width="6.625" style="930" customWidth="1"/>
    <col min="14630" max="14630" width="8.125" style="930" customWidth="1"/>
    <col min="14631" max="14631" width="9" style="930"/>
    <col min="14632" max="14632" width="8.875" style="930" customWidth="1"/>
    <col min="14633" max="14848" width="9" style="930"/>
    <col min="14849" max="14849" width="11.125" style="930" customWidth="1"/>
    <col min="14850" max="14852" width="6.625" style="930" customWidth="1"/>
    <col min="14853" max="14855" width="5.875" style="930" customWidth="1"/>
    <col min="14856" max="14859" width="6.625" style="930" customWidth="1"/>
    <col min="14860" max="14862" width="5.875" style="930" customWidth="1"/>
    <col min="14863" max="14866" width="6.625" style="930" customWidth="1"/>
    <col min="14867" max="14869" width="5.875" style="930" customWidth="1"/>
    <col min="14870" max="14871" width="7.375" style="930" customWidth="1"/>
    <col min="14872" max="14872" width="11.125" style="930" customWidth="1"/>
    <col min="14873" max="14878" width="6.625" style="930" customWidth="1"/>
    <col min="14879" max="14879" width="8.125" style="930" customWidth="1"/>
    <col min="14880" max="14885" width="6.625" style="930" customWidth="1"/>
    <col min="14886" max="14886" width="8.125" style="930" customWidth="1"/>
    <col min="14887" max="14887" width="9" style="930"/>
    <col min="14888" max="14888" width="8.875" style="930" customWidth="1"/>
    <col min="14889" max="15104" width="9" style="930"/>
    <col min="15105" max="15105" width="11.125" style="930" customWidth="1"/>
    <col min="15106" max="15108" width="6.625" style="930" customWidth="1"/>
    <col min="15109" max="15111" width="5.875" style="930" customWidth="1"/>
    <col min="15112" max="15115" width="6.625" style="930" customWidth="1"/>
    <col min="15116" max="15118" width="5.875" style="930" customWidth="1"/>
    <col min="15119" max="15122" width="6.625" style="930" customWidth="1"/>
    <col min="15123" max="15125" width="5.875" style="930" customWidth="1"/>
    <col min="15126" max="15127" width="7.375" style="930" customWidth="1"/>
    <col min="15128" max="15128" width="11.125" style="930" customWidth="1"/>
    <col min="15129" max="15134" width="6.625" style="930" customWidth="1"/>
    <col min="15135" max="15135" width="8.125" style="930" customWidth="1"/>
    <col min="15136" max="15141" width="6.625" style="930" customWidth="1"/>
    <col min="15142" max="15142" width="8.125" style="930" customWidth="1"/>
    <col min="15143" max="15143" width="9" style="930"/>
    <col min="15144" max="15144" width="8.875" style="930" customWidth="1"/>
    <col min="15145" max="15360" width="9" style="930"/>
    <col min="15361" max="15361" width="11.125" style="930" customWidth="1"/>
    <col min="15362" max="15364" width="6.625" style="930" customWidth="1"/>
    <col min="15365" max="15367" width="5.875" style="930" customWidth="1"/>
    <col min="15368" max="15371" width="6.625" style="930" customWidth="1"/>
    <col min="15372" max="15374" width="5.875" style="930" customWidth="1"/>
    <col min="15375" max="15378" width="6.625" style="930" customWidth="1"/>
    <col min="15379" max="15381" width="5.875" style="930" customWidth="1"/>
    <col min="15382" max="15383" width="7.375" style="930" customWidth="1"/>
    <col min="15384" max="15384" width="11.125" style="930" customWidth="1"/>
    <col min="15385" max="15390" width="6.625" style="930" customWidth="1"/>
    <col min="15391" max="15391" width="8.125" style="930" customWidth="1"/>
    <col min="15392" max="15397" width="6.625" style="930" customWidth="1"/>
    <col min="15398" max="15398" width="8.125" style="930" customWidth="1"/>
    <col min="15399" max="15399" width="9" style="930"/>
    <col min="15400" max="15400" width="8.875" style="930" customWidth="1"/>
    <col min="15401" max="15616" width="9" style="930"/>
    <col min="15617" max="15617" width="11.125" style="930" customWidth="1"/>
    <col min="15618" max="15620" width="6.625" style="930" customWidth="1"/>
    <col min="15621" max="15623" width="5.875" style="930" customWidth="1"/>
    <col min="15624" max="15627" width="6.625" style="930" customWidth="1"/>
    <col min="15628" max="15630" width="5.875" style="930" customWidth="1"/>
    <col min="15631" max="15634" width="6.625" style="930" customWidth="1"/>
    <col min="15635" max="15637" width="5.875" style="930" customWidth="1"/>
    <col min="15638" max="15639" width="7.375" style="930" customWidth="1"/>
    <col min="15640" max="15640" width="11.125" style="930" customWidth="1"/>
    <col min="15641" max="15646" width="6.625" style="930" customWidth="1"/>
    <col min="15647" max="15647" width="8.125" style="930" customWidth="1"/>
    <col min="15648" max="15653" width="6.625" style="930" customWidth="1"/>
    <col min="15654" max="15654" width="8.125" style="930" customWidth="1"/>
    <col min="15655" max="15655" width="9" style="930"/>
    <col min="15656" max="15656" width="8.875" style="930" customWidth="1"/>
    <col min="15657" max="15872" width="9" style="930"/>
    <col min="15873" max="15873" width="11.125" style="930" customWidth="1"/>
    <col min="15874" max="15876" width="6.625" style="930" customWidth="1"/>
    <col min="15877" max="15879" width="5.875" style="930" customWidth="1"/>
    <col min="15880" max="15883" width="6.625" style="930" customWidth="1"/>
    <col min="15884" max="15886" width="5.875" style="930" customWidth="1"/>
    <col min="15887" max="15890" width="6.625" style="930" customWidth="1"/>
    <col min="15891" max="15893" width="5.875" style="930" customWidth="1"/>
    <col min="15894" max="15895" width="7.375" style="930" customWidth="1"/>
    <col min="15896" max="15896" width="11.125" style="930" customWidth="1"/>
    <col min="15897" max="15902" width="6.625" style="930" customWidth="1"/>
    <col min="15903" max="15903" width="8.125" style="930" customWidth="1"/>
    <col min="15904" max="15909" width="6.625" style="930" customWidth="1"/>
    <col min="15910" max="15910" width="8.125" style="930" customWidth="1"/>
    <col min="15911" max="15911" width="9" style="930"/>
    <col min="15912" max="15912" width="8.875" style="930" customWidth="1"/>
    <col min="15913" max="16128" width="9" style="930"/>
    <col min="16129" max="16129" width="11.125" style="930" customWidth="1"/>
    <col min="16130" max="16132" width="6.625" style="930" customWidth="1"/>
    <col min="16133" max="16135" width="5.875" style="930" customWidth="1"/>
    <col min="16136" max="16139" width="6.625" style="930" customWidth="1"/>
    <col min="16140" max="16142" width="5.875" style="930" customWidth="1"/>
    <col min="16143" max="16146" width="6.625" style="930" customWidth="1"/>
    <col min="16147" max="16149" width="5.875" style="930" customWidth="1"/>
    <col min="16150" max="16151" width="7.375" style="930" customWidth="1"/>
    <col min="16152" max="16152" width="11.125" style="930" customWidth="1"/>
    <col min="16153" max="16158" width="6.625" style="930" customWidth="1"/>
    <col min="16159" max="16159" width="8.125" style="930" customWidth="1"/>
    <col min="16160" max="16165" width="6.625" style="930" customWidth="1"/>
    <col min="16166" max="16166" width="8.125" style="930" customWidth="1"/>
    <col min="16167" max="16167" width="9" style="930"/>
    <col min="16168" max="16168" width="8.875" style="930" customWidth="1"/>
    <col min="16169" max="16384" width="9" style="930"/>
  </cols>
  <sheetData>
    <row r="1" spans="1:39" ht="18" customHeight="1">
      <c r="A1" s="995" t="s">
        <v>1315</v>
      </c>
      <c r="B1" s="996"/>
      <c r="D1" s="964"/>
      <c r="E1" s="964"/>
      <c r="F1" s="964"/>
      <c r="G1" s="964"/>
      <c r="H1" s="964"/>
      <c r="I1" s="964"/>
      <c r="J1" s="964"/>
      <c r="K1" s="964"/>
      <c r="L1" s="964"/>
      <c r="M1" s="964"/>
      <c r="N1" s="964"/>
      <c r="O1" s="964"/>
      <c r="P1" s="964"/>
      <c r="Q1" s="2388"/>
      <c r="R1" s="2388"/>
      <c r="S1" s="2388"/>
      <c r="T1" s="2388"/>
      <c r="U1" s="2388"/>
      <c r="V1" s="2388"/>
      <c r="W1" s="969"/>
      <c r="X1" s="997" t="s">
        <v>1315</v>
      </c>
      <c r="Y1" s="996"/>
      <c r="AA1" s="964"/>
      <c r="AB1" s="964"/>
      <c r="AC1" s="964"/>
      <c r="AD1" s="964"/>
      <c r="AE1" s="964"/>
      <c r="AF1" s="964"/>
      <c r="AG1" s="964"/>
      <c r="AH1" s="2388"/>
      <c r="AI1" s="2388"/>
      <c r="AJ1" s="2388"/>
      <c r="AK1" s="2388"/>
      <c r="AL1" s="2388"/>
    </row>
    <row r="2" spans="1:39" ht="19.5" customHeight="1">
      <c r="A2" s="995" t="s">
        <v>1745</v>
      </c>
      <c r="B2" s="998" t="s">
        <v>1746</v>
      </c>
      <c r="C2" s="968"/>
      <c r="D2" s="964"/>
      <c r="E2" s="964"/>
      <c r="F2" s="964"/>
      <c r="G2" s="964"/>
      <c r="H2" s="964"/>
      <c r="I2" s="964"/>
      <c r="J2" s="964"/>
      <c r="K2" s="964"/>
      <c r="L2" s="964"/>
      <c r="M2" s="964"/>
      <c r="N2" s="964"/>
      <c r="O2" s="964"/>
      <c r="P2" s="964"/>
      <c r="Q2" s="2388"/>
      <c r="R2" s="2388"/>
      <c r="S2" s="2388"/>
      <c r="T2" s="2388"/>
      <c r="U2" s="2388"/>
      <c r="V2" s="2388"/>
      <c r="W2" s="969"/>
      <c r="X2" s="999" t="s">
        <v>1745</v>
      </c>
      <c r="Y2" s="998" t="s">
        <v>1746</v>
      </c>
      <c r="Z2" s="968"/>
      <c r="AA2" s="964"/>
      <c r="AB2" s="964"/>
      <c r="AC2" s="964"/>
      <c r="AD2" s="964"/>
      <c r="AE2" s="964"/>
      <c r="AF2" s="964"/>
      <c r="AG2" s="964"/>
      <c r="AH2" s="2388"/>
      <c r="AI2" s="2388"/>
      <c r="AJ2" s="2388"/>
      <c r="AK2" s="2388"/>
      <c r="AL2" s="2388"/>
    </row>
    <row r="3" spans="1:39" ht="9.9499999999999993" customHeight="1">
      <c r="A3" s="2418"/>
      <c r="B3" s="2418"/>
      <c r="C3" s="2418"/>
      <c r="D3" s="2418"/>
      <c r="E3" s="2418"/>
      <c r="F3" s="2418"/>
      <c r="G3" s="2418"/>
      <c r="H3" s="2418"/>
      <c r="I3" s="2418"/>
      <c r="J3" s="2418"/>
      <c r="K3" s="2418"/>
      <c r="L3" s="2418"/>
      <c r="M3" s="2418"/>
      <c r="N3" s="2418"/>
      <c r="O3" s="2418"/>
      <c r="P3" s="2418"/>
      <c r="Q3" s="2418"/>
      <c r="R3" s="2418"/>
      <c r="S3" s="2418"/>
      <c r="T3" s="2418"/>
      <c r="U3" s="2418"/>
      <c r="V3" s="2418"/>
      <c r="W3" s="1000"/>
      <c r="X3" s="2418"/>
      <c r="Y3" s="2418"/>
      <c r="Z3" s="2418"/>
      <c r="AA3" s="2418"/>
      <c r="AB3" s="2418"/>
      <c r="AC3" s="2418"/>
      <c r="AD3" s="2418"/>
      <c r="AE3" s="2418"/>
      <c r="AF3" s="2418"/>
      <c r="AG3" s="2418"/>
      <c r="AH3" s="2418"/>
      <c r="AI3" s="2418"/>
      <c r="AJ3" s="2418"/>
      <c r="AK3" s="2418"/>
      <c r="AL3" s="2418"/>
    </row>
    <row r="4" spans="1:39" ht="30.75" customHeight="1">
      <c r="A4" s="2411" t="s">
        <v>1859</v>
      </c>
      <c r="B4" s="2411"/>
      <c r="C4" s="2411"/>
      <c r="D4" s="2411"/>
      <c r="E4" s="2411"/>
      <c r="F4" s="2411"/>
      <c r="G4" s="2411"/>
      <c r="H4" s="2411"/>
      <c r="I4" s="2411"/>
      <c r="J4" s="2411"/>
      <c r="K4" s="2411"/>
      <c r="L4" s="2411"/>
      <c r="M4" s="2411"/>
      <c r="N4" s="2411"/>
      <c r="O4" s="2411"/>
      <c r="P4" s="2411"/>
      <c r="Q4" s="2411"/>
      <c r="R4" s="2411"/>
      <c r="S4" s="2411"/>
      <c r="T4" s="2411"/>
      <c r="U4" s="2411"/>
      <c r="V4" s="2411"/>
      <c r="W4" s="1001"/>
      <c r="X4" s="2411" t="s">
        <v>1860</v>
      </c>
      <c r="Y4" s="2411"/>
      <c r="Z4" s="2411"/>
      <c r="AA4" s="2411"/>
      <c r="AB4" s="2411"/>
      <c r="AC4" s="2411"/>
      <c r="AD4" s="2411"/>
      <c r="AE4" s="2411"/>
      <c r="AF4" s="2411"/>
      <c r="AG4" s="2411"/>
      <c r="AH4" s="2411"/>
      <c r="AI4" s="2411"/>
      <c r="AJ4" s="2411"/>
      <c r="AK4" s="2411"/>
      <c r="AL4" s="2411"/>
      <c r="AM4" s="23" t="s">
        <v>150</v>
      </c>
    </row>
    <row r="5" spans="1:39" ht="21" customHeight="1" thickBot="1">
      <c r="A5" s="2359" t="s">
        <v>1861</v>
      </c>
      <c r="B5" s="2359"/>
      <c r="C5" s="2359"/>
      <c r="D5" s="2359"/>
      <c r="E5" s="2359"/>
      <c r="F5" s="2359"/>
      <c r="G5" s="2359"/>
      <c r="H5" s="2359"/>
      <c r="I5" s="2359"/>
      <c r="J5" s="2359"/>
      <c r="K5" s="2359"/>
      <c r="L5" s="2359"/>
      <c r="M5" s="2359"/>
      <c r="N5" s="2359"/>
      <c r="O5" s="2359"/>
      <c r="P5" s="2359"/>
      <c r="Q5" s="2359"/>
      <c r="R5" s="2359"/>
      <c r="S5" s="2359"/>
      <c r="T5" s="2359" t="s">
        <v>1862</v>
      </c>
      <c r="U5" s="2359"/>
      <c r="V5" s="2359"/>
      <c r="W5" s="935"/>
      <c r="X5" s="934" t="s">
        <v>1863</v>
      </c>
      <c r="Y5" s="934"/>
      <c r="Z5" s="2359" t="s">
        <v>1864</v>
      </c>
      <c r="AA5" s="2359"/>
      <c r="AB5" s="2359"/>
      <c r="AC5" s="2359"/>
      <c r="AD5" s="2359"/>
      <c r="AE5" s="2359"/>
      <c r="AF5" s="2359"/>
      <c r="AG5" s="2359"/>
      <c r="AH5" s="2359"/>
      <c r="AI5" s="2359"/>
      <c r="AJ5" s="934"/>
      <c r="AK5" s="2359" t="s">
        <v>1862</v>
      </c>
      <c r="AL5" s="2359"/>
    </row>
    <row r="6" spans="1:39" s="942" customFormat="1" ht="20.100000000000001" customHeight="1">
      <c r="A6" s="2412" t="s">
        <v>1865</v>
      </c>
      <c r="B6" s="2414" t="s">
        <v>675</v>
      </c>
      <c r="C6" s="2415"/>
      <c r="D6" s="2415"/>
      <c r="E6" s="2415"/>
      <c r="F6" s="2415"/>
      <c r="G6" s="2415"/>
      <c r="H6" s="2415"/>
      <c r="I6" s="2414" t="s">
        <v>1847</v>
      </c>
      <c r="J6" s="2415"/>
      <c r="K6" s="2415"/>
      <c r="L6" s="2415"/>
      <c r="M6" s="2415"/>
      <c r="N6" s="2415"/>
      <c r="O6" s="2415"/>
      <c r="P6" s="2419" t="s">
        <v>1848</v>
      </c>
      <c r="Q6" s="2419"/>
      <c r="R6" s="2419"/>
      <c r="S6" s="2419"/>
      <c r="T6" s="2419"/>
      <c r="U6" s="2419"/>
      <c r="V6" s="2414"/>
      <c r="W6" s="969"/>
      <c r="X6" s="2424" t="s">
        <v>1865</v>
      </c>
      <c r="Y6" s="2416" t="s">
        <v>1783</v>
      </c>
      <c r="Z6" s="2417"/>
      <c r="AA6" s="2417"/>
      <c r="AB6" s="2417"/>
      <c r="AC6" s="2417"/>
      <c r="AD6" s="2417"/>
      <c r="AE6" s="2421"/>
      <c r="AF6" s="2414" t="s">
        <v>825</v>
      </c>
      <c r="AG6" s="2415"/>
      <c r="AH6" s="2415"/>
      <c r="AI6" s="2415"/>
      <c r="AJ6" s="2415"/>
      <c r="AK6" s="2415"/>
      <c r="AL6" s="2415"/>
    </row>
    <row r="7" spans="1:39" s="942" customFormat="1" ht="23.25" customHeight="1">
      <c r="A7" s="2388"/>
      <c r="B7" s="2406" t="s">
        <v>1866</v>
      </c>
      <c r="C7" s="2407"/>
      <c r="D7" s="2408"/>
      <c r="E7" s="2406" t="s">
        <v>1867</v>
      </c>
      <c r="F7" s="2407"/>
      <c r="G7" s="2408"/>
      <c r="H7" s="2404" t="s">
        <v>1868</v>
      </c>
      <c r="I7" s="2406" t="s">
        <v>1866</v>
      </c>
      <c r="J7" s="2407"/>
      <c r="K7" s="2408"/>
      <c r="L7" s="2406" t="s">
        <v>1867</v>
      </c>
      <c r="M7" s="2407"/>
      <c r="N7" s="2408"/>
      <c r="O7" s="2404" t="s">
        <v>1868</v>
      </c>
      <c r="P7" s="2420" t="s">
        <v>1866</v>
      </c>
      <c r="Q7" s="2420"/>
      <c r="R7" s="2420"/>
      <c r="S7" s="2420" t="s">
        <v>1867</v>
      </c>
      <c r="T7" s="2420"/>
      <c r="U7" s="2420"/>
      <c r="V7" s="2406" t="s">
        <v>1868</v>
      </c>
      <c r="W7" s="969"/>
      <c r="X7" s="2389"/>
      <c r="Y7" s="2406" t="s">
        <v>1866</v>
      </c>
      <c r="Z7" s="2407"/>
      <c r="AA7" s="2408"/>
      <c r="AB7" s="2406" t="s">
        <v>1867</v>
      </c>
      <c r="AC7" s="2407"/>
      <c r="AD7" s="2408"/>
      <c r="AE7" s="2422" t="s">
        <v>1868</v>
      </c>
      <c r="AF7" s="2406" t="s">
        <v>1866</v>
      </c>
      <c r="AG7" s="2407"/>
      <c r="AH7" s="2408"/>
      <c r="AI7" s="2406" t="s">
        <v>1867</v>
      </c>
      <c r="AJ7" s="2407"/>
      <c r="AK7" s="2408"/>
      <c r="AL7" s="2404" t="s">
        <v>1868</v>
      </c>
    </row>
    <row r="8" spans="1:39" s="942" customFormat="1" ht="87" customHeight="1" thickBot="1">
      <c r="A8" s="2413"/>
      <c r="B8" s="1002" t="s">
        <v>747</v>
      </c>
      <c r="C8" s="1003" t="s">
        <v>1869</v>
      </c>
      <c r="D8" s="1003" t="s">
        <v>1870</v>
      </c>
      <c r="E8" s="1004" t="s">
        <v>747</v>
      </c>
      <c r="F8" s="1005" t="s">
        <v>1871</v>
      </c>
      <c r="G8" s="1005" t="s">
        <v>1872</v>
      </c>
      <c r="H8" s="2405"/>
      <c r="I8" s="1004" t="s">
        <v>747</v>
      </c>
      <c r="J8" s="1003" t="s">
        <v>1869</v>
      </c>
      <c r="K8" s="1003" t="s">
        <v>1870</v>
      </c>
      <c r="L8" s="1004" t="s">
        <v>747</v>
      </c>
      <c r="M8" s="1005" t="s">
        <v>1871</v>
      </c>
      <c r="N8" s="1005" t="s">
        <v>1872</v>
      </c>
      <c r="O8" s="2405"/>
      <c r="P8" s="1004" t="s">
        <v>747</v>
      </c>
      <c r="Q8" s="1006" t="s">
        <v>1869</v>
      </c>
      <c r="R8" s="1006" t="s">
        <v>1870</v>
      </c>
      <c r="S8" s="1004" t="s">
        <v>747</v>
      </c>
      <c r="T8" s="1007" t="s">
        <v>1871</v>
      </c>
      <c r="U8" s="1007" t="s">
        <v>1872</v>
      </c>
      <c r="V8" s="2410"/>
      <c r="W8" s="969"/>
      <c r="X8" s="2425"/>
      <c r="Y8" s="1004" t="s">
        <v>747</v>
      </c>
      <c r="Z8" s="1003" t="s">
        <v>1869</v>
      </c>
      <c r="AA8" s="1003" t="s">
        <v>1870</v>
      </c>
      <c r="AB8" s="1004" t="s">
        <v>747</v>
      </c>
      <c r="AC8" s="1005" t="s">
        <v>1871</v>
      </c>
      <c r="AD8" s="1005" t="s">
        <v>1872</v>
      </c>
      <c r="AE8" s="2423"/>
      <c r="AF8" s="1004" t="s">
        <v>747</v>
      </c>
      <c r="AG8" s="1003" t="s">
        <v>1869</v>
      </c>
      <c r="AH8" s="1003" t="s">
        <v>1870</v>
      </c>
      <c r="AI8" s="1004" t="s">
        <v>747</v>
      </c>
      <c r="AJ8" s="1005" t="s">
        <v>1871</v>
      </c>
      <c r="AK8" s="1005" t="s">
        <v>1872</v>
      </c>
      <c r="AL8" s="2405"/>
    </row>
    <row r="9" spans="1:39" ht="39.950000000000003" customHeight="1">
      <c r="A9" s="969" t="s">
        <v>1873</v>
      </c>
      <c r="B9" s="1008">
        <v>17</v>
      </c>
      <c r="C9" s="1008">
        <v>16</v>
      </c>
      <c r="D9" s="1008">
        <v>1</v>
      </c>
      <c r="E9" s="1008">
        <v>15</v>
      </c>
      <c r="F9" s="1008">
        <v>15</v>
      </c>
      <c r="G9" s="1008">
        <v>0</v>
      </c>
      <c r="H9" s="1008">
        <v>1700</v>
      </c>
      <c r="I9" s="1008">
        <v>3</v>
      </c>
      <c r="J9" s="1008">
        <v>3</v>
      </c>
      <c r="K9" s="1008">
        <v>0</v>
      </c>
      <c r="L9" s="1008">
        <v>1</v>
      </c>
      <c r="M9" s="1008">
        <v>1</v>
      </c>
      <c r="N9" s="1008">
        <v>0</v>
      </c>
      <c r="O9" s="1008">
        <v>300</v>
      </c>
      <c r="P9" s="1008">
        <v>14</v>
      </c>
      <c r="Q9" s="1008">
        <v>13</v>
      </c>
      <c r="R9" s="1008">
        <v>1</v>
      </c>
      <c r="S9" s="1008">
        <v>14</v>
      </c>
      <c r="T9" s="1008">
        <v>14</v>
      </c>
      <c r="U9" s="1008">
        <v>0</v>
      </c>
      <c r="V9" s="1009">
        <v>1400</v>
      </c>
      <c r="W9" s="1010"/>
      <c r="X9" s="970" t="s">
        <v>1873</v>
      </c>
      <c r="Y9" s="1011">
        <v>0</v>
      </c>
      <c r="Z9" s="1011">
        <v>0</v>
      </c>
      <c r="AA9" s="1011">
        <v>0</v>
      </c>
      <c r="AB9" s="1011">
        <v>0</v>
      </c>
      <c r="AC9" s="1011">
        <v>0</v>
      </c>
      <c r="AD9" s="1011">
        <v>0</v>
      </c>
      <c r="AE9" s="1011">
        <v>0</v>
      </c>
      <c r="AF9" s="1011">
        <v>0</v>
      </c>
      <c r="AG9" s="1011">
        <v>0</v>
      </c>
      <c r="AH9" s="1011">
        <v>0</v>
      </c>
      <c r="AI9" s="1011">
        <v>0</v>
      </c>
      <c r="AJ9" s="1011">
        <v>0</v>
      </c>
      <c r="AK9" s="1011">
        <v>0</v>
      </c>
      <c r="AL9" s="1012">
        <v>0</v>
      </c>
    </row>
    <row r="10" spans="1:39" ht="39.950000000000003" customHeight="1">
      <c r="A10" s="1013"/>
      <c r="B10" s="1014"/>
      <c r="C10" s="1014"/>
      <c r="D10" s="1014"/>
      <c r="E10" s="1014"/>
      <c r="F10" s="1014"/>
      <c r="G10" s="1014"/>
      <c r="H10" s="1014"/>
      <c r="I10" s="1014"/>
      <c r="J10" s="1014"/>
      <c r="K10" s="1014"/>
      <c r="L10" s="1014"/>
      <c r="M10" s="1014"/>
      <c r="N10" s="1014"/>
      <c r="O10" s="1014"/>
      <c r="P10" s="1014"/>
      <c r="Q10" s="1014"/>
      <c r="R10" s="1014"/>
      <c r="S10" s="1014"/>
      <c r="T10" s="1014"/>
      <c r="U10" s="1014"/>
      <c r="V10" s="1015"/>
      <c r="W10" s="1016"/>
      <c r="X10" s="1017"/>
      <c r="Y10" s="1014"/>
      <c r="Z10" s="1014"/>
      <c r="AA10" s="1014"/>
      <c r="AB10" s="1014"/>
      <c r="AC10" s="1014"/>
      <c r="AD10" s="1014"/>
      <c r="AE10" s="1014"/>
      <c r="AF10" s="1014"/>
      <c r="AG10" s="1014"/>
      <c r="AH10" s="1014"/>
      <c r="AI10" s="1014"/>
      <c r="AJ10" s="1014"/>
      <c r="AK10" s="1014"/>
      <c r="AL10" s="1015"/>
    </row>
    <row r="11" spans="1:39" ht="39.950000000000003" customHeight="1">
      <c r="A11" s="1013"/>
      <c r="B11" s="1014"/>
      <c r="C11" s="1014"/>
      <c r="D11" s="1014"/>
      <c r="E11" s="1014"/>
      <c r="F11" s="1014"/>
      <c r="G11" s="1014"/>
      <c r="H11" s="1014"/>
      <c r="I11" s="1014"/>
      <c r="J11" s="1014"/>
      <c r="K11" s="1014"/>
      <c r="L11" s="1014"/>
      <c r="M11" s="1014"/>
      <c r="N11" s="1014"/>
      <c r="O11" s="1014"/>
      <c r="P11" s="1014"/>
      <c r="Q11" s="1014"/>
      <c r="R11" s="1014"/>
      <c r="S11" s="1014"/>
      <c r="T11" s="1014"/>
      <c r="U11" s="1014"/>
      <c r="V11" s="1015"/>
      <c r="W11" s="1016"/>
      <c r="X11" s="1017"/>
      <c r="Y11" s="1014"/>
      <c r="Z11" s="1014"/>
      <c r="AA11" s="1014"/>
      <c r="AB11" s="1014"/>
      <c r="AC11" s="1014"/>
      <c r="AD11" s="1014"/>
      <c r="AE11" s="1014"/>
      <c r="AF11" s="1014"/>
      <c r="AG11" s="1014"/>
      <c r="AH11" s="1014"/>
      <c r="AI11" s="1014"/>
      <c r="AJ11" s="1014"/>
      <c r="AK11" s="1014"/>
      <c r="AL11" s="1015"/>
    </row>
    <row r="12" spans="1:39" ht="39.950000000000003" customHeight="1">
      <c r="A12" s="1013"/>
      <c r="B12" s="1014"/>
      <c r="C12" s="1014"/>
      <c r="D12" s="1014"/>
      <c r="E12" s="1014"/>
      <c r="F12" s="1014"/>
      <c r="G12" s="1014"/>
      <c r="H12" s="1014"/>
      <c r="I12" s="1014"/>
      <c r="J12" s="1014"/>
      <c r="K12" s="1014"/>
      <c r="L12" s="1014"/>
      <c r="M12" s="1014"/>
      <c r="N12" s="1014"/>
      <c r="O12" s="1014"/>
      <c r="P12" s="1014"/>
      <c r="Q12" s="1014"/>
      <c r="R12" s="1014"/>
      <c r="S12" s="1014"/>
      <c r="T12" s="1014"/>
      <c r="U12" s="1014"/>
      <c r="V12" s="1015"/>
      <c r="W12" s="1016"/>
      <c r="X12" s="1017"/>
      <c r="Y12" s="1014"/>
      <c r="Z12" s="1014"/>
      <c r="AA12" s="1014"/>
      <c r="AB12" s="1014"/>
      <c r="AC12" s="1014"/>
      <c r="AD12" s="1014"/>
      <c r="AE12" s="1014"/>
      <c r="AF12" s="1014"/>
      <c r="AG12" s="1014"/>
      <c r="AH12" s="1014"/>
      <c r="AI12" s="1014"/>
      <c r="AJ12" s="1014"/>
      <c r="AK12" s="1014"/>
      <c r="AL12" s="1015"/>
    </row>
    <row r="13" spans="1:39" ht="39.950000000000003" customHeight="1">
      <c r="A13" s="1013"/>
      <c r="B13" s="1014"/>
      <c r="C13" s="1014"/>
      <c r="D13" s="1014"/>
      <c r="E13" s="1014"/>
      <c r="F13" s="1014"/>
      <c r="G13" s="1014"/>
      <c r="H13" s="1014"/>
      <c r="I13" s="1014"/>
      <c r="J13" s="1014"/>
      <c r="K13" s="1014"/>
      <c r="L13" s="1014"/>
      <c r="M13" s="1014"/>
      <c r="N13" s="1014"/>
      <c r="O13" s="1014"/>
      <c r="P13" s="1014"/>
      <c r="Q13" s="1014"/>
      <c r="R13" s="1014"/>
      <c r="S13" s="1014"/>
      <c r="T13" s="1014"/>
      <c r="U13" s="1014"/>
      <c r="V13" s="1015"/>
      <c r="W13" s="1016"/>
      <c r="X13" s="1017"/>
      <c r="Y13" s="1014"/>
      <c r="Z13" s="1014"/>
      <c r="AA13" s="1014"/>
      <c r="AB13" s="1014"/>
      <c r="AC13" s="1014"/>
      <c r="AD13" s="1014"/>
      <c r="AE13" s="1014"/>
      <c r="AF13" s="1014"/>
      <c r="AG13" s="1014"/>
      <c r="AH13" s="1014"/>
      <c r="AI13" s="1014"/>
      <c r="AJ13" s="1014"/>
      <c r="AK13" s="1014"/>
      <c r="AL13" s="1015"/>
    </row>
    <row r="14" spans="1:39" ht="39.950000000000003" customHeight="1">
      <c r="A14" s="1013"/>
      <c r="B14" s="1014"/>
      <c r="C14" s="1014"/>
      <c r="D14" s="1014"/>
      <c r="E14" s="1014"/>
      <c r="F14" s="1014"/>
      <c r="G14" s="1014"/>
      <c r="H14" s="1014"/>
      <c r="I14" s="1014"/>
      <c r="J14" s="1014"/>
      <c r="K14" s="1014"/>
      <c r="L14" s="1014"/>
      <c r="M14" s="1014"/>
      <c r="N14" s="1014"/>
      <c r="O14" s="1014"/>
      <c r="P14" s="1014"/>
      <c r="Q14" s="1014"/>
      <c r="R14" s="1014"/>
      <c r="S14" s="1014"/>
      <c r="T14" s="1014"/>
      <c r="U14" s="1014"/>
      <c r="V14" s="1015"/>
      <c r="W14" s="1016"/>
      <c r="X14" s="1017"/>
      <c r="Y14" s="1014"/>
      <c r="Z14" s="1014"/>
      <c r="AA14" s="1014"/>
      <c r="AB14" s="1014"/>
      <c r="AC14" s="1014"/>
      <c r="AD14" s="1014"/>
      <c r="AE14" s="1014"/>
      <c r="AF14" s="1014"/>
      <c r="AG14" s="1014"/>
      <c r="AH14" s="1014"/>
      <c r="AI14" s="1014"/>
      <c r="AJ14" s="1014"/>
      <c r="AK14" s="1014"/>
      <c r="AL14" s="1015"/>
    </row>
    <row r="15" spans="1:39" ht="39.950000000000003" customHeight="1">
      <c r="A15" s="1013"/>
      <c r="B15" s="1014"/>
      <c r="C15" s="1014"/>
      <c r="D15" s="1014"/>
      <c r="E15" s="1014"/>
      <c r="F15" s="1014"/>
      <c r="G15" s="1014"/>
      <c r="H15" s="1014"/>
      <c r="I15" s="1014"/>
      <c r="J15" s="1014"/>
      <c r="K15" s="1014"/>
      <c r="L15" s="1014"/>
      <c r="M15" s="1014"/>
      <c r="N15" s="1014"/>
      <c r="O15" s="1014"/>
      <c r="P15" s="1014"/>
      <c r="Q15" s="1014"/>
      <c r="R15" s="1014"/>
      <c r="S15" s="1014"/>
      <c r="T15" s="1014"/>
      <c r="U15" s="1014"/>
      <c r="V15" s="1015"/>
      <c r="W15" s="1016"/>
      <c r="X15" s="1017"/>
      <c r="Y15" s="1014"/>
      <c r="Z15" s="1014"/>
      <c r="AA15" s="1014"/>
      <c r="AB15" s="1014"/>
      <c r="AC15" s="1014"/>
      <c r="AD15" s="1014"/>
      <c r="AE15" s="1014"/>
      <c r="AF15" s="1014"/>
      <c r="AG15" s="1014"/>
      <c r="AH15" s="1014"/>
      <c r="AI15" s="1014"/>
      <c r="AJ15" s="1014"/>
      <c r="AK15" s="1014"/>
      <c r="AL15" s="1015"/>
    </row>
    <row r="16" spans="1:39" ht="39.950000000000003" customHeight="1" thickBot="1">
      <c r="A16" s="1018"/>
      <c r="B16" s="1019"/>
      <c r="C16" s="1019"/>
      <c r="D16" s="1019"/>
      <c r="E16" s="1019"/>
      <c r="F16" s="1019"/>
      <c r="G16" s="1019"/>
      <c r="H16" s="1019"/>
      <c r="I16" s="1019"/>
      <c r="J16" s="1019"/>
      <c r="K16" s="1019"/>
      <c r="L16" s="1019"/>
      <c r="M16" s="1019"/>
      <c r="N16" s="1019"/>
      <c r="O16" s="1019"/>
      <c r="P16" s="1019"/>
      <c r="Q16" s="1019"/>
      <c r="R16" s="1019"/>
      <c r="S16" s="1019"/>
      <c r="T16" s="1019"/>
      <c r="U16" s="1019"/>
      <c r="V16" s="1020"/>
      <c r="W16" s="1016"/>
      <c r="X16" s="1017"/>
      <c r="Y16" s="1014"/>
      <c r="Z16" s="1014"/>
      <c r="AA16" s="1014"/>
      <c r="AB16" s="1014"/>
      <c r="AC16" s="1014"/>
      <c r="AD16" s="1014"/>
      <c r="AE16" s="1014"/>
      <c r="AF16" s="1014"/>
      <c r="AG16" s="1014"/>
      <c r="AH16" s="1014"/>
      <c r="AI16" s="1014"/>
      <c r="AJ16" s="1014"/>
      <c r="AK16" s="1014"/>
      <c r="AL16" s="1015"/>
    </row>
    <row r="17" spans="1:39" ht="23.1" customHeight="1" thickBot="1">
      <c r="A17" s="1021"/>
      <c r="B17" s="1016"/>
      <c r="C17" s="1016"/>
      <c r="D17" s="1016"/>
      <c r="E17" s="1016"/>
      <c r="F17" s="1016"/>
      <c r="G17" s="1016"/>
      <c r="H17" s="1016"/>
      <c r="I17" s="1016"/>
      <c r="K17" s="1016"/>
      <c r="L17" s="1016"/>
      <c r="M17" s="1016"/>
      <c r="N17" s="1016"/>
      <c r="O17" s="1016"/>
      <c r="P17" s="1016"/>
      <c r="Q17" s="1016"/>
      <c r="R17" s="1016"/>
      <c r="S17" s="1016"/>
      <c r="T17" s="1016"/>
      <c r="U17" s="1016"/>
      <c r="V17" s="1016"/>
      <c r="W17" s="1016"/>
      <c r="X17" s="957" t="s">
        <v>1785</v>
      </c>
      <c r="Y17" s="1022"/>
      <c r="Z17" s="1023"/>
      <c r="AA17" s="1023"/>
      <c r="AB17" s="1023"/>
      <c r="AC17" s="1023"/>
      <c r="AD17" s="1023"/>
      <c r="AE17" s="1023"/>
      <c r="AF17" s="1023"/>
      <c r="AG17" s="1023"/>
      <c r="AH17" s="1023"/>
      <c r="AI17" s="1023"/>
      <c r="AJ17" s="1023"/>
      <c r="AK17" s="1023"/>
      <c r="AL17" s="1023"/>
    </row>
    <row r="18" spans="1:39" ht="23.1" customHeight="1">
      <c r="A18" s="1021"/>
      <c r="B18" s="1016"/>
      <c r="C18" s="1016"/>
      <c r="D18" s="1016"/>
      <c r="E18" s="1016"/>
      <c r="F18" s="1016"/>
      <c r="G18" s="1016"/>
      <c r="H18" s="1016"/>
      <c r="I18" s="1016"/>
      <c r="J18" s="1016"/>
      <c r="K18" s="1016"/>
      <c r="L18" s="1016"/>
      <c r="M18" s="1016"/>
      <c r="N18" s="1016"/>
      <c r="O18" s="1016"/>
      <c r="P18" s="1016"/>
      <c r="Q18" s="1016"/>
      <c r="R18" s="1016"/>
      <c r="S18" s="1016"/>
      <c r="T18" s="1016"/>
      <c r="U18" s="1016"/>
      <c r="V18" s="1016"/>
      <c r="W18" s="1016"/>
    </row>
    <row r="19" spans="1:39" ht="16.5" customHeight="1">
      <c r="A19" s="1021"/>
      <c r="B19" s="1016"/>
      <c r="C19" s="1016"/>
      <c r="D19" s="1016"/>
      <c r="E19" s="1016"/>
      <c r="F19" s="1016"/>
      <c r="G19" s="1016"/>
      <c r="H19" s="1016"/>
      <c r="I19" s="1016"/>
      <c r="J19" s="1016"/>
      <c r="K19" s="1016"/>
      <c r="L19" s="1016"/>
      <c r="M19" s="1016"/>
      <c r="N19" s="1016"/>
      <c r="O19" s="1016"/>
      <c r="P19" s="1016"/>
      <c r="Q19" s="1016"/>
      <c r="R19" s="1016"/>
      <c r="S19" s="1016"/>
      <c r="T19" s="1016"/>
      <c r="U19" s="1016"/>
      <c r="V19" s="1016"/>
      <c r="W19" s="1016"/>
      <c r="X19" s="989" t="s">
        <v>820</v>
      </c>
      <c r="Y19" s="990"/>
      <c r="Z19" s="991"/>
      <c r="AA19" s="989" t="s">
        <v>819</v>
      </c>
      <c r="AC19" s="991"/>
      <c r="AD19" s="991"/>
      <c r="AE19" s="991"/>
      <c r="AF19" s="990" t="s">
        <v>818</v>
      </c>
      <c r="AG19" s="990"/>
      <c r="AH19" s="990"/>
      <c r="AI19" s="991"/>
      <c r="AJ19" s="993" t="s">
        <v>817</v>
      </c>
      <c r="AK19" s="993"/>
      <c r="AL19" s="991"/>
    </row>
    <row r="20" spans="1:39" ht="16.5" customHeight="1">
      <c r="A20" s="1021"/>
      <c r="B20" s="1016"/>
      <c r="C20" s="1016"/>
      <c r="D20" s="1016"/>
      <c r="E20" s="1016"/>
      <c r="F20" s="1016"/>
      <c r="G20" s="1016"/>
      <c r="H20" s="1016"/>
      <c r="I20" s="1016"/>
      <c r="J20" s="1016"/>
      <c r="K20" s="1016"/>
      <c r="L20" s="1016"/>
      <c r="M20" s="1016"/>
      <c r="N20" s="1016"/>
      <c r="O20" s="1016"/>
      <c r="P20" s="1016"/>
      <c r="Q20" s="1016"/>
      <c r="R20" s="1016"/>
      <c r="S20" s="1016"/>
      <c r="T20" s="1016"/>
      <c r="U20" s="1016"/>
      <c r="V20" s="1016"/>
      <c r="W20" s="1016"/>
      <c r="X20" s="991"/>
      <c r="Y20" s="991"/>
      <c r="Z20" s="991"/>
      <c r="AA20" s="991"/>
      <c r="AB20" s="990"/>
      <c r="AC20" s="991"/>
      <c r="AD20" s="991"/>
      <c r="AE20" s="991"/>
      <c r="AF20" s="990" t="s">
        <v>734</v>
      </c>
      <c r="AG20" s="990"/>
      <c r="AH20" s="990"/>
      <c r="AI20" s="991"/>
      <c r="AJ20" s="990"/>
      <c r="AK20" s="990"/>
      <c r="AL20" s="991"/>
    </row>
    <row r="21" spans="1:39" ht="15" customHeight="1">
      <c r="A21" s="1021"/>
      <c r="B21" s="1016"/>
      <c r="C21" s="1016"/>
      <c r="D21" s="1016"/>
      <c r="E21" s="1016"/>
      <c r="F21" s="1016"/>
      <c r="G21" s="1016"/>
      <c r="H21" s="1016"/>
      <c r="I21" s="1016"/>
      <c r="K21" s="1016"/>
      <c r="L21" s="1016"/>
      <c r="M21" s="1016"/>
      <c r="N21" s="1016"/>
      <c r="O21" s="1016"/>
      <c r="P21" s="1016"/>
      <c r="Q21" s="1016"/>
      <c r="R21" s="1016"/>
      <c r="S21" s="1016"/>
      <c r="T21" s="1016"/>
      <c r="U21" s="1016"/>
      <c r="V21" s="1016"/>
      <c r="W21" s="1016"/>
      <c r="X21" s="2398" t="s">
        <v>1874</v>
      </c>
      <c r="Y21" s="2398"/>
      <c r="Z21" s="2398"/>
      <c r="AA21" s="2398"/>
      <c r="AB21" s="2398"/>
      <c r="AC21" s="2398"/>
      <c r="AD21" s="2398"/>
      <c r="AE21" s="2398"/>
      <c r="AF21" s="2398"/>
      <c r="AG21" s="2398"/>
      <c r="AH21" s="934"/>
      <c r="AI21" s="2398" t="s">
        <v>1875</v>
      </c>
      <c r="AJ21" s="2398"/>
      <c r="AK21" s="2398"/>
      <c r="AL21" s="2398"/>
      <c r="AM21" s="2398"/>
    </row>
    <row r="22" spans="1:39" ht="15" customHeight="1">
      <c r="A22" s="1021"/>
      <c r="B22" s="1016"/>
      <c r="C22" s="1016"/>
      <c r="D22" s="1016"/>
      <c r="E22" s="1016"/>
      <c r="F22" s="1016"/>
      <c r="G22" s="1016"/>
      <c r="H22" s="1016"/>
      <c r="I22" s="1016"/>
      <c r="K22" s="1016"/>
      <c r="L22" s="1016"/>
      <c r="M22" s="1016"/>
      <c r="N22" s="1016"/>
      <c r="O22" s="1016"/>
      <c r="P22" s="1016"/>
      <c r="Q22" s="1016"/>
      <c r="R22" s="1016"/>
      <c r="S22" s="1016"/>
      <c r="T22" s="1016"/>
      <c r="U22" s="1016"/>
      <c r="V22" s="1016"/>
      <c r="W22" s="1016"/>
      <c r="X22" s="2399" t="s">
        <v>1787</v>
      </c>
      <c r="Y22" s="2399"/>
      <c r="Z22" s="2399"/>
      <c r="AA22" s="2399"/>
      <c r="AB22" s="2399"/>
      <c r="AC22" s="2399"/>
      <c r="AD22" s="2399"/>
      <c r="AE22" s="2399"/>
      <c r="AF22" s="2399"/>
      <c r="AG22" s="2399"/>
      <c r="AH22" s="2399"/>
      <c r="AI22" s="964"/>
      <c r="AJ22" s="964"/>
      <c r="AK22" s="964"/>
      <c r="AL22" s="964"/>
    </row>
    <row r="23" spans="1:39" ht="15" customHeight="1">
      <c r="A23" s="1021"/>
      <c r="B23" s="1016"/>
      <c r="C23" s="1016"/>
      <c r="D23" s="1016"/>
      <c r="E23" s="1016"/>
      <c r="F23" s="1016"/>
      <c r="G23" s="1016"/>
      <c r="H23" s="1016"/>
      <c r="I23" s="1016"/>
      <c r="K23" s="1016"/>
      <c r="L23" s="1016"/>
      <c r="M23" s="1016"/>
      <c r="N23" s="1016"/>
      <c r="O23" s="1016"/>
      <c r="P23" s="1016"/>
      <c r="Q23" s="1016"/>
      <c r="R23" s="1016"/>
      <c r="S23" s="1016"/>
      <c r="T23" s="1016"/>
      <c r="U23" s="1016"/>
      <c r="V23" s="1016"/>
      <c r="W23" s="1016"/>
      <c r="X23" s="964"/>
      <c r="Y23" s="964"/>
      <c r="Z23" s="964"/>
      <c r="AA23" s="964"/>
      <c r="AB23" s="964"/>
      <c r="AC23" s="964"/>
      <c r="AD23" s="964"/>
      <c r="AE23" s="964"/>
      <c r="AF23" s="964"/>
      <c r="AG23" s="964"/>
      <c r="AH23" s="964"/>
      <c r="AI23" s="964"/>
      <c r="AJ23" s="964"/>
      <c r="AK23" s="964"/>
      <c r="AL23" s="964"/>
    </row>
    <row r="24" spans="1:39" ht="15" customHeight="1">
      <c r="A24" s="1021"/>
      <c r="B24" s="1016"/>
      <c r="C24" s="1016"/>
      <c r="D24" s="1016"/>
      <c r="E24" s="1016"/>
      <c r="F24" s="1016"/>
      <c r="G24" s="1016"/>
      <c r="H24" s="1016"/>
      <c r="I24" s="1016"/>
      <c r="K24" s="1016"/>
      <c r="L24" s="1016"/>
      <c r="M24" s="1016"/>
      <c r="N24" s="1016"/>
      <c r="O24" s="1016"/>
      <c r="P24" s="1016"/>
      <c r="Q24" s="1016"/>
      <c r="R24" s="1016"/>
      <c r="S24" s="1016"/>
      <c r="T24" s="1016"/>
      <c r="U24" s="1016"/>
      <c r="V24" s="1016"/>
      <c r="W24" s="1016"/>
      <c r="X24" s="964"/>
      <c r="Y24" s="964"/>
      <c r="Z24" s="964"/>
      <c r="AA24" s="964"/>
      <c r="AB24" s="964"/>
      <c r="AC24" s="964"/>
      <c r="AD24" s="964"/>
      <c r="AE24" s="964"/>
      <c r="AF24" s="964"/>
      <c r="AG24" s="964"/>
      <c r="AH24" s="964"/>
      <c r="AI24" s="964"/>
      <c r="AJ24" s="964"/>
      <c r="AK24" s="964"/>
      <c r="AL24" s="964"/>
    </row>
    <row r="25" spans="1:39" ht="13.5" customHeight="1">
      <c r="A25" s="1021"/>
      <c r="B25" s="1016"/>
      <c r="C25" s="1016"/>
      <c r="D25" s="1016"/>
      <c r="E25" s="1016"/>
      <c r="F25" s="1016"/>
      <c r="G25" s="1016"/>
      <c r="H25" s="1016"/>
      <c r="I25" s="1016"/>
      <c r="K25" s="1016"/>
      <c r="L25" s="1016"/>
      <c r="M25" s="1016"/>
      <c r="N25" s="1016"/>
      <c r="O25" s="1016"/>
      <c r="P25" s="1016"/>
      <c r="Q25" s="1016"/>
      <c r="R25" s="1016"/>
      <c r="S25" s="1016"/>
      <c r="T25" s="1016"/>
      <c r="U25" s="1016"/>
      <c r="V25" s="1016"/>
      <c r="W25" s="1016"/>
      <c r="X25" s="964"/>
      <c r="Y25" s="964"/>
      <c r="Z25" s="964"/>
      <c r="AA25" s="964"/>
      <c r="AB25" s="964"/>
      <c r="AC25" s="964"/>
      <c r="AD25" s="964"/>
      <c r="AE25" s="964"/>
      <c r="AF25" s="964"/>
      <c r="AG25" s="964"/>
      <c r="AH25" s="964"/>
      <c r="AI25" s="964"/>
      <c r="AJ25" s="964"/>
      <c r="AK25" s="964"/>
      <c r="AL25" s="964"/>
    </row>
    <row r="26" spans="1:39" ht="18" customHeight="1">
      <c r="A26" s="1021"/>
      <c r="B26" s="1016"/>
      <c r="C26" s="1016"/>
      <c r="D26" s="1016"/>
      <c r="E26" s="1016"/>
      <c r="F26" s="1016"/>
      <c r="G26" s="1016"/>
      <c r="H26" s="1016"/>
      <c r="I26" s="1016"/>
      <c r="J26" s="1024"/>
      <c r="K26" s="1025" t="s">
        <v>1876</v>
      </c>
      <c r="L26" s="1016"/>
      <c r="M26" s="1016"/>
      <c r="N26" s="1016"/>
      <c r="O26" s="1016"/>
      <c r="P26" s="1016"/>
      <c r="Q26" s="1016"/>
      <c r="R26" s="1016"/>
      <c r="S26" s="1016"/>
      <c r="T26" s="1016"/>
      <c r="U26" s="1016"/>
      <c r="V26" s="1016"/>
      <c r="W26" s="1016"/>
      <c r="X26" s="1026"/>
      <c r="Y26" s="934"/>
      <c r="Z26" s="934"/>
      <c r="AA26" s="934"/>
      <c r="AB26" s="934"/>
      <c r="AC26" s="934"/>
      <c r="AD26" s="934"/>
      <c r="AE26" s="1027" t="s">
        <v>1877</v>
      </c>
      <c r="AG26" s="934"/>
      <c r="AH26" s="934"/>
      <c r="AI26" s="934"/>
      <c r="AJ26" s="934"/>
      <c r="AK26" s="934"/>
      <c r="AL26" s="934"/>
    </row>
    <row r="27" spans="1:39" ht="5.0999999999999996" customHeight="1">
      <c r="A27" s="1021"/>
      <c r="B27" s="1016"/>
      <c r="C27" s="1016"/>
      <c r="D27" s="1016"/>
      <c r="E27" s="1016"/>
      <c r="F27" s="1016"/>
      <c r="G27" s="1016"/>
      <c r="H27" s="1016"/>
      <c r="I27" s="1016"/>
      <c r="J27" s="1016"/>
      <c r="K27" s="1016"/>
      <c r="L27" s="1016"/>
      <c r="M27" s="1016"/>
      <c r="N27" s="1016"/>
      <c r="O27" s="1016"/>
      <c r="P27" s="1016"/>
      <c r="Q27" s="1016"/>
      <c r="R27" s="1016"/>
      <c r="S27" s="1016"/>
      <c r="T27" s="1016"/>
      <c r="U27" s="1016"/>
      <c r="V27" s="1016"/>
      <c r="W27" s="1016"/>
      <c r="X27" s="964"/>
      <c r="Y27" s="964"/>
      <c r="Z27" s="964"/>
      <c r="AA27" s="964"/>
      <c r="AB27" s="964"/>
      <c r="AC27" s="964"/>
      <c r="AD27" s="964"/>
      <c r="AE27" s="964"/>
      <c r="AF27" s="964"/>
      <c r="AG27" s="964"/>
      <c r="AH27" s="964"/>
      <c r="AI27" s="964"/>
      <c r="AJ27" s="964"/>
      <c r="AK27" s="964"/>
      <c r="AL27" s="964"/>
    </row>
    <row r="28" spans="1:39" ht="19.5" customHeight="1">
      <c r="A28" s="995" t="s">
        <v>1315</v>
      </c>
      <c r="B28" s="996"/>
      <c r="D28" s="964"/>
      <c r="E28" s="964"/>
      <c r="F28" s="964"/>
      <c r="G28" s="964"/>
      <c r="H28" s="964"/>
      <c r="I28" s="964"/>
      <c r="J28" s="964"/>
      <c r="K28" s="964"/>
      <c r="L28" s="964"/>
      <c r="M28" s="964"/>
      <c r="N28" s="964"/>
      <c r="O28" s="964"/>
      <c r="P28" s="964"/>
      <c r="Q28" s="2388"/>
      <c r="R28" s="2388"/>
      <c r="S28" s="2388"/>
      <c r="T28" s="2388"/>
      <c r="U28" s="2388"/>
      <c r="V28" s="2388"/>
      <c r="W28" s="969"/>
    </row>
    <row r="29" spans="1:39" ht="16.5" customHeight="1">
      <c r="A29" s="1028" t="s">
        <v>1745</v>
      </c>
      <c r="B29" s="998" t="s">
        <v>1318</v>
      </c>
      <c r="C29" s="968"/>
      <c r="D29" s="964"/>
      <c r="E29" s="964"/>
      <c r="F29" s="964"/>
      <c r="G29" s="964"/>
      <c r="H29" s="964"/>
      <c r="I29" s="964"/>
      <c r="J29" s="964"/>
      <c r="K29" s="964"/>
      <c r="L29" s="964"/>
      <c r="M29" s="964"/>
      <c r="N29" s="964"/>
      <c r="O29" s="964"/>
      <c r="P29" s="964"/>
      <c r="Q29" s="2388"/>
      <c r="R29" s="2388"/>
      <c r="S29" s="2388"/>
      <c r="T29" s="2388"/>
      <c r="U29" s="2388"/>
      <c r="V29" s="2388"/>
      <c r="W29" s="969"/>
    </row>
    <row r="30" spans="1:39" ht="9.9499999999999993" customHeight="1">
      <c r="A30" s="2418"/>
      <c r="B30" s="2418"/>
      <c r="C30" s="2418"/>
      <c r="D30" s="2418"/>
      <c r="E30" s="2418"/>
      <c r="F30" s="2418"/>
      <c r="G30" s="2418"/>
      <c r="H30" s="2418"/>
      <c r="I30" s="2418"/>
      <c r="J30" s="2418"/>
      <c r="K30" s="2418"/>
      <c r="L30" s="2418"/>
      <c r="M30" s="2418"/>
      <c r="N30" s="2418"/>
      <c r="O30" s="2418"/>
      <c r="P30" s="2418"/>
      <c r="Q30" s="2418"/>
      <c r="R30" s="2418"/>
      <c r="S30" s="2418"/>
      <c r="T30" s="2418"/>
      <c r="U30" s="2418"/>
      <c r="V30" s="2418"/>
      <c r="W30" s="1000"/>
    </row>
    <row r="31" spans="1:39" ht="30.75" customHeight="1">
      <c r="A31" s="2411" t="s">
        <v>1878</v>
      </c>
      <c r="B31" s="2411"/>
      <c r="C31" s="2411"/>
      <c r="D31" s="2411"/>
      <c r="E31" s="2411"/>
      <c r="F31" s="2411"/>
      <c r="G31" s="2411"/>
      <c r="H31" s="2411"/>
      <c r="I31" s="2411"/>
      <c r="J31" s="2411"/>
      <c r="K31" s="2411"/>
      <c r="L31" s="2411"/>
      <c r="M31" s="2411"/>
      <c r="N31" s="2411"/>
      <c r="O31" s="2411"/>
      <c r="P31" s="2411"/>
      <c r="Q31" s="2411"/>
      <c r="R31" s="2411"/>
      <c r="S31" s="2411"/>
      <c r="T31" s="2411"/>
      <c r="U31" s="2411"/>
      <c r="V31" s="2411"/>
      <c r="W31" s="1001"/>
    </row>
    <row r="32" spans="1:39" ht="21" customHeight="1" thickBot="1">
      <c r="A32" s="2359" t="s">
        <v>1861</v>
      </c>
      <c r="B32" s="2359"/>
      <c r="C32" s="2359"/>
      <c r="D32" s="2359"/>
      <c r="E32" s="2359"/>
      <c r="F32" s="2359"/>
      <c r="G32" s="2359"/>
      <c r="H32" s="2359"/>
      <c r="I32" s="2359"/>
      <c r="J32" s="2359"/>
      <c r="K32" s="2359"/>
      <c r="L32" s="2359"/>
      <c r="M32" s="2359"/>
      <c r="N32" s="2359"/>
      <c r="O32" s="2359"/>
      <c r="P32" s="2359"/>
      <c r="Q32" s="2359"/>
      <c r="R32" s="2359"/>
      <c r="S32" s="2359"/>
      <c r="T32" s="2359" t="s">
        <v>1862</v>
      </c>
      <c r="U32" s="2359"/>
      <c r="V32" s="2359"/>
      <c r="W32" s="935"/>
    </row>
    <row r="33" spans="1:23" s="942" customFormat="1" ht="20.100000000000001" customHeight="1">
      <c r="A33" s="2412" t="s">
        <v>1865</v>
      </c>
      <c r="B33" s="2414" t="s">
        <v>1879</v>
      </c>
      <c r="C33" s="2415"/>
      <c r="D33" s="2415"/>
      <c r="E33" s="2415"/>
      <c r="F33" s="2415"/>
      <c r="G33" s="2415"/>
      <c r="H33" s="2415"/>
      <c r="I33" s="2414" t="s">
        <v>1851</v>
      </c>
      <c r="J33" s="2415"/>
      <c r="K33" s="2415"/>
      <c r="L33" s="2415"/>
      <c r="M33" s="2415"/>
      <c r="N33" s="2415"/>
      <c r="O33" s="2415"/>
      <c r="P33" s="2419" t="s">
        <v>1852</v>
      </c>
      <c r="Q33" s="2419"/>
      <c r="R33" s="2419"/>
      <c r="S33" s="2419"/>
      <c r="T33" s="2419"/>
      <c r="U33" s="2419"/>
      <c r="V33" s="2414"/>
      <c r="W33" s="969"/>
    </row>
    <row r="34" spans="1:23" s="942" customFormat="1" ht="23.25" customHeight="1">
      <c r="A34" s="2388"/>
      <c r="B34" s="2406" t="s">
        <v>1866</v>
      </c>
      <c r="C34" s="2407"/>
      <c r="D34" s="2408"/>
      <c r="E34" s="2406" t="s">
        <v>1867</v>
      </c>
      <c r="F34" s="2407"/>
      <c r="G34" s="2408"/>
      <c r="H34" s="2404" t="s">
        <v>1868</v>
      </c>
      <c r="I34" s="2406" t="s">
        <v>1866</v>
      </c>
      <c r="J34" s="2407"/>
      <c r="K34" s="2408"/>
      <c r="L34" s="2406" t="s">
        <v>1867</v>
      </c>
      <c r="M34" s="2407"/>
      <c r="N34" s="2408"/>
      <c r="O34" s="2404" t="s">
        <v>1868</v>
      </c>
      <c r="P34" s="2409" t="s">
        <v>1866</v>
      </c>
      <c r="Q34" s="2409"/>
      <c r="R34" s="2409"/>
      <c r="S34" s="2409" t="s">
        <v>1867</v>
      </c>
      <c r="T34" s="2409"/>
      <c r="U34" s="2409"/>
      <c r="V34" s="2406" t="s">
        <v>1868</v>
      </c>
      <c r="W34" s="969"/>
    </row>
    <row r="35" spans="1:23" s="942" customFormat="1" ht="87" customHeight="1" thickBot="1">
      <c r="A35" s="2413"/>
      <c r="B35" s="1004" t="s">
        <v>747</v>
      </c>
      <c r="C35" s="1003" t="s">
        <v>1869</v>
      </c>
      <c r="D35" s="1003" t="s">
        <v>1870</v>
      </c>
      <c r="E35" s="1004" t="s">
        <v>747</v>
      </c>
      <c r="F35" s="1005" t="s">
        <v>1871</v>
      </c>
      <c r="G35" s="1005" t="s">
        <v>1872</v>
      </c>
      <c r="H35" s="2405"/>
      <c r="I35" s="1004" t="s">
        <v>747</v>
      </c>
      <c r="J35" s="1003" t="s">
        <v>1869</v>
      </c>
      <c r="K35" s="1003" t="s">
        <v>1870</v>
      </c>
      <c r="L35" s="1004" t="s">
        <v>747</v>
      </c>
      <c r="M35" s="1005" t="s">
        <v>1871</v>
      </c>
      <c r="N35" s="1005" t="s">
        <v>1872</v>
      </c>
      <c r="O35" s="2405"/>
      <c r="P35" s="1004" t="s">
        <v>747</v>
      </c>
      <c r="Q35" s="1006" t="s">
        <v>1869</v>
      </c>
      <c r="R35" s="1006" t="s">
        <v>1870</v>
      </c>
      <c r="S35" s="1004" t="s">
        <v>747</v>
      </c>
      <c r="T35" s="1007" t="s">
        <v>1871</v>
      </c>
      <c r="U35" s="1007" t="s">
        <v>1872</v>
      </c>
      <c r="V35" s="2410"/>
      <c r="W35" s="969"/>
    </row>
    <row r="36" spans="1:23" ht="39.950000000000003" customHeight="1">
      <c r="A36" s="969" t="s">
        <v>1873</v>
      </c>
      <c r="B36" s="1011">
        <v>0</v>
      </c>
      <c r="C36" s="1011">
        <v>0</v>
      </c>
      <c r="D36" s="1011">
        <v>0</v>
      </c>
      <c r="E36" s="1011">
        <v>0</v>
      </c>
      <c r="F36" s="1011">
        <v>0</v>
      </c>
      <c r="G36" s="1011">
        <v>0</v>
      </c>
      <c r="H36" s="1011">
        <v>0</v>
      </c>
      <c r="I36" s="1011">
        <v>0</v>
      </c>
      <c r="J36" s="1011">
        <v>0</v>
      </c>
      <c r="K36" s="1011">
        <v>0</v>
      </c>
      <c r="L36" s="1011">
        <v>0</v>
      </c>
      <c r="M36" s="1011">
        <v>0</v>
      </c>
      <c r="N36" s="1011">
        <v>0</v>
      </c>
      <c r="O36" s="1011">
        <v>0</v>
      </c>
      <c r="P36" s="1011">
        <v>0</v>
      </c>
      <c r="Q36" s="1011">
        <v>0</v>
      </c>
      <c r="R36" s="1011">
        <v>0</v>
      </c>
      <c r="S36" s="1011">
        <v>0</v>
      </c>
      <c r="T36" s="1011">
        <v>0</v>
      </c>
      <c r="U36" s="1011">
        <v>0</v>
      </c>
      <c r="V36" s="1012">
        <v>0</v>
      </c>
      <c r="W36" s="1029"/>
    </row>
    <row r="37" spans="1:23" ht="39.950000000000003" customHeight="1">
      <c r="A37" s="1013"/>
      <c r="B37" s="1014"/>
      <c r="C37" s="1014"/>
      <c r="D37" s="1014"/>
      <c r="E37" s="1014"/>
      <c r="F37" s="1014"/>
      <c r="G37" s="1014"/>
      <c r="H37" s="1014"/>
      <c r="I37" s="1014"/>
      <c r="J37" s="1014"/>
      <c r="K37" s="1014"/>
      <c r="L37" s="1014"/>
      <c r="M37" s="1014"/>
      <c r="N37" s="1014"/>
      <c r="O37" s="1014"/>
      <c r="P37" s="1014"/>
      <c r="Q37" s="1014"/>
      <c r="R37" s="1014"/>
      <c r="S37" s="1014"/>
      <c r="T37" s="1014"/>
      <c r="U37" s="1014"/>
      <c r="V37" s="1015"/>
      <c r="W37" s="1016"/>
    </row>
    <row r="38" spans="1:23" ht="39.950000000000003" customHeight="1">
      <c r="A38" s="1013"/>
      <c r="B38" s="1014"/>
      <c r="C38" s="1014"/>
      <c r="D38" s="1014"/>
      <c r="E38" s="1014"/>
      <c r="F38" s="1014"/>
      <c r="G38" s="1014"/>
      <c r="H38" s="1014"/>
      <c r="I38" s="1014"/>
      <c r="J38" s="1014"/>
      <c r="K38" s="1014"/>
      <c r="L38" s="1014"/>
      <c r="M38" s="1014"/>
      <c r="N38" s="1014"/>
      <c r="O38" s="1014"/>
      <c r="P38" s="1014"/>
      <c r="Q38" s="1014"/>
      <c r="R38" s="1014"/>
      <c r="S38" s="1014"/>
      <c r="T38" s="1014"/>
      <c r="U38" s="1014"/>
      <c r="V38" s="1015"/>
      <c r="W38" s="1016"/>
    </row>
    <row r="39" spans="1:23" ht="39.950000000000003" customHeight="1">
      <c r="A39" s="1013"/>
      <c r="B39" s="1014"/>
      <c r="C39" s="1014"/>
      <c r="D39" s="1014"/>
      <c r="E39" s="1014"/>
      <c r="F39" s="1014"/>
      <c r="G39" s="1014"/>
      <c r="H39" s="1014"/>
      <c r="I39" s="1014"/>
      <c r="J39" s="1014"/>
      <c r="K39" s="1014"/>
      <c r="L39" s="1014"/>
      <c r="M39" s="1014"/>
      <c r="N39" s="1014"/>
      <c r="O39" s="1014"/>
      <c r="P39" s="1014"/>
      <c r="Q39" s="1014"/>
      <c r="R39" s="1014"/>
      <c r="S39" s="1014"/>
      <c r="T39" s="1014"/>
      <c r="U39" s="1014"/>
      <c r="V39" s="1015"/>
      <c r="W39" s="1016"/>
    </row>
    <row r="40" spans="1:23" ht="39.950000000000003" customHeight="1">
      <c r="A40" s="1013"/>
      <c r="B40" s="1014"/>
      <c r="C40" s="1014"/>
      <c r="D40" s="1014"/>
      <c r="E40" s="1014"/>
      <c r="F40" s="1014"/>
      <c r="G40" s="1014"/>
      <c r="H40" s="1014"/>
      <c r="I40" s="1014"/>
      <c r="J40" s="1014"/>
      <c r="K40" s="1014"/>
      <c r="L40" s="1014"/>
      <c r="M40" s="1014"/>
      <c r="N40" s="1014"/>
      <c r="O40" s="1014"/>
      <c r="P40" s="1014"/>
      <c r="Q40" s="1014"/>
      <c r="R40" s="1014"/>
      <c r="S40" s="1014"/>
      <c r="T40" s="1014"/>
      <c r="U40" s="1014"/>
      <c r="V40" s="1015"/>
      <c r="W40" s="1016"/>
    </row>
    <row r="41" spans="1:23" ht="39.950000000000003" customHeight="1">
      <c r="A41" s="1013"/>
      <c r="B41" s="1014"/>
      <c r="C41" s="1014"/>
      <c r="D41" s="1014"/>
      <c r="E41" s="1014"/>
      <c r="F41" s="1014"/>
      <c r="G41" s="1014"/>
      <c r="H41" s="1014"/>
      <c r="I41" s="1014"/>
      <c r="J41" s="1014"/>
      <c r="K41" s="1014"/>
      <c r="L41" s="1014"/>
      <c r="M41" s="1014"/>
      <c r="N41" s="1014"/>
      <c r="O41" s="1014"/>
      <c r="P41" s="1014"/>
      <c r="Q41" s="1014"/>
      <c r="R41" s="1014"/>
      <c r="S41" s="1014"/>
      <c r="T41" s="1014"/>
      <c r="U41" s="1014"/>
      <c r="V41" s="1015"/>
      <c r="W41" s="1016"/>
    </row>
    <row r="42" spans="1:23" ht="39.950000000000003" customHeight="1">
      <c r="A42" s="1013"/>
      <c r="B42" s="1014"/>
      <c r="C42" s="1014"/>
      <c r="D42" s="1014"/>
      <c r="E42" s="1014"/>
      <c r="F42" s="1014"/>
      <c r="G42" s="1014"/>
      <c r="H42" s="1014"/>
      <c r="I42" s="1014"/>
      <c r="J42" s="1014"/>
      <c r="K42" s="1014"/>
      <c r="L42" s="1014"/>
      <c r="M42" s="1014"/>
      <c r="N42" s="1014"/>
      <c r="O42" s="1014"/>
      <c r="P42" s="1014"/>
      <c r="Q42" s="1014"/>
      <c r="R42" s="1014"/>
      <c r="S42" s="1014"/>
      <c r="T42" s="1014"/>
      <c r="U42" s="1014"/>
      <c r="V42" s="1015"/>
      <c r="W42" s="1016"/>
    </row>
    <row r="43" spans="1:23" ht="39.950000000000003" customHeight="1" thickBot="1">
      <c r="A43" s="1018"/>
      <c r="B43" s="1019"/>
      <c r="C43" s="1019"/>
      <c r="D43" s="1019"/>
      <c r="E43" s="1019"/>
      <c r="F43" s="1019"/>
      <c r="G43" s="1019"/>
      <c r="H43" s="1019"/>
      <c r="I43" s="1019"/>
      <c r="J43" s="1019"/>
      <c r="K43" s="1019"/>
      <c r="L43" s="1019"/>
      <c r="M43" s="1019"/>
      <c r="N43" s="1019"/>
      <c r="O43" s="1019"/>
      <c r="P43" s="1019"/>
      <c r="Q43" s="1019"/>
      <c r="R43" s="1019"/>
      <c r="S43" s="1019"/>
      <c r="T43" s="1019"/>
      <c r="U43" s="1019"/>
      <c r="V43" s="1020"/>
      <c r="W43" s="1016"/>
    </row>
    <row r="44" spans="1:23" ht="23.1" customHeight="1">
      <c r="A44" s="1021"/>
      <c r="B44" s="1016"/>
      <c r="C44" s="1016"/>
      <c r="D44" s="1016"/>
      <c r="E44" s="1016"/>
      <c r="F44" s="1016"/>
      <c r="G44" s="1016"/>
      <c r="H44" s="1016"/>
      <c r="I44" s="1016"/>
      <c r="J44" s="1016"/>
      <c r="K44" s="1016"/>
      <c r="L44" s="1016"/>
      <c r="M44" s="1016"/>
      <c r="N44" s="1016"/>
      <c r="O44" s="1016"/>
      <c r="P44" s="1016"/>
      <c r="Q44" s="1016"/>
      <c r="R44" s="1016"/>
      <c r="S44" s="1016"/>
      <c r="T44" s="1016"/>
      <c r="U44" s="1016"/>
      <c r="V44" s="1016"/>
      <c r="W44" s="1016"/>
    </row>
    <row r="45" spans="1:23" ht="23.1" customHeight="1">
      <c r="A45" s="1021"/>
      <c r="B45" s="1016"/>
      <c r="C45" s="1016"/>
      <c r="D45" s="1016"/>
      <c r="E45" s="1016"/>
      <c r="F45" s="1016"/>
      <c r="G45" s="1016"/>
      <c r="H45" s="1016"/>
      <c r="I45" s="1016"/>
      <c r="J45" s="1016"/>
      <c r="K45" s="1016"/>
      <c r="L45" s="1016"/>
      <c r="M45" s="1016"/>
      <c r="N45" s="1016"/>
      <c r="O45" s="1016"/>
      <c r="P45" s="1016"/>
      <c r="Q45" s="1016"/>
      <c r="R45" s="1016"/>
      <c r="S45" s="1016"/>
      <c r="T45" s="1016"/>
      <c r="U45" s="1016"/>
      <c r="V45" s="1016"/>
      <c r="W45" s="1016"/>
    </row>
    <row r="46" spans="1:23" ht="23.1" customHeight="1">
      <c r="A46" s="1021"/>
      <c r="B46" s="1016"/>
      <c r="C46" s="1016"/>
      <c r="D46" s="1016"/>
      <c r="E46" s="1016"/>
      <c r="F46" s="1016"/>
      <c r="G46" s="1016"/>
      <c r="H46" s="1016"/>
      <c r="I46" s="1016"/>
      <c r="J46" s="1016"/>
      <c r="K46" s="1016"/>
      <c r="L46" s="1016"/>
      <c r="M46" s="1016"/>
      <c r="N46" s="1016"/>
      <c r="O46" s="1016"/>
      <c r="P46" s="1016"/>
      <c r="Q46" s="1016"/>
      <c r="R46" s="1016"/>
      <c r="S46" s="1016"/>
      <c r="T46" s="1016"/>
      <c r="U46" s="1016"/>
      <c r="V46" s="1016"/>
      <c r="W46" s="1016"/>
    </row>
    <row r="47" spans="1:23" ht="23.1" customHeight="1">
      <c r="A47" s="1021"/>
      <c r="B47" s="1016"/>
      <c r="C47" s="1016"/>
      <c r="D47" s="1016"/>
      <c r="E47" s="1016"/>
      <c r="F47" s="1016"/>
      <c r="G47" s="1016"/>
      <c r="H47" s="1016"/>
      <c r="I47" s="1016"/>
      <c r="J47" s="1016"/>
      <c r="K47" s="1016"/>
      <c r="L47" s="1016"/>
      <c r="M47" s="1016"/>
      <c r="N47" s="1016"/>
      <c r="O47" s="1016"/>
      <c r="P47" s="1016"/>
      <c r="Q47" s="1016"/>
      <c r="R47" s="1016"/>
      <c r="S47" s="1016"/>
      <c r="T47" s="1016"/>
      <c r="U47" s="1016"/>
      <c r="V47" s="1016"/>
      <c r="W47" s="1016"/>
    </row>
    <row r="48" spans="1:23" ht="23.1" customHeight="1">
      <c r="A48" s="1021"/>
      <c r="B48" s="1016"/>
      <c r="C48" s="1016"/>
      <c r="D48" s="1016"/>
      <c r="E48" s="1016"/>
      <c r="F48" s="1016"/>
      <c r="G48" s="1016"/>
      <c r="H48" s="1016"/>
      <c r="I48" s="1016"/>
      <c r="J48" s="1016"/>
      <c r="K48" s="1016"/>
      <c r="L48" s="1016"/>
      <c r="M48" s="1016"/>
      <c r="N48" s="1016"/>
      <c r="O48" s="1016"/>
      <c r="P48" s="1016"/>
      <c r="Q48" s="1016"/>
      <c r="R48" s="1016"/>
      <c r="S48" s="1016"/>
      <c r="T48" s="1016"/>
      <c r="U48" s="1016"/>
      <c r="V48" s="1016"/>
      <c r="W48" s="1016"/>
    </row>
    <row r="49" spans="1:23" ht="23.1" customHeight="1">
      <c r="A49" s="1021"/>
      <c r="B49" s="1016"/>
      <c r="C49" s="1016"/>
      <c r="D49" s="1016"/>
      <c r="E49" s="1016"/>
      <c r="F49" s="1016"/>
      <c r="G49" s="1016"/>
      <c r="H49" s="1016"/>
      <c r="I49" s="1016"/>
      <c r="J49" s="1016"/>
      <c r="K49" s="1016"/>
      <c r="L49" s="1016"/>
      <c r="M49" s="1016"/>
      <c r="N49" s="1016"/>
      <c r="O49" s="1016"/>
      <c r="P49" s="1016"/>
      <c r="Q49" s="1016"/>
      <c r="R49" s="1016"/>
      <c r="S49" s="1016"/>
      <c r="T49" s="1016"/>
      <c r="U49" s="1016"/>
      <c r="V49" s="1016"/>
      <c r="W49" s="1016"/>
    </row>
    <row r="50" spans="1:23" ht="23.1" customHeight="1">
      <c r="A50" s="1021"/>
      <c r="B50" s="1016"/>
      <c r="C50" s="1016"/>
      <c r="D50" s="1016"/>
      <c r="E50" s="1016"/>
      <c r="F50" s="1016"/>
      <c r="G50" s="1016"/>
      <c r="H50" s="1016"/>
      <c r="I50" s="1016"/>
      <c r="J50" s="1024"/>
      <c r="K50" s="1025" t="s">
        <v>1880</v>
      </c>
      <c r="L50" s="1016"/>
      <c r="M50" s="1016"/>
      <c r="N50" s="1016"/>
      <c r="O50" s="1016"/>
      <c r="P50" s="1016"/>
      <c r="Q50" s="1016"/>
      <c r="R50" s="1016"/>
      <c r="S50" s="1016"/>
      <c r="T50" s="1016"/>
      <c r="U50" s="1016"/>
      <c r="V50" s="1016"/>
      <c r="W50" s="1016"/>
    </row>
    <row r="51" spans="1:23" ht="5.0999999999999996" customHeight="1">
      <c r="A51" s="1021"/>
      <c r="B51" s="1016"/>
      <c r="C51" s="1016"/>
      <c r="D51" s="1016"/>
      <c r="E51" s="1016"/>
      <c r="F51" s="1016"/>
      <c r="G51" s="1016"/>
      <c r="H51" s="1016"/>
      <c r="I51" s="1016"/>
      <c r="J51" s="1016"/>
      <c r="K51" s="1016"/>
      <c r="L51" s="1016"/>
      <c r="M51" s="1016"/>
      <c r="N51" s="1016"/>
      <c r="O51" s="1016"/>
      <c r="P51" s="1016"/>
      <c r="Q51" s="1016"/>
      <c r="R51" s="1016"/>
      <c r="S51" s="1016"/>
      <c r="T51" s="1016"/>
      <c r="U51" s="1016"/>
      <c r="V51" s="1016"/>
      <c r="W51" s="1016"/>
    </row>
    <row r="52" spans="1:23" ht="16.5" customHeight="1">
      <c r="A52" s="1030" t="s">
        <v>1315</v>
      </c>
      <c r="B52" s="996"/>
      <c r="D52" s="964"/>
      <c r="E52" s="964"/>
      <c r="F52" s="964"/>
      <c r="G52" s="964"/>
      <c r="H52" s="964"/>
      <c r="I52" s="964"/>
      <c r="J52" s="964"/>
      <c r="K52" s="964"/>
      <c r="L52" s="964"/>
      <c r="M52" s="964"/>
      <c r="N52" s="964"/>
      <c r="O52" s="964"/>
      <c r="P52" s="964"/>
      <c r="Q52" s="2388"/>
      <c r="R52" s="2388"/>
      <c r="S52" s="2388"/>
      <c r="T52" s="2388"/>
      <c r="U52" s="2388"/>
      <c r="V52" s="2388"/>
      <c r="W52" s="969"/>
    </row>
    <row r="53" spans="1:23" ht="19.5" customHeight="1">
      <c r="A53" s="1028" t="s">
        <v>1745</v>
      </c>
      <c r="B53" s="998" t="s">
        <v>1746</v>
      </c>
      <c r="C53" s="968"/>
      <c r="D53" s="964"/>
      <c r="E53" s="964"/>
      <c r="F53" s="964"/>
      <c r="G53" s="964"/>
      <c r="H53" s="964"/>
      <c r="I53" s="964"/>
      <c r="J53" s="964"/>
      <c r="K53" s="964"/>
      <c r="L53" s="964"/>
      <c r="M53" s="964"/>
      <c r="N53" s="964"/>
      <c r="O53" s="964"/>
      <c r="P53" s="964"/>
      <c r="Q53" s="2388"/>
      <c r="R53" s="2388"/>
      <c r="S53" s="2388"/>
      <c r="T53" s="2388"/>
      <c r="U53" s="2388"/>
      <c r="V53" s="2388"/>
      <c r="W53" s="969"/>
    </row>
    <row r="54" spans="1:23" ht="9.9499999999999993" customHeight="1">
      <c r="A54" s="2418"/>
      <c r="B54" s="2418"/>
      <c r="C54" s="2418"/>
      <c r="D54" s="2418"/>
      <c r="E54" s="2418"/>
      <c r="F54" s="2418"/>
      <c r="G54" s="2418"/>
      <c r="H54" s="2418"/>
      <c r="I54" s="2418"/>
      <c r="J54" s="2418"/>
      <c r="K54" s="2418"/>
      <c r="L54" s="2418"/>
      <c r="M54" s="2418"/>
      <c r="N54" s="2418"/>
      <c r="O54" s="2418"/>
      <c r="P54" s="2418"/>
      <c r="Q54" s="2418"/>
      <c r="R54" s="2418"/>
      <c r="S54" s="2418"/>
      <c r="T54" s="2418"/>
      <c r="U54" s="2418"/>
      <c r="V54" s="2418"/>
      <c r="W54" s="1000"/>
    </row>
    <row r="55" spans="1:23" ht="30.75" customHeight="1">
      <c r="A55" s="2411" t="s">
        <v>1881</v>
      </c>
      <c r="B55" s="2411"/>
      <c r="C55" s="2411"/>
      <c r="D55" s="2411"/>
      <c r="E55" s="2411"/>
      <c r="F55" s="2411"/>
      <c r="G55" s="2411"/>
      <c r="H55" s="2411"/>
      <c r="I55" s="2411"/>
      <c r="J55" s="2411"/>
      <c r="K55" s="2411"/>
      <c r="L55" s="2411"/>
      <c r="M55" s="2411"/>
      <c r="N55" s="2411"/>
      <c r="O55" s="2411"/>
      <c r="P55" s="2411"/>
      <c r="Q55" s="2411"/>
      <c r="R55" s="2411"/>
      <c r="S55" s="2411"/>
      <c r="T55" s="2411"/>
      <c r="U55" s="2411"/>
      <c r="V55" s="2411"/>
      <c r="W55" s="1001"/>
    </row>
    <row r="56" spans="1:23" ht="21" customHeight="1" thickBot="1">
      <c r="A56" s="2359" t="s">
        <v>1861</v>
      </c>
      <c r="B56" s="2359"/>
      <c r="C56" s="2359"/>
      <c r="D56" s="2359"/>
      <c r="E56" s="2359"/>
      <c r="F56" s="2359"/>
      <c r="G56" s="2359"/>
      <c r="H56" s="2359"/>
      <c r="I56" s="2359"/>
      <c r="J56" s="2359"/>
      <c r="K56" s="2359"/>
      <c r="L56" s="2359"/>
      <c r="M56" s="2359"/>
      <c r="N56" s="2359"/>
      <c r="O56" s="2359"/>
      <c r="P56" s="2359"/>
      <c r="Q56" s="2359"/>
      <c r="R56" s="2359"/>
      <c r="S56" s="2359"/>
      <c r="T56" s="2359" t="s">
        <v>1862</v>
      </c>
      <c r="U56" s="2359"/>
      <c r="V56" s="2359"/>
      <c r="W56" s="935"/>
    </row>
    <row r="57" spans="1:23" s="942" customFormat="1" ht="15.75" customHeight="1">
      <c r="A57" s="2412" t="s">
        <v>1865</v>
      </c>
      <c r="B57" s="2414" t="s">
        <v>1854</v>
      </c>
      <c r="C57" s="2415"/>
      <c r="D57" s="2415"/>
      <c r="E57" s="2415"/>
      <c r="F57" s="2415"/>
      <c r="G57" s="2415"/>
      <c r="H57" s="2415"/>
      <c r="I57" s="2414" t="s">
        <v>1882</v>
      </c>
      <c r="J57" s="2415"/>
      <c r="K57" s="2415"/>
      <c r="L57" s="2415"/>
      <c r="M57" s="2415"/>
      <c r="N57" s="2415"/>
      <c r="O57" s="2415"/>
      <c r="P57" s="2416" t="s">
        <v>1782</v>
      </c>
      <c r="Q57" s="2417"/>
      <c r="R57" s="2417"/>
      <c r="S57" s="2417"/>
      <c r="T57" s="2417"/>
      <c r="U57" s="2417"/>
      <c r="V57" s="2417"/>
      <c r="W57" s="1031"/>
    </row>
    <row r="58" spans="1:23" s="942" customFormat="1" ht="23.25" customHeight="1">
      <c r="A58" s="2388"/>
      <c r="B58" s="2406" t="s">
        <v>1866</v>
      </c>
      <c r="C58" s="2407"/>
      <c r="D58" s="2408"/>
      <c r="E58" s="2406" t="s">
        <v>1867</v>
      </c>
      <c r="F58" s="2407"/>
      <c r="G58" s="2408"/>
      <c r="H58" s="2404" t="s">
        <v>1868</v>
      </c>
      <c r="I58" s="2406" t="s">
        <v>1866</v>
      </c>
      <c r="J58" s="2407"/>
      <c r="K58" s="2408"/>
      <c r="L58" s="2406" t="s">
        <v>1867</v>
      </c>
      <c r="M58" s="2407"/>
      <c r="N58" s="2408"/>
      <c r="O58" s="2404" t="s">
        <v>1868</v>
      </c>
      <c r="P58" s="2406" t="s">
        <v>1866</v>
      </c>
      <c r="Q58" s="2407"/>
      <c r="R58" s="2408"/>
      <c r="S58" s="2406" t="s">
        <v>1867</v>
      </c>
      <c r="T58" s="2407"/>
      <c r="U58" s="2408"/>
      <c r="V58" s="2404" t="s">
        <v>1868</v>
      </c>
      <c r="W58" s="969"/>
    </row>
    <row r="59" spans="1:23" s="942" customFormat="1" ht="87" customHeight="1" thickBot="1">
      <c r="A59" s="2413"/>
      <c r="B59" s="1004" t="s">
        <v>747</v>
      </c>
      <c r="C59" s="1005" t="s">
        <v>1869</v>
      </c>
      <c r="D59" s="1005" t="s">
        <v>1870</v>
      </c>
      <c r="E59" s="1004" t="s">
        <v>747</v>
      </c>
      <c r="F59" s="1005" t="s">
        <v>1871</v>
      </c>
      <c r="G59" s="1005" t="s">
        <v>1872</v>
      </c>
      <c r="H59" s="2405"/>
      <c r="I59" s="1004" t="s">
        <v>747</v>
      </c>
      <c r="J59" s="1005" t="s">
        <v>1869</v>
      </c>
      <c r="K59" s="1005" t="s">
        <v>1870</v>
      </c>
      <c r="L59" s="1004" t="s">
        <v>747</v>
      </c>
      <c r="M59" s="1005" t="s">
        <v>1871</v>
      </c>
      <c r="N59" s="1005" t="s">
        <v>1872</v>
      </c>
      <c r="O59" s="2405"/>
      <c r="P59" s="1004" t="s">
        <v>747</v>
      </c>
      <c r="Q59" s="1005" t="s">
        <v>1869</v>
      </c>
      <c r="R59" s="1005" t="s">
        <v>1870</v>
      </c>
      <c r="S59" s="1004" t="s">
        <v>747</v>
      </c>
      <c r="T59" s="1005" t="s">
        <v>1871</v>
      </c>
      <c r="U59" s="1005" t="s">
        <v>1872</v>
      </c>
      <c r="V59" s="2405"/>
      <c r="W59" s="969"/>
    </row>
    <row r="60" spans="1:23" ht="39.950000000000003" customHeight="1">
      <c r="A60" s="969" t="s">
        <v>1873</v>
      </c>
      <c r="B60" s="1011">
        <v>0</v>
      </c>
      <c r="C60" s="1011">
        <v>0</v>
      </c>
      <c r="D60" s="1011">
        <v>0</v>
      </c>
      <c r="E60" s="1011">
        <v>0</v>
      </c>
      <c r="F60" s="1011">
        <v>0</v>
      </c>
      <c r="G60" s="1011">
        <v>0</v>
      </c>
      <c r="H60" s="1011">
        <v>0</v>
      </c>
      <c r="I60" s="1011">
        <v>0</v>
      </c>
      <c r="J60" s="1011">
        <v>0</v>
      </c>
      <c r="K60" s="1011">
        <v>0</v>
      </c>
      <c r="L60" s="1011">
        <v>0</v>
      </c>
      <c r="M60" s="1011">
        <v>0</v>
      </c>
      <c r="N60" s="1011">
        <v>0</v>
      </c>
      <c r="O60" s="1011">
        <v>0</v>
      </c>
      <c r="P60" s="1011">
        <v>0</v>
      </c>
      <c r="Q60" s="1011">
        <v>0</v>
      </c>
      <c r="R60" s="1011">
        <v>0</v>
      </c>
      <c r="S60" s="1011">
        <v>0</v>
      </c>
      <c r="T60" s="1011">
        <v>0</v>
      </c>
      <c r="U60" s="1011">
        <v>0</v>
      </c>
      <c r="V60" s="1012">
        <v>0</v>
      </c>
      <c r="W60" s="1029"/>
    </row>
    <row r="61" spans="1:23" ht="39.950000000000003" customHeight="1">
      <c r="A61" s="1013"/>
      <c r="B61" s="1014"/>
      <c r="C61" s="1014"/>
      <c r="D61" s="1014"/>
      <c r="E61" s="1014"/>
      <c r="F61" s="1014"/>
      <c r="G61" s="1014"/>
      <c r="H61" s="1014"/>
      <c r="I61" s="1014"/>
      <c r="J61" s="1014"/>
      <c r="K61" s="1014"/>
      <c r="L61" s="1014"/>
      <c r="M61" s="1014"/>
      <c r="N61" s="1014"/>
      <c r="O61" s="1014"/>
      <c r="P61" s="1014"/>
      <c r="Q61" s="1014"/>
      <c r="R61" s="1014"/>
      <c r="S61" s="1014"/>
      <c r="T61" s="1014"/>
      <c r="U61" s="1014"/>
      <c r="V61" s="1015"/>
      <c r="W61" s="1016"/>
    </row>
    <row r="62" spans="1:23" ht="39.950000000000003" customHeight="1">
      <c r="A62" s="1013"/>
      <c r="B62" s="1014"/>
      <c r="C62" s="1014"/>
      <c r="D62" s="1014"/>
      <c r="E62" s="1014"/>
      <c r="F62" s="1014"/>
      <c r="G62" s="1014"/>
      <c r="H62" s="1014"/>
      <c r="I62" s="1014"/>
      <c r="J62" s="1014"/>
      <c r="K62" s="1014"/>
      <c r="L62" s="1014"/>
      <c r="M62" s="1014"/>
      <c r="N62" s="1014"/>
      <c r="O62" s="1014"/>
      <c r="P62" s="1014"/>
      <c r="Q62" s="1014"/>
      <c r="R62" s="1014"/>
      <c r="S62" s="1014"/>
      <c r="T62" s="1014"/>
      <c r="U62" s="1014"/>
      <c r="V62" s="1015"/>
      <c r="W62" s="1016"/>
    </row>
    <row r="63" spans="1:23" ht="39.950000000000003" customHeight="1">
      <c r="A63" s="1013"/>
      <c r="B63" s="1014"/>
      <c r="C63" s="1014"/>
      <c r="D63" s="1014"/>
      <c r="E63" s="1014"/>
      <c r="F63" s="1014"/>
      <c r="G63" s="1014"/>
      <c r="H63" s="1014"/>
      <c r="I63" s="1014"/>
      <c r="J63" s="1014"/>
      <c r="K63" s="1014"/>
      <c r="L63" s="1014"/>
      <c r="M63" s="1014"/>
      <c r="N63" s="1014"/>
      <c r="O63" s="1014"/>
      <c r="P63" s="1014"/>
      <c r="Q63" s="1014"/>
      <c r="R63" s="1014"/>
      <c r="S63" s="1014"/>
      <c r="T63" s="1014"/>
      <c r="U63" s="1014"/>
      <c r="V63" s="1015"/>
      <c r="W63" s="1016"/>
    </row>
    <row r="64" spans="1:23" ht="39.950000000000003" customHeight="1">
      <c r="A64" s="1013"/>
      <c r="B64" s="1014"/>
      <c r="C64" s="1014"/>
      <c r="D64" s="1014"/>
      <c r="E64" s="1014"/>
      <c r="F64" s="1014"/>
      <c r="G64" s="1014"/>
      <c r="H64" s="1014"/>
      <c r="I64" s="1014"/>
      <c r="J64" s="1014"/>
      <c r="K64" s="1014"/>
      <c r="L64" s="1014"/>
      <c r="M64" s="1014"/>
      <c r="N64" s="1014"/>
      <c r="O64" s="1014"/>
      <c r="P64" s="1014"/>
      <c r="Q64" s="1014"/>
      <c r="R64" s="1014"/>
      <c r="S64" s="1014"/>
      <c r="T64" s="1014"/>
      <c r="U64" s="1014"/>
      <c r="V64" s="1015"/>
      <c r="W64" s="1016"/>
    </row>
    <row r="65" spans="1:23" ht="39.950000000000003" customHeight="1">
      <c r="A65" s="1013"/>
      <c r="B65" s="1014"/>
      <c r="C65" s="1014"/>
      <c r="D65" s="1014"/>
      <c r="E65" s="1014"/>
      <c r="F65" s="1014"/>
      <c r="G65" s="1014"/>
      <c r="H65" s="1014"/>
      <c r="I65" s="1014"/>
      <c r="J65" s="1014"/>
      <c r="K65" s="1014"/>
      <c r="L65" s="1014"/>
      <c r="M65" s="1014"/>
      <c r="N65" s="1014"/>
      <c r="O65" s="1014"/>
      <c r="P65" s="1014"/>
      <c r="Q65" s="1014"/>
      <c r="R65" s="1014"/>
      <c r="S65" s="1014"/>
      <c r="T65" s="1014"/>
      <c r="U65" s="1014"/>
      <c r="V65" s="1015"/>
      <c r="W65" s="1016"/>
    </row>
    <row r="66" spans="1:23" ht="39.950000000000003" customHeight="1">
      <c r="A66" s="1013"/>
      <c r="B66" s="1014"/>
      <c r="C66" s="1014"/>
      <c r="D66" s="1014"/>
      <c r="E66" s="1014"/>
      <c r="F66" s="1014"/>
      <c r="G66" s="1014"/>
      <c r="H66" s="1014"/>
      <c r="I66" s="1014"/>
      <c r="J66" s="1014"/>
      <c r="K66" s="1014"/>
      <c r="L66" s="1014"/>
      <c r="M66" s="1014"/>
      <c r="N66" s="1014"/>
      <c r="O66" s="1014"/>
      <c r="P66" s="1014"/>
      <c r="Q66" s="1014"/>
      <c r="R66" s="1014"/>
      <c r="S66" s="1014"/>
      <c r="T66" s="1014"/>
      <c r="U66" s="1014"/>
      <c r="V66" s="1015"/>
      <c r="W66" s="1016"/>
    </row>
    <row r="67" spans="1:23" ht="39.950000000000003" customHeight="1" thickBot="1">
      <c r="A67" s="1018"/>
      <c r="B67" s="1019"/>
      <c r="C67" s="1019"/>
      <c r="D67" s="1019"/>
      <c r="E67" s="1019"/>
      <c r="F67" s="1019"/>
      <c r="G67" s="1019"/>
      <c r="H67" s="1019"/>
      <c r="I67" s="1019"/>
      <c r="J67" s="1019"/>
      <c r="K67" s="1019"/>
      <c r="L67" s="1019"/>
      <c r="M67" s="1019"/>
      <c r="N67" s="1019"/>
      <c r="O67" s="1019"/>
      <c r="P67" s="1019"/>
      <c r="Q67" s="1019"/>
      <c r="R67" s="1019"/>
      <c r="S67" s="1019"/>
      <c r="T67" s="1019"/>
      <c r="U67" s="1019"/>
      <c r="V67" s="1020"/>
      <c r="W67" s="1016"/>
    </row>
    <row r="77" spans="1:23" ht="21" customHeight="1"/>
    <row r="78" spans="1:23" ht="21" customHeight="1"/>
    <row r="79" spans="1:23" ht="21" customHeight="1">
      <c r="K79" s="1025" t="s">
        <v>1883</v>
      </c>
    </row>
    <row r="80" spans="1:23"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8" spans="1:23">
      <c r="A98" s="966"/>
      <c r="B98" s="966"/>
      <c r="C98" s="966"/>
      <c r="D98" s="966"/>
      <c r="E98" s="966"/>
      <c r="F98" s="966"/>
      <c r="G98" s="966"/>
      <c r="H98" s="966"/>
      <c r="I98" s="966"/>
      <c r="J98" s="966"/>
      <c r="K98" s="966"/>
      <c r="L98" s="966"/>
      <c r="M98" s="966"/>
      <c r="N98" s="966"/>
      <c r="O98" s="966"/>
      <c r="P98" s="966"/>
      <c r="Q98" s="966"/>
      <c r="R98" s="966"/>
      <c r="S98" s="966"/>
      <c r="T98" s="966"/>
      <c r="U98" s="966"/>
      <c r="V98" s="966"/>
      <c r="W98" s="966"/>
    </row>
  </sheetData>
  <mergeCells count="75">
    <mergeCell ref="Q1:R2"/>
    <mergeCell ref="S1:V2"/>
    <mergeCell ref="AH1:AI2"/>
    <mergeCell ref="AJ1:AL2"/>
    <mergeCell ref="A3:V3"/>
    <mergeCell ref="X3:AL3"/>
    <mergeCell ref="A4:V4"/>
    <mergeCell ref="X4:AL4"/>
    <mergeCell ref="A5:S5"/>
    <mergeCell ref="T5:V5"/>
    <mergeCell ref="Z5:AI5"/>
    <mergeCell ref="AK5:AL5"/>
    <mergeCell ref="A6:A8"/>
    <mergeCell ref="B6:H6"/>
    <mergeCell ref="I6:O6"/>
    <mergeCell ref="P6:V6"/>
    <mergeCell ref="X6:X8"/>
    <mergeCell ref="AF6:AL6"/>
    <mergeCell ref="B7:D7"/>
    <mergeCell ref="E7:G7"/>
    <mergeCell ref="H7:H8"/>
    <mergeCell ref="I7:K7"/>
    <mergeCell ref="L7:N7"/>
    <mergeCell ref="O7:O8"/>
    <mergeCell ref="P7:R7"/>
    <mergeCell ref="S7:U7"/>
    <mergeCell ref="V7:V8"/>
    <mergeCell ref="Y6:AE6"/>
    <mergeCell ref="Y7:AA7"/>
    <mergeCell ref="AB7:AD7"/>
    <mergeCell ref="AE7:AE8"/>
    <mergeCell ref="AF7:AH7"/>
    <mergeCell ref="AI7:AK7"/>
    <mergeCell ref="I34:K34"/>
    <mergeCell ref="L34:N34"/>
    <mergeCell ref="O34:O35"/>
    <mergeCell ref="P34:R34"/>
    <mergeCell ref="AL7:AL8"/>
    <mergeCell ref="X21:AG21"/>
    <mergeCell ref="AI21:AM21"/>
    <mergeCell ref="Q28:R29"/>
    <mergeCell ref="S28:V29"/>
    <mergeCell ref="X22:AH22"/>
    <mergeCell ref="E58:G58"/>
    <mergeCell ref="H58:H59"/>
    <mergeCell ref="I58:K58"/>
    <mergeCell ref="L58:N58"/>
    <mergeCell ref="A30:V30"/>
    <mergeCell ref="A31:V31"/>
    <mergeCell ref="A32:S32"/>
    <mergeCell ref="T32:V32"/>
    <mergeCell ref="A54:V54"/>
    <mergeCell ref="A33:A35"/>
    <mergeCell ref="B33:H33"/>
    <mergeCell ref="I33:O33"/>
    <mergeCell ref="P33:V33"/>
    <mergeCell ref="B34:D34"/>
    <mergeCell ref="E34:G34"/>
    <mergeCell ref="H34:H35"/>
    <mergeCell ref="O58:O59"/>
    <mergeCell ref="P58:R58"/>
    <mergeCell ref="S58:U58"/>
    <mergeCell ref="S34:U34"/>
    <mergeCell ref="V34:V35"/>
    <mergeCell ref="Q52:R53"/>
    <mergeCell ref="S52:V53"/>
    <mergeCell ref="V58:V59"/>
    <mergeCell ref="A55:V55"/>
    <mergeCell ref="A56:S56"/>
    <mergeCell ref="T56:V56"/>
    <mergeCell ref="A57:A59"/>
    <mergeCell ref="B57:H57"/>
    <mergeCell ref="I57:O57"/>
    <mergeCell ref="P57:V57"/>
    <mergeCell ref="B58:D58"/>
  </mergeCells>
  <phoneticPr fontId="1" type="noConversion"/>
  <hyperlinks>
    <hyperlink ref="AM4" location="預告統計資料發布時間表!A1" display="回發布時間表" xr:uid="{AE7F7686-D180-4EB5-8A12-6A52D3DCC565}"/>
  </hyperlinks>
  <printOptions horizontalCentered="1" verticalCentered="1"/>
  <pageMargins left="0.74803149606299213" right="0.62992125984251968" top="0.78740157480314965" bottom="0.34" header="0.51181102362204722" footer="0.2"/>
  <pageSetup paperSize="9" scale="73" orientation="landscape" r:id="rId1"/>
  <headerFooter alignWithMargins="0"/>
  <rowBreaks count="2" manualBreakCount="2">
    <brk id="26" max="38" man="1"/>
    <brk id="50" max="38" man="1"/>
  </rowBreaks>
  <colBreaks count="1" manualBreakCount="1">
    <brk id="23"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9"/>
  <sheetViews>
    <sheetView workbookViewId="0">
      <selection activeCell="A7" sqref="A7"/>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3" ht="19.5">
      <c r="A1" s="20" t="s">
        <v>299</v>
      </c>
      <c r="B1" s="12" t="s">
        <v>150</v>
      </c>
    </row>
    <row r="2" spans="1:3" ht="19.5">
      <c r="A2" s="21" t="s">
        <v>152</v>
      </c>
    </row>
    <row r="3" spans="1:3" ht="19.5">
      <c r="A3" s="21" t="s">
        <v>173</v>
      </c>
    </row>
    <row r="4" spans="1:3" ht="19.5">
      <c r="A4" s="15" t="s">
        <v>4</v>
      </c>
    </row>
    <row r="5" spans="1:3" ht="19.5">
      <c r="A5" s="10" t="s">
        <v>174</v>
      </c>
    </row>
    <row r="6" spans="1:3" ht="19.5">
      <c r="A6" s="10" t="s">
        <v>175</v>
      </c>
    </row>
    <row r="7" spans="1:3" ht="19.5">
      <c r="A7" s="10" t="s">
        <v>445</v>
      </c>
    </row>
    <row r="8" spans="1:3" ht="19.5">
      <c r="A8" s="10" t="s">
        <v>176</v>
      </c>
    </row>
    <row r="9" spans="1:3" ht="19.5">
      <c r="A9" s="10" t="s">
        <v>177</v>
      </c>
    </row>
    <row r="10" spans="1:3" ht="19.5">
      <c r="A10" s="15" t="s">
        <v>10</v>
      </c>
    </row>
    <row r="11" spans="1:3" ht="19.5">
      <c r="A11" s="16" t="s">
        <v>11</v>
      </c>
    </row>
    <row r="12" spans="1:3" ht="19.5">
      <c r="A12" s="15" t="s">
        <v>12</v>
      </c>
    </row>
    <row r="13" spans="1:3" ht="19.5">
      <c r="A13" s="16" t="s">
        <v>168</v>
      </c>
    </row>
    <row r="14" spans="1:3" ht="39">
      <c r="A14" s="17" t="s">
        <v>156</v>
      </c>
    </row>
    <row r="15" spans="1:3" ht="19.5">
      <c r="A15" s="16" t="s">
        <v>15</v>
      </c>
    </row>
    <row r="16" spans="1:3" ht="21.6" customHeight="1">
      <c r="A16" s="17" t="s">
        <v>157</v>
      </c>
      <c r="C16" s="14"/>
    </row>
    <row r="17" spans="1:1" ht="19.5">
      <c r="A17" s="16" t="s">
        <v>158</v>
      </c>
    </row>
    <row r="18" spans="1:1" ht="19.5">
      <c r="A18" s="16" t="s">
        <v>159</v>
      </c>
    </row>
    <row r="19" spans="1:1" ht="19.5">
      <c r="A19" s="16" t="s">
        <v>178</v>
      </c>
    </row>
    <row r="20" spans="1:1" ht="19.5">
      <c r="A20" s="16" t="s">
        <v>302</v>
      </c>
    </row>
    <row r="21" spans="1:1" ht="19.5">
      <c r="A21" s="16" t="s">
        <v>22</v>
      </c>
    </row>
    <row r="22" spans="1:1" ht="19.5">
      <c r="A22" s="15" t="s">
        <v>23</v>
      </c>
    </row>
    <row r="23" spans="1:1" ht="39">
      <c r="A23" s="17" t="s">
        <v>290</v>
      </c>
    </row>
    <row r="24" spans="1:1" ht="39">
      <c r="A24" s="17" t="s">
        <v>162</v>
      </c>
    </row>
    <row r="25" spans="1:1" ht="19.5">
      <c r="A25" s="15" t="s">
        <v>25</v>
      </c>
    </row>
    <row r="26" spans="1:1" ht="39">
      <c r="A26" s="17" t="s">
        <v>170</v>
      </c>
    </row>
    <row r="27" spans="1:1" ht="58.5">
      <c r="A27" s="17" t="s">
        <v>164</v>
      </c>
    </row>
    <row r="28" spans="1:1" ht="39">
      <c r="A28" s="18" t="s">
        <v>165</v>
      </c>
    </row>
    <row r="29" spans="1:1" ht="20.25" thickBot="1">
      <c r="A29" s="19" t="s">
        <v>29</v>
      </c>
    </row>
  </sheetData>
  <phoneticPr fontId="1" type="noConversion"/>
  <hyperlinks>
    <hyperlink ref="B1" location="預告統計資料發布時間表!A1" display="回發布時間表" xr:uid="{00000000-0004-0000-0C00-000000000000}"/>
  </hyperlink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0F03C-6802-4E5A-AE3E-A3540C43C150}">
  <dimension ref="A1:U39"/>
  <sheetViews>
    <sheetView workbookViewId="0">
      <selection activeCell="U4" sqref="U4"/>
    </sheetView>
  </sheetViews>
  <sheetFormatPr defaultRowHeight="12"/>
  <cols>
    <col min="1" max="1" width="5.875" style="930" customWidth="1"/>
    <col min="2" max="2" width="2.25" style="930" customWidth="1"/>
    <col min="3" max="3" width="14.125" style="930" customWidth="1"/>
    <col min="4" max="10" width="8" style="930" customWidth="1"/>
    <col min="11" max="11" width="8.875" style="930" customWidth="1"/>
    <col min="12" max="12" width="8.5" style="930" customWidth="1"/>
    <col min="13" max="13" width="8.625" style="930" customWidth="1"/>
    <col min="14" max="14" width="9.125" style="930" customWidth="1"/>
    <col min="15" max="15" width="9.5" style="930" customWidth="1"/>
    <col min="16" max="16" width="10" style="930" customWidth="1"/>
    <col min="17" max="18" width="9" style="930" customWidth="1"/>
    <col min="19" max="19" width="9.5" style="930" customWidth="1"/>
    <col min="20" max="20" width="10.375" style="930" customWidth="1"/>
    <col min="21" max="256" width="9" style="930"/>
    <col min="257" max="257" width="5.875" style="930" customWidth="1"/>
    <col min="258" max="258" width="2.25" style="930" customWidth="1"/>
    <col min="259" max="259" width="14.125" style="930" customWidth="1"/>
    <col min="260" max="266" width="8" style="930" customWidth="1"/>
    <col min="267" max="267" width="8.875" style="930" customWidth="1"/>
    <col min="268" max="268" width="8.5" style="930" customWidth="1"/>
    <col min="269" max="269" width="8.625" style="930" customWidth="1"/>
    <col min="270" max="270" width="9.125" style="930" customWidth="1"/>
    <col min="271" max="271" width="9.5" style="930" customWidth="1"/>
    <col min="272" max="272" width="10" style="930" customWidth="1"/>
    <col min="273" max="274" width="9" style="930"/>
    <col min="275" max="275" width="9.5" style="930" customWidth="1"/>
    <col min="276" max="276" width="10.375" style="930" customWidth="1"/>
    <col min="277" max="512" width="9" style="930"/>
    <col min="513" max="513" width="5.875" style="930" customWidth="1"/>
    <col min="514" max="514" width="2.25" style="930" customWidth="1"/>
    <col min="515" max="515" width="14.125" style="930" customWidth="1"/>
    <col min="516" max="522" width="8" style="930" customWidth="1"/>
    <col min="523" max="523" width="8.875" style="930" customWidth="1"/>
    <col min="524" max="524" width="8.5" style="930" customWidth="1"/>
    <col min="525" max="525" width="8.625" style="930" customWidth="1"/>
    <col min="526" max="526" width="9.125" style="930" customWidth="1"/>
    <col min="527" max="527" width="9.5" style="930" customWidth="1"/>
    <col min="528" max="528" width="10" style="930" customWidth="1"/>
    <col min="529" max="530" width="9" style="930"/>
    <col min="531" max="531" width="9.5" style="930" customWidth="1"/>
    <col min="532" max="532" width="10.375" style="930" customWidth="1"/>
    <col min="533" max="768" width="9" style="930"/>
    <col min="769" max="769" width="5.875" style="930" customWidth="1"/>
    <col min="770" max="770" width="2.25" style="930" customWidth="1"/>
    <col min="771" max="771" width="14.125" style="930" customWidth="1"/>
    <col min="772" max="778" width="8" style="930" customWidth="1"/>
    <col min="779" max="779" width="8.875" style="930" customWidth="1"/>
    <col min="780" max="780" width="8.5" style="930" customWidth="1"/>
    <col min="781" max="781" width="8.625" style="930" customWidth="1"/>
    <col min="782" max="782" width="9.125" style="930" customWidth="1"/>
    <col min="783" max="783" width="9.5" style="930" customWidth="1"/>
    <col min="784" max="784" width="10" style="930" customWidth="1"/>
    <col min="785" max="786" width="9" style="930"/>
    <col min="787" max="787" width="9.5" style="930" customWidth="1"/>
    <col min="788" max="788" width="10.375" style="930" customWidth="1"/>
    <col min="789" max="1024" width="9" style="930"/>
    <col min="1025" max="1025" width="5.875" style="930" customWidth="1"/>
    <col min="1026" max="1026" width="2.25" style="930" customWidth="1"/>
    <col min="1027" max="1027" width="14.125" style="930" customWidth="1"/>
    <col min="1028" max="1034" width="8" style="930" customWidth="1"/>
    <col min="1035" max="1035" width="8.875" style="930" customWidth="1"/>
    <col min="1036" max="1036" width="8.5" style="930" customWidth="1"/>
    <col min="1037" max="1037" width="8.625" style="930" customWidth="1"/>
    <col min="1038" max="1038" width="9.125" style="930" customWidth="1"/>
    <col min="1039" max="1039" width="9.5" style="930" customWidth="1"/>
    <col min="1040" max="1040" width="10" style="930" customWidth="1"/>
    <col min="1041" max="1042" width="9" style="930"/>
    <col min="1043" max="1043" width="9.5" style="930" customWidth="1"/>
    <col min="1044" max="1044" width="10.375" style="930" customWidth="1"/>
    <col min="1045" max="1280" width="9" style="930"/>
    <col min="1281" max="1281" width="5.875" style="930" customWidth="1"/>
    <col min="1282" max="1282" width="2.25" style="930" customWidth="1"/>
    <col min="1283" max="1283" width="14.125" style="930" customWidth="1"/>
    <col min="1284" max="1290" width="8" style="930" customWidth="1"/>
    <col min="1291" max="1291" width="8.875" style="930" customWidth="1"/>
    <col min="1292" max="1292" width="8.5" style="930" customWidth="1"/>
    <col min="1293" max="1293" width="8.625" style="930" customWidth="1"/>
    <col min="1294" max="1294" width="9.125" style="930" customWidth="1"/>
    <col min="1295" max="1295" width="9.5" style="930" customWidth="1"/>
    <col min="1296" max="1296" width="10" style="930" customWidth="1"/>
    <col min="1297" max="1298" width="9" style="930"/>
    <col min="1299" max="1299" width="9.5" style="930" customWidth="1"/>
    <col min="1300" max="1300" width="10.375" style="930" customWidth="1"/>
    <col min="1301" max="1536" width="9" style="930"/>
    <col min="1537" max="1537" width="5.875" style="930" customWidth="1"/>
    <col min="1538" max="1538" width="2.25" style="930" customWidth="1"/>
    <col min="1539" max="1539" width="14.125" style="930" customWidth="1"/>
    <col min="1540" max="1546" width="8" style="930" customWidth="1"/>
    <col min="1547" max="1547" width="8.875" style="930" customWidth="1"/>
    <col min="1548" max="1548" width="8.5" style="930" customWidth="1"/>
    <col min="1549" max="1549" width="8.625" style="930" customWidth="1"/>
    <col min="1550" max="1550" width="9.125" style="930" customWidth="1"/>
    <col min="1551" max="1551" width="9.5" style="930" customWidth="1"/>
    <col min="1552" max="1552" width="10" style="930" customWidth="1"/>
    <col min="1553" max="1554" width="9" style="930"/>
    <col min="1555" max="1555" width="9.5" style="930" customWidth="1"/>
    <col min="1556" max="1556" width="10.375" style="930" customWidth="1"/>
    <col min="1557" max="1792" width="9" style="930"/>
    <col min="1793" max="1793" width="5.875" style="930" customWidth="1"/>
    <col min="1794" max="1794" width="2.25" style="930" customWidth="1"/>
    <col min="1795" max="1795" width="14.125" style="930" customWidth="1"/>
    <col min="1796" max="1802" width="8" style="930" customWidth="1"/>
    <col min="1803" max="1803" width="8.875" style="930" customWidth="1"/>
    <col min="1804" max="1804" width="8.5" style="930" customWidth="1"/>
    <col min="1805" max="1805" width="8.625" style="930" customWidth="1"/>
    <col min="1806" max="1806" width="9.125" style="930" customWidth="1"/>
    <col min="1807" max="1807" width="9.5" style="930" customWidth="1"/>
    <col min="1808" max="1808" width="10" style="930" customWidth="1"/>
    <col min="1809" max="1810" width="9" style="930"/>
    <col min="1811" max="1811" width="9.5" style="930" customWidth="1"/>
    <col min="1812" max="1812" width="10.375" style="930" customWidth="1"/>
    <col min="1813" max="2048" width="9" style="930"/>
    <col min="2049" max="2049" width="5.875" style="930" customWidth="1"/>
    <col min="2050" max="2050" width="2.25" style="930" customWidth="1"/>
    <col min="2051" max="2051" width="14.125" style="930" customWidth="1"/>
    <col min="2052" max="2058" width="8" style="930" customWidth="1"/>
    <col min="2059" max="2059" width="8.875" style="930" customWidth="1"/>
    <col min="2060" max="2060" width="8.5" style="930" customWidth="1"/>
    <col min="2061" max="2061" width="8.625" style="930" customWidth="1"/>
    <col min="2062" max="2062" width="9.125" style="930" customWidth="1"/>
    <col min="2063" max="2063" width="9.5" style="930" customWidth="1"/>
    <col min="2064" max="2064" width="10" style="930" customWidth="1"/>
    <col min="2065" max="2066" width="9" style="930"/>
    <col min="2067" max="2067" width="9.5" style="930" customWidth="1"/>
    <col min="2068" max="2068" width="10.375" style="930" customWidth="1"/>
    <col min="2069" max="2304" width="9" style="930"/>
    <col min="2305" max="2305" width="5.875" style="930" customWidth="1"/>
    <col min="2306" max="2306" width="2.25" style="930" customWidth="1"/>
    <col min="2307" max="2307" width="14.125" style="930" customWidth="1"/>
    <col min="2308" max="2314" width="8" style="930" customWidth="1"/>
    <col min="2315" max="2315" width="8.875" style="930" customWidth="1"/>
    <col min="2316" max="2316" width="8.5" style="930" customWidth="1"/>
    <col min="2317" max="2317" width="8.625" style="930" customWidth="1"/>
    <col min="2318" max="2318" width="9.125" style="930" customWidth="1"/>
    <col min="2319" max="2319" width="9.5" style="930" customWidth="1"/>
    <col min="2320" max="2320" width="10" style="930" customWidth="1"/>
    <col min="2321" max="2322" width="9" style="930"/>
    <col min="2323" max="2323" width="9.5" style="930" customWidth="1"/>
    <col min="2324" max="2324" width="10.375" style="930" customWidth="1"/>
    <col min="2325" max="2560" width="9" style="930"/>
    <col min="2561" max="2561" width="5.875" style="930" customWidth="1"/>
    <col min="2562" max="2562" width="2.25" style="930" customWidth="1"/>
    <col min="2563" max="2563" width="14.125" style="930" customWidth="1"/>
    <col min="2564" max="2570" width="8" style="930" customWidth="1"/>
    <col min="2571" max="2571" width="8.875" style="930" customWidth="1"/>
    <col min="2572" max="2572" width="8.5" style="930" customWidth="1"/>
    <col min="2573" max="2573" width="8.625" style="930" customWidth="1"/>
    <col min="2574" max="2574" width="9.125" style="930" customWidth="1"/>
    <col min="2575" max="2575" width="9.5" style="930" customWidth="1"/>
    <col min="2576" max="2576" width="10" style="930" customWidth="1"/>
    <col min="2577" max="2578" width="9" style="930"/>
    <col min="2579" max="2579" width="9.5" style="930" customWidth="1"/>
    <col min="2580" max="2580" width="10.375" style="930" customWidth="1"/>
    <col min="2581" max="2816" width="9" style="930"/>
    <col min="2817" max="2817" width="5.875" style="930" customWidth="1"/>
    <col min="2818" max="2818" width="2.25" style="930" customWidth="1"/>
    <col min="2819" max="2819" width="14.125" style="930" customWidth="1"/>
    <col min="2820" max="2826" width="8" style="930" customWidth="1"/>
    <col min="2827" max="2827" width="8.875" style="930" customWidth="1"/>
    <col min="2828" max="2828" width="8.5" style="930" customWidth="1"/>
    <col min="2829" max="2829" width="8.625" style="930" customWidth="1"/>
    <col min="2830" max="2830" width="9.125" style="930" customWidth="1"/>
    <col min="2831" max="2831" width="9.5" style="930" customWidth="1"/>
    <col min="2832" max="2832" width="10" style="930" customWidth="1"/>
    <col min="2833" max="2834" width="9" style="930"/>
    <col min="2835" max="2835" width="9.5" style="930" customWidth="1"/>
    <col min="2836" max="2836" width="10.375" style="930" customWidth="1"/>
    <col min="2837" max="3072" width="9" style="930"/>
    <col min="3073" max="3073" width="5.875" style="930" customWidth="1"/>
    <col min="3074" max="3074" width="2.25" style="930" customWidth="1"/>
    <col min="3075" max="3075" width="14.125" style="930" customWidth="1"/>
    <col min="3076" max="3082" width="8" style="930" customWidth="1"/>
    <col min="3083" max="3083" width="8.875" style="930" customWidth="1"/>
    <col min="3084" max="3084" width="8.5" style="930" customWidth="1"/>
    <col min="3085" max="3085" width="8.625" style="930" customWidth="1"/>
    <col min="3086" max="3086" width="9.125" style="930" customWidth="1"/>
    <col min="3087" max="3087" width="9.5" style="930" customWidth="1"/>
    <col min="3088" max="3088" width="10" style="930" customWidth="1"/>
    <col min="3089" max="3090" width="9" style="930"/>
    <col min="3091" max="3091" width="9.5" style="930" customWidth="1"/>
    <col min="3092" max="3092" width="10.375" style="930" customWidth="1"/>
    <col min="3093" max="3328" width="9" style="930"/>
    <col min="3329" max="3329" width="5.875" style="930" customWidth="1"/>
    <col min="3330" max="3330" width="2.25" style="930" customWidth="1"/>
    <col min="3331" max="3331" width="14.125" style="930" customWidth="1"/>
    <col min="3332" max="3338" width="8" style="930" customWidth="1"/>
    <col min="3339" max="3339" width="8.875" style="930" customWidth="1"/>
    <col min="3340" max="3340" width="8.5" style="930" customWidth="1"/>
    <col min="3341" max="3341" width="8.625" style="930" customWidth="1"/>
    <col min="3342" max="3342" width="9.125" style="930" customWidth="1"/>
    <col min="3343" max="3343" width="9.5" style="930" customWidth="1"/>
    <col min="3344" max="3344" width="10" style="930" customWidth="1"/>
    <col min="3345" max="3346" width="9" style="930"/>
    <col min="3347" max="3347" width="9.5" style="930" customWidth="1"/>
    <col min="3348" max="3348" width="10.375" style="930" customWidth="1"/>
    <col min="3349" max="3584" width="9" style="930"/>
    <col min="3585" max="3585" width="5.875" style="930" customWidth="1"/>
    <col min="3586" max="3586" width="2.25" style="930" customWidth="1"/>
    <col min="3587" max="3587" width="14.125" style="930" customWidth="1"/>
    <col min="3588" max="3594" width="8" style="930" customWidth="1"/>
    <col min="3595" max="3595" width="8.875" style="930" customWidth="1"/>
    <col min="3596" max="3596" width="8.5" style="930" customWidth="1"/>
    <col min="3597" max="3597" width="8.625" style="930" customWidth="1"/>
    <col min="3598" max="3598" width="9.125" style="930" customWidth="1"/>
    <col min="3599" max="3599" width="9.5" style="930" customWidth="1"/>
    <col min="3600" max="3600" width="10" style="930" customWidth="1"/>
    <col min="3601" max="3602" width="9" style="930"/>
    <col min="3603" max="3603" width="9.5" style="930" customWidth="1"/>
    <col min="3604" max="3604" width="10.375" style="930" customWidth="1"/>
    <col min="3605" max="3840" width="9" style="930"/>
    <col min="3841" max="3841" width="5.875" style="930" customWidth="1"/>
    <col min="3842" max="3842" width="2.25" style="930" customWidth="1"/>
    <col min="3843" max="3843" width="14.125" style="930" customWidth="1"/>
    <col min="3844" max="3850" width="8" style="930" customWidth="1"/>
    <col min="3851" max="3851" width="8.875" style="930" customWidth="1"/>
    <col min="3852" max="3852" width="8.5" style="930" customWidth="1"/>
    <col min="3853" max="3853" width="8.625" style="930" customWidth="1"/>
    <col min="3854" max="3854" width="9.125" style="930" customWidth="1"/>
    <col min="3855" max="3855" width="9.5" style="930" customWidth="1"/>
    <col min="3856" max="3856" width="10" style="930" customWidth="1"/>
    <col min="3857" max="3858" width="9" style="930"/>
    <col min="3859" max="3859" width="9.5" style="930" customWidth="1"/>
    <col min="3860" max="3860" width="10.375" style="930" customWidth="1"/>
    <col min="3861" max="4096" width="9" style="930"/>
    <col min="4097" max="4097" width="5.875" style="930" customWidth="1"/>
    <col min="4098" max="4098" width="2.25" style="930" customWidth="1"/>
    <col min="4099" max="4099" width="14.125" style="930" customWidth="1"/>
    <col min="4100" max="4106" width="8" style="930" customWidth="1"/>
    <col min="4107" max="4107" width="8.875" style="930" customWidth="1"/>
    <col min="4108" max="4108" width="8.5" style="930" customWidth="1"/>
    <col min="4109" max="4109" width="8.625" style="930" customWidth="1"/>
    <col min="4110" max="4110" width="9.125" style="930" customWidth="1"/>
    <col min="4111" max="4111" width="9.5" style="930" customWidth="1"/>
    <col min="4112" max="4112" width="10" style="930" customWidth="1"/>
    <col min="4113" max="4114" width="9" style="930"/>
    <col min="4115" max="4115" width="9.5" style="930" customWidth="1"/>
    <col min="4116" max="4116" width="10.375" style="930" customWidth="1"/>
    <col min="4117" max="4352" width="9" style="930"/>
    <col min="4353" max="4353" width="5.875" style="930" customWidth="1"/>
    <col min="4354" max="4354" width="2.25" style="930" customWidth="1"/>
    <col min="4355" max="4355" width="14.125" style="930" customWidth="1"/>
    <col min="4356" max="4362" width="8" style="930" customWidth="1"/>
    <col min="4363" max="4363" width="8.875" style="930" customWidth="1"/>
    <col min="4364" max="4364" width="8.5" style="930" customWidth="1"/>
    <col min="4365" max="4365" width="8.625" style="930" customWidth="1"/>
    <col min="4366" max="4366" width="9.125" style="930" customWidth="1"/>
    <col min="4367" max="4367" width="9.5" style="930" customWidth="1"/>
    <col min="4368" max="4368" width="10" style="930" customWidth="1"/>
    <col min="4369" max="4370" width="9" style="930"/>
    <col min="4371" max="4371" width="9.5" style="930" customWidth="1"/>
    <col min="4372" max="4372" width="10.375" style="930" customWidth="1"/>
    <col min="4373" max="4608" width="9" style="930"/>
    <col min="4609" max="4609" width="5.875" style="930" customWidth="1"/>
    <col min="4610" max="4610" width="2.25" style="930" customWidth="1"/>
    <col min="4611" max="4611" width="14.125" style="930" customWidth="1"/>
    <col min="4612" max="4618" width="8" style="930" customWidth="1"/>
    <col min="4619" max="4619" width="8.875" style="930" customWidth="1"/>
    <col min="4620" max="4620" width="8.5" style="930" customWidth="1"/>
    <col min="4621" max="4621" width="8.625" style="930" customWidth="1"/>
    <col min="4622" max="4622" width="9.125" style="930" customWidth="1"/>
    <col min="4623" max="4623" width="9.5" style="930" customWidth="1"/>
    <col min="4624" max="4624" width="10" style="930" customWidth="1"/>
    <col min="4625" max="4626" width="9" style="930"/>
    <col min="4627" max="4627" width="9.5" style="930" customWidth="1"/>
    <col min="4628" max="4628" width="10.375" style="930" customWidth="1"/>
    <col min="4629" max="4864" width="9" style="930"/>
    <col min="4865" max="4865" width="5.875" style="930" customWidth="1"/>
    <col min="4866" max="4866" width="2.25" style="930" customWidth="1"/>
    <col min="4867" max="4867" width="14.125" style="930" customWidth="1"/>
    <col min="4868" max="4874" width="8" style="930" customWidth="1"/>
    <col min="4875" max="4875" width="8.875" style="930" customWidth="1"/>
    <col min="4876" max="4876" width="8.5" style="930" customWidth="1"/>
    <col min="4877" max="4877" width="8.625" style="930" customWidth="1"/>
    <col min="4878" max="4878" width="9.125" style="930" customWidth="1"/>
    <col min="4879" max="4879" width="9.5" style="930" customWidth="1"/>
    <col min="4880" max="4880" width="10" style="930" customWidth="1"/>
    <col min="4881" max="4882" width="9" style="930"/>
    <col min="4883" max="4883" width="9.5" style="930" customWidth="1"/>
    <col min="4884" max="4884" width="10.375" style="930" customWidth="1"/>
    <col min="4885" max="5120" width="9" style="930"/>
    <col min="5121" max="5121" width="5.875" style="930" customWidth="1"/>
    <col min="5122" max="5122" width="2.25" style="930" customWidth="1"/>
    <col min="5123" max="5123" width="14.125" style="930" customWidth="1"/>
    <col min="5124" max="5130" width="8" style="930" customWidth="1"/>
    <col min="5131" max="5131" width="8.875" style="930" customWidth="1"/>
    <col min="5132" max="5132" width="8.5" style="930" customWidth="1"/>
    <col min="5133" max="5133" width="8.625" style="930" customWidth="1"/>
    <col min="5134" max="5134" width="9.125" style="930" customWidth="1"/>
    <col min="5135" max="5135" width="9.5" style="930" customWidth="1"/>
    <col min="5136" max="5136" width="10" style="930" customWidth="1"/>
    <col min="5137" max="5138" width="9" style="930"/>
    <col min="5139" max="5139" width="9.5" style="930" customWidth="1"/>
    <col min="5140" max="5140" width="10.375" style="930" customWidth="1"/>
    <col min="5141" max="5376" width="9" style="930"/>
    <col min="5377" max="5377" width="5.875" style="930" customWidth="1"/>
    <col min="5378" max="5378" width="2.25" style="930" customWidth="1"/>
    <col min="5379" max="5379" width="14.125" style="930" customWidth="1"/>
    <col min="5380" max="5386" width="8" style="930" customWidth="1"/>
    <col min="5387" max="5387" width="8.875" style="930" customWidth="1"/>
    <col min="5388" max="5388" width="8.5" style="930" customWidth="1"/>
    <col min="5389" max="5389" width="8.625" style="930" customWidth="1"/>
    <col min="5390" max="5390" width="9.125" style="930" customWidth="1"/>
    <col min="5391" max="5391" width="9.5" style="930" customWidth="1"/>
    <col min="5392" max="5392" width="10" style="930" customWidth="1"/>
    <col min="5393" max="5394" width="9" style="930"/>
    <col min="5395" max="5395" width="9.5" style="930" customWidth="1"/>
    <col min="5396" max="5396" width="10.375" style="930" customWidth="1"/>
    <col min="5397" max="5632" width="9" style="930"/>
    <col min="5633" max="5633" width="5.875" style="930" customWidth="1"/>
    <col min="5634" max="5634" width="2.25" style="930" customWidth="1"/>
    <col min="5635" max="5635" width="14.125" style="930" customWidth="1"/>
    <col min="5636" max="5642" width="8" style="930" customWidth="1"/>
    <col min="5643" max="5643" width="8.875" style="930" customWidth="1"/>
    <col min="5644" max="5644" width="8.5" style="930" customWidth="1"/>
    <col min="5645" max="5645" width="8.625" style="930" customWidth="1"/>
    <col min="5646" max="5646" width="9.125" style="930" customWidth="1"/>
    <col min="5647" max="5647" width="9.5" style="930" customWidth="1"/>
    <col min="5648" max="5648" width="10" style="930" customWidth="1"/>
    <col min="5649" max="5650" width="9" style="930"/>
    <col min="5651" max="5651" width="9.5" style="930" customWidth="1"/>
    <col min="5652" max="5652" width="10.375" style="930" customWidth="1"/>
    <col min="5653" max="5888" width="9" style="930"/>
    <col min="5889" max="5889" width="5.875" style="930" customWidth="1"/>
    <col min="5890" max="5890" width="2.25" style="930" customWidth="1"/>
    <col min="5891" max="5891" width="14.125" style="930" customWidth="1"/>
    <col min="5892" max="5898" width="8" style="930" customWidth="1"/>
    <col min="5899" max="5899" width="8.875" style="930" customWidth="1"/>
    <col min="5900" max="5900" width="8.5" style="930" customWidth="1"/>
    <col min="5901" max="5901" width="8.625" style="930" customWidth="1"/>
    <col min="5902" max="5902" width="9.125" style="930" customWidth="1"/>
    <col min="5903" max="5903" width="9.5" style="930" customWidth="1"/>
    <col min="5904" max="5904" width="10" style="930" customWidth="1"/>
    <col min="5905" max="5906" width="9" style="930"/>
    <col min="5907" max="5907" width="9.5" style="930" customWidth="1"/>
    <col min="5908" max="5908" width="10.375" style="930" customWidth="1"/>
    <col min="5909" max="6144" width="9" style="930"/>
    <col min="6145" max="6145" width="5.875" style="930" customWidth="1"/>
    <col min="6146" max="6146" width="2.25" style="930" customWidth="1"/>
    <col min="6147" max="6147" width="14.125" style="930" customWidth="1"/>
    <col min="6148" max="6154" width="8" style="930" customWidth="1"/>
    <col min="6155" max="6155" width="8.875" style="930" customWidth="1"/>
    <col min="6156" max="6156" width="8.5" style="930" customWidth="1"/>
    <col min="6157" max="6157" width="8.625" style="930" customWidth="1"/>
    <col min="6158" max="6158" width="9.125" style="930" customWidth="1"/>
    <col min="6159" max="6159" width="9.5" style="930" customWidth="1"/>
    <col min="6160" max="6160" width="10" style="930" customWidth="1"/>
    <col min="6161" max="6162" width="9" style="930"/>
    <col min="6163" max="6163" width="9.5" style="930" customWidth="1"/>
    <col min="6164" max="6164" width="10.375" style="930" customWidth="1"/>
    <col min="6165" max="6400" width="9" style="930"/>
    <col min="6401" max="6401" width="5.875" style="930" customWidth="1"/>
    <col min="6402" max="6402" width="2.25" style="930" customWidth="1"/>
    <col min="6403" max="6403" width="14.125" style="930" customWidth="1"/>
    <col min="6404" max="6410" width="8" style="930" customWidth="1"/>
    <col min="6411" max="6411" width="8.875" style="930" customWidth="1"/>
    <col min="6412" max="6412" width="8.5" style="930" customWidth="1"/>
    <col min="6413" max="6413" width="8.625" style="930" customWidth="1"/>
    <col min="6414" max="6414" width="9.125" style="930" customWidth="1"/>
    <col min="6415" max="6415" width="9.5" style="930" customWidth="1"/>
    <col min="6416" max="6416" width="10" style="930" customWidth="1"/>
    <col min="6417" max="6418" width="9" style="930"/>
    <col min="6419" max="6419" width="9.5" style="930" customWidth="1"/>
    <col min="6420" max="6420" width="10.375" style="930" customWidth="1"/>
    <col min="6421" max="6656" width="9" style="930"/>
    <col min="6657" max="6657" width="5.875" style="930" customWidth="1"/>
    <col min="6658" max="6658" width="2.25" style="930" customWidth="1"/>
    <col min="6659" max="6659" width="14.125" style="930" customWidth="1"/>
    <col min="6660" max="6666" width="8" style="930" customWidth="1"/>
    <col min="6667" max="6667" width="8.875" style="930" customWidth="1"/>
    <col min="6668" max="6668" width="8.5" style="930" customWidth="1"/>
    <col min="6669" max="6669" width="8.625" style="930" customWidth="1"/>
    <col min="6670" max="6670" width="9.125" style="930" customWidth="1"/>
    <col min="6671" max="6671" width="9.5" style="930" customWidth="1"/>
    <col min="6672" max="6672" width="10" style="930" customWidth="1"/>
    <col min="6673" max="6674" width="9" style="930"/>
    <col min="6675" max="6675" width="9.5" style="930" customWidth="1"/>
    <col min="6676" max="6676" width="10.375" style="930" customWidth="1"/>
    <col min="6677" max="6912" width="9" style="930"/>
    <col min="6913" max="6913" width="5.875" style="930" customWidth="1"/>
    <col min="6914" max="6914" width="2.25" style="930" customWidth="1"/>
    <col min="6915" max="6915" width="14.125" style="930" customWidth="1"/>
    <col min="6916" max="6922" width="8" style="930" customWidth="1"/>
    <col min="6923" max="6923" width="8.875" style="930" customWidth="1"/>
    <col min="6924" max="6924" width="8.5" style="930" customWidth="1"/>
    <col min="6925" max="6925" width="8.625" style="930" customWidth="1"/>
    <col min="6926" max="6926" width="9.125" style="930" customWidth="1"/>
    <col min="6927" max="6927" width="9.5" style="930" customWidth="1"/>
    <col min="6928" max="6928" width="10" style="930" customWidth="1"/>
    <col min="6929" max="6930" width="9" style="930"/>
    <col min="6931" max="6931" width="9.5" style="930" customWidth="1"/>
    <col min="6932" max="6932" width="10.375" style="930" customWidth="1"/>
    <col min="6933" max="7168" width="9" style="930"/>
    <col min="7169" max="7169" width="5.875" style="930" customWidth="1"/>
    <col min="7170" max="7170" width="2.25" style="930" customWidth="1"/>
    <col min="7171" max="7171" width="14.125" style="930" customWidth="1"/>
    <col min="7172" max="7178" width="8" style="930" customWidth="1"/>
    <col min="7179" max="7179" width="8.875" style="930" customWidth="1"/>
    <col min="7180" max="7180" width="8.5" style="930" customWidth="1"/>
    <col min="7181" max="7181" width="8.625" style="930" customWidth="1"/>
    <col min="7182" max="7182" width="9.125" style="930" customWidth="1"/>
    <col min="7183" max="7183" width="9.5" style="930" customWidth="1"/>
    <col min="7184" max="7184" width="10" style="930" customWidth="1"/>
    <col min="7185" max="7186" width="9" style="930"/>
    <col min="7187" max="7187" width="9.5" style="930" customWidth="1"/>
    <col min="7188" max="7188" width="10.375" style="930" customWidth="1"/>
    <col min="7189" max="7424" width="9" style="930"/>
    <col min="7425" max="7425" width="5.875" style="930" customWidth="1"/>
    <col min="7426" max="7426" width="2.25" style="930" customWidth="1"/>
    <col min="7427" max="7427" width="14.125" style="930" customWidth="1"/>
    <col min="7428" max="7434" width="8" style="930" customWidth="1"/>
    <col min="7435" max="7435" width="8.875" style="930" customWidth="1"/>
    <col min="7436" max="7436" width="8.5" style="930" customWidth="1"/>
    <col min="7437" max="7437" width="8.625" style="930" customWidth="1"/>
    <col min="7438" max="7438" width="9.125" style="930" customWidth="1"/>
    <col min="7439" max="7439" width="9.5" style="930" customWidth="1"/>
    <col min="7440" max="7440" width="10" style="930" customWidth="1"/>
    <col min="7441" max="7442" width="9" style="930"/>
    <col min="7443" max="7443" width="9.5" style="930" customWidth="1"/>
    <col min="7444" max="7444" width="10.375" style="930" customWidth="1"/>
    <col min="7445" max="7680" width="9" style="930"/>
    <col min="7681" max="7681" width="5.875" style="930" customWidth="1"/>
    <col min="7682" max="7682" width="2.25" style="930" customWidth="1"/>
    <col min="7683" max="7683" width="14.125" style="930" customWidth="1"/>
    <col min="7684" max="7690" width="8" style="930" customWidth="1"/>
    <col min="7691" max="7691" width="8.875" style="930" customWidth="1"/>
    <col min="7692" max="7692" width="8.5" style="930" customWidth="1"/>
    <col min="7693" max="7693" width="8.625" style="930" customWidth="1"/>
    <col min="7694" max="7694" width="9.125" style="930" customWidth="1"/>
    <col min="7695" max="7695" width="9.5" style="930" customWidth="1"/>
    <col min="7696" max="7696" width="10" style="930" customWidth="1"/>
    <col min="7697" max="7698" width="9" style="930"/>
    <col min="7699" max="7699" width="9.5" style="930" customWidth="1"/>
    <col min="7700" max="7700" width="10.375" style="930" customWidth="1"/>
    <col min="7701" max="7936" width="9" style="930"/>
    <col min="7937" max="7937" width="5.875" style="930" customWidth="1"/>
    <col min="7938" max="7938" width="2.25" style="930" customWidth="1"/>
    <col min="7939" max="7939" width="14.125" style="930" customWidth="1"/>
    <col min="7940" max="7946" width="8" style="930" customWidth="1"/>
    <col min="7947" max="7947" width="8.875" style="930" customWidth="1"/>
    <col min="7948" max="7948" width="8.5" style="930" customWidth="1"/>
    <col min="7949" max="7949" width="8.625" style="930" customWidth="1"/>
    <col min="7950" max="7950" width="9.125" style="930" customWidth="1"/>
    <col min="7951" max="7951" width="9.5" style="930" customWidth="1"/>
    <col min="7952" max="7952" width="10" style="930" customWidth="1"/>
    <col min="7953" max="7954" width="9" style="930"/>
    <col min="7955" max="7955" width="9.5" style="930" customWidth="1"/>
    <col min="7956" max="7956" width="10.375" style="930" customWidth="1"/>
    <col min="7957" max="8192" width="9" style="930"/>
    <col min="8193" max="8193" width="5.875" style="930" customWidth="1"/>
    <col min="8194" max="8194" width="2.25" style="930" customWidth="1"/>
    <col min="8195" max="8195" width="14.125" style="930" customWidth="1"/>
    <col min="8196" max="8202" width="8" style="930" customWidth="1"/>
    <col min="8203" max="8203" width="8.875" style="930" customWidth="1"/>
    <col min="8204" max="8204" width="8.5" style="930" customWidth="1"/>
    <col min="8205" max="8205" width="8.625" style="930" customWidth="1"/>
    <col min="8206" max="8206" width="9.125" style="930" customWidth="1"/>
    <col min="8207" max="8207" width="9.5" style="930" customWidth="1"/>
    <col min="8208" max="8208" width="10" style="930" customWidth="1"/>
    <col min="8209" max="8210" width="9" style="930"/>
    <col min="8211" max="8211" width="9.5" style="930" customWidth="1"/>
    <col min="8212" max="8212" width="10.375" style="930" customWidth="1"/>
    <col min="8213" max="8448" width="9" style="930"/>
    <col min="8449" max="8449" width="5.875" style="930" customWidth="1"/>
    <col min="8450" max="8450" width="2.25" style="930" customWidth="1"/>
    <col min="8451" max="8451" width="14.125" style="930" customWidth="1"/>
    <col min="8452" max="8458" width="8" style="930" customWidth="1"/>
    <col min="8459" max="8459" width="8.875" style="930" customWidth="1"/>
    <col min="8460" max="8460" width="8.5" style="930" customWidth="1"/>
    <col min="8461" max="8461" width="8.625" style="930" customWidth="1"/>
    <col min="8462" max="8462" width="9.125" style="930" customWidth="1"/>
    <col min="8463" max="8463" width="9.5" style="930" customWidth="1"/>
    <col min="8464" max="8464" width="10" style="930" customWidth="1"/>
    <col min="8465" max="8466" width="9" style="930"/>
    <col min="8467" max="8467" width="9.5" style="930" customWidth="1"/>
    <col min="8468" max="8468" width="10.375" style="930" customWidth="1"/>
    <col min="8469" max="8704" width="9" style="930"/>
    <col min="8705" max="8705" width="5.875" style="930" customWidth="1"/>
    <col min="8706" max="8706" width="2.25" style="930" customWidth="1"/>
    <col min="8707" max="8707" width="14.125" style="930" customWidth="1"/>
    <col min="8708" max="8714" width="8" style="930" customWidth="1"/>
    <col min="8715" max="8715" width="8.875" style="930" customWidth="1"/>
    <col min="8716" max="8716" width="8.5" style="930" customWidth="1"/>
    <col min="8717" max="8717" width="8.625" style="930" customWidth="1"/>
    <col min="8718" max="8718" width="9.125" style="930" customWidth="1"/>
    <col min="8719" max="8719" width="9.5" style="930" customWidth="1"/>
    <col min="8720" max="8720" width="10" style="930" customWidth="1"/>
    <col min="8721" max="8722" width="9" style="930"/>
    <col min="8723" max="8723" width="9.5" style="930" customWidth="1"/>
    <col min="8724" max="8724" width="10.375" style="930" customWidth="1"/>
    <col min="8725" max="8960" width="9" style="930"/>
    <col min="8961" max="8961" width="5.875" style="930" customWidth="1"/>
    <col min="8962" max="8962" width="2.25" style="930" customWidth="1"/>
    <col min="8963" max="8963" width="14.125" style="930" customWidth="1"/>
    <col min="8964" max="8970" width="8" style="930" customWidth="1"/>
    <col min="8971" max="8971" width="8.875" style="930" customWidth="1"/>
    <col min="8972" max="8972" width="8.5" style="930" customWidth="1"/>
    <col min="8973" max="8973" width="8.625" style="930" customWidth="1"/>
    <col min="8974" max="8974" width="9.125" style="930" customWidth="1"/>
    <col min="8975" max="8975" width="9.5" style="930" customWidth="1"/>
    <col min="8976" max="8976" width="10" style="930" customWidth="1"/>
    <col min="8977" max="8978" width="9" style="930"/>
    <col min="8979" max="8979" width="9.5" style="930" customWidth="1"/>
    <col min="8980" max="8980" width="10.375" style="930" customWidth="1"/>
    <col min="8981" max="9216" width="9" style="930"/>
    <col min="9217" max="9217" width="5.875" style="930" customWidth="1"/>
    <col min="9218" max="9218" width="2.25" style="930" customWidth="1"/>
    <col min="9219" max="9219" width="14.125" style="930" customWidth="1"/>
    <col min="9220" max="9226" width="8" style="930" customWidth="1"/>
    <col min="9227" max="9227" width="8.875" style="930" customWidth="1"/>
    <col min="9228" max="9228" width="8.5" style="930" customWidth="1"/>
    <col min="9229" max="9229" width="8.625" style="930" customWidth="1"/>
    <col min="9230" max="9230" width="9.125" style="930" customWidth="1"/>
    <col min="9231" max="9231" width="9.5" style="930" customWidth="1"/>
    <col min="9232" max="9232" width="10" style="930" customWidth="1"/>
    <col min="9233" max="9234" width="9" style="930"/>
    <col min="9235" max="9235" width="9.5" style="930" customWidth="1"/>
    <col min="9236" max="9236" width="10.375" style="930" customWidth="1"/>
    <col min="9237" max="9472" width="9" style="930"/>
    <col min="9473" max="9473" width="5.875" style="930" customWidth="1"/>
    <col min="9474" max="9474" width="2.25" style="930" customWidth="1"/>
    <col min="9475" max="9475" width="14.125" style="930" customWidth="1"/>
    <col min="9476" max="9482" width="8" style="930" customWidth="1"/>
    <col min="9483" max="9483" width="8.875" style="930" customWidth="1"/>
    <col min="9484" max="9484" width="8.5" style="930" customWidth="1"/>
    <col min="9485" max="9485" width="8.625" style="930" customWidth="1"/>
    <col min="9486" max="9486" width="9.125" style="930" customWidth="1"/>
    <col min="9487" max="9487" width="9.5" style="930" customWidth="1"/>
    <col min="9488" max="9488" width="10" style="930" customWidth="1"/>
    <col min="9489" max="9490" width="9" style="930"/>
    <col min="9491" max="9491" width="9.5" style="930" customWidth="1"/>
    <col min="9492" max="9492" width="10.375" style="930" customWidth="1"/>
    <col min="9493" max="9728" width="9" style="930"/>
    <col min="9729" max="9729" width="5.875" style="930" customWidth="1"/>
    <col min="9730" max="9730" width="2.25" style="930" customWidth="1"/>
    <col min="9731" max="9731" width="14.125" style="930" customWidth="1"/>
    <col min="9732" max="9738" width="8" style="930" customWidth="1"/>
    <col min="9739" max="9739" width="8.875" style="930" customWidth="1"/>
    <col min="9740" max="9740" width="8.5" style="930" customWidth="1"/>
    <col min="9741" max="9741" width="8.625" style="930" customWidth="1"/>
    <col min="9742" max="9742" width="9.125" style="930" customWidth="1"/>
    <col min="9743" max="9743" width="9.5" style="930" customWidth="1"/>
    <col min="9744" max="9744" width="10" style="930" customWidth="1"/>
    <col min="9745" max="9746" width="9" style="930"/>
    <col min="9747" max="9747" width="9.5" style="930" customWidth="1"/>
    <col min="9748" max="9748" width="10.375" style="930" customWidth="1"/>
    <col min="9749" max="9984" width="9" style="930"/>
    <col min="9985" max="9985" width="5.875" style="930" customWidth="1"/>
    <col min="9986" max="9986" width="2.25" style="930" customWidth="1"/>
    <col min="9987" max="9987" width="14.125" style="930" customWidth="1"/>
    <col min="9988" max="9994" width="8" style="930" customWidth="1"/>
    <col min="9995" max="9995" width="8.875" style="930" customWidth="1"/>
    <col min="9996" max="9996" width="8.5" style="930" customWidth="1"/>
    <col min="9997" max="9997" width="8.625" style="930" customWidth="1"/>
    <col min="9998" max="9998" width="9.125" style="930" customWidth="1"/>
    <col min="9999" max="9999" width="9.5" style="930" customWidth="1"/>
    <col min="10000" max="10000" width="10" style="930" customWidth="1"/>
    <col min="10001" max="10002" width="9" style="930"/>
    <col min="10003" max="10003" width="9.5" style="930" customWidth="1"/>
    <col min="10004" max="10004" width="10.375" style="930" customWidth="1"/>
    <col min="10005" max="10240" width="9" style="930"/>
    <col min="10241" max="10241" width="5.875" style="930" customWidth="1"/>
    <col min="10242" max="10242" width="2.25" style="930" customWidth="1"/>
    <col min="10243" max="10243" width="14.125" style="930" customWidth="1"/>
    <col min="10244" max="10250" width="8" style="930" customWidth="1"/>
    <col min="10251" max="10251" width="8.875" style="930" customWidth="1"/>
    <col min="10252" max="10252" width="8.5" style="930" customWidth="1"/>
    <col min="10253" max="10253" width="8.625" style="930" customWidth="1"/>
    <col min="10254" max="10254" width="9.125" style="930" customWidth="1"/>
    <col min="10255" max="10255" width="9.5" style="930" customWidth="1"/>
    <col min="10256" max="10256" width="10" style="930" customWidth="1"/>
    <col min="10257" max="10258" width="9" style="930"/>
    <col min="10259" max="10259" width="9.5" style="930" customWidth="1"/>
    <col min="10260" max="10260" width="10.375" style="930" customWidth="1"/>
    <col min="10261" max="10496" width="9" style="930"/>
    <col min="10497" max="10497" width="5.875" style="930" customWidth="1"/>
    <col min="10498" max="10498" width="2.25" style="930" customWidth="1"/>
    <col min="10499" max="10499" width="14.125" style="930" customWidth="1"/>
    <col min="10500" max="10506" width="8" style="930" customWidth="1"/>
    <col min="10507" max="10507" width="8.875" style="930" customWidth="1"/>
    <col min="10508" max="10508" width="8.5" style="930" customWidth="1"/>
    <col min="10509" max="10509" width="8.625" style="930" customWidth="1"/>
    <col min="10510" max="10510" width="9.125" style="930" customWidth="1"/>
    <col min="10511" max="10511" width="9.5" style="930" customWidth="1"/>
    <col min="10512" max="10512" width="10" style="930" customWidth="1"/>
    <col min="10513" max="10514" width="9" style="930"/>
    <col min="10515" max="10515" width="9.5" style="930" customWidth="1"/>
    <col min="10516" max="10516" width="10.375" style="930" customWidth="1"/>
    <col min="10517" max="10752" width="9" style="930"/>
    <col min="10753" max="10753" width="5.875" style="930" customWidth="1"/>
    <col min="10754" max="10754" width="2.25" style="930" customWidth="1"/>
    <col min="10755" max="10755" width="14.125" style="930" customWidth="1"/>
    <col min="10756" max="10762" width="8" style="930" customWidth="1"/>
    <col min="10763" max="10763" width="8.875" style="930" customWidth="1"/>
    <col min="10764" max="10764" width="8.5" style="930" customWidth="1"/>
    <col min="10765" max="10765" width="8.625" style="930" customWidth="1"/>
    <col min="10766" max="10766" width="9.125" style="930" customWidth="1"/>
    <col min="10767" max="10767" width="9.5" style="930" customWidth="1"/>
    <col min="10768" max="10768" width="10" style="930" customWidth="1"/>
    <col min="10769" max="10770" width="9" style="930"/>
    <col min="10771" max="10771" width="9.5" style="930" customWidth="1"/>
    <col min="10772" max="10772" width="10.375" style="930" customWidth="1"/>
    <col min="10773" max="11008" width="9" style="930"/>
    <col min="11009" max="11009" width="5.875" style="930" customWidth="1"/>
    <col min="11010" max="11010" width="2.25" style="930" customWidth="1"/>
    <col min="11011" max="11011" width="14.125" style="930" customWidth="1"/>
    <col min="11012" max="11018" width="8" style="930" customWidth="1"/>
    <col min="11019" max="11019" width="8.875" style="930" customWidth="1"/>
    <col min="11020" max="11020" width="8.5" style="930" customWidth="1"/>
    <col min="11021" max="11021" width="8.625" style="930" customWidth="1"/>
    <col min="11022" max="11022" width="9.125" style="930" customWidth="1"/>
    <col min="11023" max="11023" width="9.5" style="930" customWidth="1"/>
    <col min="11024" max="11024" width="10" style="930" customWidth="1"/>
    <col min="11025" max="11026" width="9" style="930"/>
    <col min="11027" max="11027" width="9.5" style="930" customWidth="1"/>
    <col min="11028" max="11028" width="10.375" style="930" customWidth="1"/>
    <col min="11029" max="11264" width="9" style="930"/>
    <col min="11265" max="11265" width="5.875" style="930" customWidth="1"/>
    <col min="11266" max="11266" width="2.25" style="930" customWidth="1"/>
    <col min="11267" max="11267" width="14.125" style="930" customWidth="1"/>
    <col min="11268" max="11274" width="8" style="930" customWidth="1"/>
    <col min="11275" max="11275" width="8.875" style="930" customWidth="1"/>
    <col min="11276" max="11276" width="8.5" style="930" customWidth="1"/>
    <col min="11277" max="11277" width="8.625" style="930" customWidth="1"/>
    <col min="11278" max="11278" width="9.125" style="930" customWidth="1"/>
    <col min="11279" max="11279" width="9.5" style="930" customWidth="1"/>
    <col min="11280" max="11280" width="10" style="930" customWidth="1"/>
    <col min="11281" max="11282" width="9" style="930"/>
    <col min="11283" max="11283" width="9.5" style="930" customWidth="1"/>
    <col min="11284" max="11284" width="10.375" style="930" customWidth="1"/>
    <col min="11285" max="11520" width="9" style="930"/>
    <col min="11521" max="11521" width="5.875" style="930" customWidth="1"/>
    <col min="11522" max="11522" width="2.25" style="930" customWidth="1"/>
    <col min="11523" max="11523" width="14.125" style="930" customWidth="1"/>
    <col min="11524" max="11530" width="8" style="930" customWidth="1"/>
    <col min="11531" max="11531" width="8.875" style="930" customWidth="1"/>
    <col min="11532" max="11532" width="8.5" style="930" customWidth="1"/>
    <col min="11533" max="11533" width="8.625" style="930" customWidth="1"/>
    <col min="11534" max="11534" width="9.125" style="930" customWidth="1"/>
    <col min="11535" max="11535" width="9.5" style="930" customWidth="1"/>
    <col min="11536" max="11536" width="10" style="930" customWidth="1"/>
    <col min="11537" max="11538" width="9" style="930"/>
    <col min="11539" max="11539" width="9.5" style="930" customWidth="1"/>
    <col min="11540" max="11540" width="10.375" style="930" customWidth="1"/>
    <col min="11541" max="11776" width="9" style="930"/>
    <col min="11777" max="11777" width="5.875" style="930" customWidth="1"/>
    <col min="11778" max="11778" width="2.25" style="930" customWidth="1"/>
    <col min="11779" max="11779" width="14.125" style="930" customWidth="1"/>
    <col min="11780" max="11786" width="8" style="930" customWidth="1"/>
    <col min="11787" max="11787" width="8.875" style="930" customWidth="1"/>
    <col min="11788" max="11788" width="8.5" style="930" customWidth="1"/>
    <col min="11789" max="11789" width="8.625" style="930" customWidth="1"/>
    <col min="11790" max="11790" width="9.125" style="930" customWidth="1"/>
    <col min="11791" max="11791" width="9.5" style="930" customWidth="1"/>
    <col min="11792" max="11792" width="10" style="930" customWidth="1"/>
    <col min="11793" max="11794" width="9" style="930"/>
    <col min="11795" max="11795" width="9.5" style="930" customWidth="1"/>
    <col min="11796" max="11796" width="10.375" style="930" customWidth="1"/>
    <col min="11797" max="12032" width="9" style="930"/>
    <col min="12033" max="12033" width="5.875" style="930" customWidth="1"/>
    <col min="12034" max="12034" width="2.25" style="930" customWidth="1"/>
    <col min="12035" max="12035" width="14.125" style="930" customWidth="1"/>
    <col min="12036" max="12042" width="8" style="930" customWidth="1"/>
    <col min="12043" max="12043" width="8.875" style="930" customWidth="1"/>
    <col min="12044" max="12044" width="8.5" style="930" customWidth="1"/>
    <col min="12045" max="12045" width="8.625" style="930" customWidth="1"/>
    <col min="12046" max="12046" width="9.125" style="930" customWidth="1"/>
    <col min="12047" max="12047" width="9.5" style="930" customWidth="1"/>
    <col min="12048" max="12048" width="10" style="930" customWidth="1"/>
    <col min="12049" max="12050" width="9" style="930"/>
    <col min="12051" max="12051" width="9.5" style="930" customWidth="1"/>
    <col min="12052" max="12052" width="10.375" style="930" customWidth="1"/>
    <col min="12053" max="12288" width="9" style="930"/>
    <col min="12289" max="12289" width="5.875" style="930" customWidth="1"/>
    <col min="12290" max="12290" width="2.25" style="930" customWidth="1"/>
    <col min="12291" max="12291" width="14.125" style="930" customWidth="1"/>
    <col min="12292" max="12298" width="8" style="930" customWidth="1"/>
    <col min="12299" max="12299" width="8.875" style="930" customWidth="1"/>
    <col min="12300" max="12300" width="8.5" style="930" customWidth="1"/>
    <col min="12301" max="12301" width="8.625" style="930" customWidth="1"/>
    <col min="12302" max="12302" width="9.125" style="930" customWidth="1"/>
    <col min="12303" max="12303" width="9.5" style="930" customWidth="1"/>
    <col min="12304" max="12304" width="10" style="930" customWidth="1"/>
    <col min="12305" max="12306" width="9" style="930"/>
    <col min="12307" max="12307" width="9.5" style="930" customWidth="1"/>
    <col min="12308" max="12308" width="10.375" style="930" customWidth="1"/>
    <col min="12309" max="12544" width="9" style="930"/>
    <col min="12545" max="12545" width="5.875" style="930" customWidth="1"/>
    <col min="12546" max="12546" width="2.25" style="930" customWidth="1"/>
    <col min="12547" max="12547" width="14.125" style="930" customWidth="1"/>
    <col min="12548" max="12554" width="8" style="930" customWidth="1"/>
    <col min="12555" max="12555" width="8.875" style="930" customWidth="1"/>
    <col min="12556" max="12556" width="8.5" style="930" customWidth="1"/>
    <col min="12557" max="12557" width="8.625" style="930" customWidth="1"/>
    <col min="12558" max="12558" width="9.125" style="930" customWidth="1"/>
    <col min="12559" max="12559" width="9.5" style="930" customWidth="1"/>
    <col min="12560" max="12560" width="10" style="930" customWidth="1"/>
    <col min="12561" max="12562" width="9" style="930"/>
    <col min="12563" max="12563" width="9.5" style="930" customWidth="1"/>
    <col min="12564" max="12564" width="10.375" style="930" customWidth="1"/>
    <col min="12565" max="12800" width="9" style="930"/>
    <col min="12801" max="12801" width="5.875" style="930" customWidth="1"/>
    <col min="12802" max="12802" width="2.25" style="930" customWidth="1"/>
    <col min="12803" max="12803" width="14.125" style="930" customWidth="1"/>
    <col min="12804" max="12810" width="8" style="930" customWidth="1"/>
    <col min="12811" max="12811" width="8.875" style="930" customWidth="1"/>
    <col min="12812" max="12812" width="8.5" style="930" customWidth="1"/>
    <col min="12813" max="12813" width="8.625" style="930" customWidth="1"/>
    <col min="12814" max="12814" width="9.125" style="930" customWidth="1"/>
    <col min="12815" max="12815" width="9.5" style="930" customWidth="1"/>
    <col min="12816" max="12816" width="10" style="930" customWidth="1"/>
    <col min="12817" max="12818" width="9" style="930"/>
    <col min="12819" max="12819" width="9.5" style="930" customWidth="1"/>
    <col min="12820" max="12820" width="10.375" style="930" customWidth="1"/>
    <col min="12821" max="13056" width="9" style="930"/>
    <col min="13057" max="13057" width="5.875" style="930" customWidth="1"/>
    <col min="13058" max="13058" width="2.25" style="930" customWidth="1"/>
    <col min="13059" max="13059" width="14.125" style="930" customWidth="1"/>
    <col min="13060" max="13066" width="8" style="930" customWidth="1"/>
    <col min="13067" max="13067" width="8.875" style="930" customWidth="1"/>
    <col min="13068" max="13068" width="8.5" style="930" customWidth="1"/>
    <col min="13069" max="13069" width="8.625" style="930" customWidth="1"/>
    <col min="13070" max="13070" width="9.125" style="930" customWidth="1"/>
    <col min="13071" max="13071" width="9.5" style="930" customWidth="1"/>
    <col min="13072" max="13072" width="10" style="930" customWidth="1"/>
    <col min="13073" max="13074" width="9" style="930"/>
    <col min="13075" max="13075" width="9.5" style="930" customWidth="1"/>
    <col min="13076" max="13076" width="10.375" style="930" customWidth="1"/>
    <col min="13077" max="13312" width="9" style="930"/>
    <col min="13313" max="13313" width="5.875" style="930" customWidth="1"/>
    <col min="13314" max="13314" width="2.25" style="930" customWidth="1"/>
    <col min="13315" max="13315" width="14.125" style="930" customWidth="1"/>
    <col min="13316" max="13322" width="8" style="930" customWidth="1"/>
    <col min="13323" max="13323" width="8.875" style="930" customWidth="1"/>
    <col min="13324" max="13324" width="8.5" style="930" customWidth="1"/>
    <col min="13325" max="13325" width="8.625" style="930" customWidth="1"/>
    <col min="13326" max="13326" width="9.125" style="930" customWidth="1"/>
    <col min="13327" max="13327" width="9.5" style="930" customWidth="1"/>
    <col min="13328" max="13328" width="10" style="930" customWidth="1"/>
    <col min="13329" max="13330" width="9" style="930"/>
    <col min="13331" max="13331" width="9.5" style="930" customWidth="1"/>
    <col min="13332" max="13332" width="10.375" style="930" customWidth="1"/>
    <col min="13333" max="13568" width="9" style="930"/>
    <col min="13569" max="13569" width="5.875" style="930" customWidth="1"/>
    <col min="13570" max="13570" width="2.25" style="930" customWidth="1"/>
    <col min="13571" max="13571" width="14.125" style="930" customWidth="1"/>
    <col min="13572" max="13578" width="8" style="930" customWidth="1"/>
    <col min="13579" max="13579" width="8.875" style="930" customWidth="1"/>
    <col min="13580" max="13580" width="8.5" style="930" customWidth="1"/>
    <col min="13581" max="13581" width="8.625" style="930" customWidth="1"/>
    <col min="13582" max="13582" width="9.125" style="930" customWidth="1"/>
    <col min="13583" max="13583" width="9.5" style="930" customWidth="1"/>
    <col min="13584" max="13584" width="10" style="930" customWidth="1"/>
    <col min="13585" max="13586" width="9" style="930"/>
    <col min="13587" max="13587" width="9.5" style="930" customWidth="1"/>
    <col min="13588" max="13588" width="10.375" style="930" customWidth="1"/>
    <col min="13589" max="13824" width="9" style="930"/>
    <col min="13825" max="13825" width="5.875" style="930" customWidth="1"/>
    <col min="13826" max="13826" width="2.25" style="930" customWidth="1"/>
    <col min="13827" max="13827" width="14.125" style="930" customWidth="1"/>
    <col min="13828" max="13834" width="8" style="930" customWidth="1"/>
    <col min="13835" max="13835" width="8.875" style="930" customWidth="1"/>
    <col min="13836" max="13836" width="8.5" style="930" customWidth="1"/>
    <col min="13837" max="13837" width="8.625" style="930" customWidth="1"/>
    <col min="13838" max="13838" width="9.125" style="930" customWidth="1"/>
    <col min="13839" max="13839" width="9.5" style="930" customWidth="1"/>
    <col min="13840" max="13840" width="10" style="930" customWidth="1"/>
    <col min="13841" max="13842" width="9" style="930"/>
    <col min="13843" max="13843" width="9.5" style="930" customWidth="1"/>
    <col min="13844" max="13844" width="10.375" style="930" customWidth="1"/>
    <col min="13845" max="14080" width="9" style="930"/>
    <col min="14081" max="14081" width="5.875" style="930" customWidth="1"/>
    <col min="14082" max="14082" width="2.25" style="930" customWidth="1"/>
    <col min="14083" max="14083" width="14.125" style="930" customWidth="1"/>
    <col min="14084" max="14090" width="8" style="930" customWidth="1"/>
    <col min="14091" max="14091" width="8.875" style="930" customWidth="1"/>
    <col min="14092" max="14092" width="8.5" style="930" customWidth="1"/>
    <col min="14093" max="14093" width="8.625" style="930" customWidth="1"/>
    <col min="14094" max="14094" width="9.125" style="930" customWidth="1"/>
    <col min="14095" max="14095" width="9.5" style="930" customWidth="1"/>
    <col min="14096" max="14096" width="10" style="930" customWidth="1"/>
    <col min="14097" max="14098" width="9" style="930"/>
    <col min="14099" max="14099" width="9.5" style="930" customWidth="1"/>
    <col min="14100" max="14100" width="10.375" style="930" customWidth="1"/>
    <col min="14101" max="14336" width="9" style="930"/>
    <col min="14337" max="14337" width="5.875" style="930" customWidth="1"/>
    <col min="14338" max="14338" width="2.25" style="930" customWidth="1"/>
    <col min="14339" max="14339" width="14.125" style="930" customWidth="1"/>
    <col min="14340" max="14346" width="8" style="930" customWidth="1"/>
    <col min="14347" max="14347" width="8.875" style="930" customWidth="1"/>
    <col min="14348" max="14348" width="8.5" style="930" customWidth="1"/>
    <col min="14349" max="14349" width="8.625" style="930" customWidth="1"/>
    <col min="14350" max="14350" width="9.125" style="930" customWidth="1"/>
    <col min="14351" max="14351" width="9.5" style="930" customWidth="1"/>
    <col min="14352" max="14352" width="10" style="930" customWidth="1"/>
    <col min="14353" max="14354" width="9" style="930"/>
    <col min="14355" max="14355" width="9.5" style="930" customWidth="1"/>
    <col min="14356" max="14356" width="10.375" style="930" customWidth="1"/>
    <col min="14357" max="14592" width="9" style="930"/>
    <col min="14593" max="14593" width="5.875" style="930" customWidth="1"/>
    <col min="14594" max="14594" width="2.25" style="930" customWidth="1"/>
    <col min="14595" max="14595" width="14.125" style="930" customWidth="1"/>
    <col min="14596" max="14602" width="8" style="930" customWidth="1"/>
    <col min="14603" max="14603" width="8.875" style="930" customWidth="1"/>
    <col min="14604" max="14604" width="8.5" style="930" customWidth="1"/>
    <col min="14605" max="14605" width="8.625" style="930" customWidth="1"/>
    <col min="14606" max="14606" width="9.125" style="930" customWidth="1"/>
    <col min="14607" max="14607" width="9.5" style="930" customWidth="1"/>
    <col min="14608" max="14608" width="10" style="930" customWidth="1"/>
    <col min="14609" max="14610" width="9" style="930"/>
    <col min="14611" max="14611" width="9.5" style="930" customWidth="1"/>
    <col min="14612" max="14612" width="10.375" style="930" customWidth="1"/>
    <col min="14613" max="14848" width="9" style="930"/>
    <col min="14849" max="14849" width="5.875" style="930" customWidth="1"/>
    <col min="14850" max="14850" width="2.25" style="930" customWidth="1"/>
    <col min="14851" max="14851" width="14.125" style="930" customWidth="1"/>
    <col min="14852" max="14858" width="8" style="930" customWidth="1"/>
    <col min="14859" max="14859" width="8.875" style="930" customWidth="1"/>
    <col min="14860" max="14860" width="8.5" style="930" customWidth="1"/>
    <col min="14861" max="14861" width="8.625" style="930" customWidth="1"/>
    <col min="14862" max="14862" width="9.125" style="930" customWidth="1"/>
    <col min="14863" max="14863" width="9.5" style="930" customWidth="1"/>
    <col min="14864" max="14864" width="10" style="930" customWidth="1"/>
    <col min="14865" max="14866" width="9" style="930"/>
    <col min="14867" max="14867" width="9.5" style="930" customWidth="1"/>
    <col min="14868" max="14868" width="10.375" style="930" customWidth="1"/>
    <col min="14869" max="15104" width="9" style="930"/>
    <col min="15105" max="15105" width="5.875" style="930" customWidth="1"/>
    <col min="15106" max="15106" width="2.25" style="930" customWidth="1"/>
    <col min="15107" max="15107" width="14.125" style="930" customWidth="1"/>
    <col min="15108" max="15114" width="8" style="930" customWidth="1"/>
    <col min="15115" max="15115" width="8.875" style="930" customWidth="1"/>
    <col min="15116" max="15116" width="8.5" style="930" customWidth="1"/>
    <col min="15117" max="15117" width="8.625" style="930" customWidth="1"/>
    <col min="15118" max="15118" width="9.125" style="930" customWidth="1"/>
    <col min="15119" max="15119" width="9.5" style="930" customWidth="1"/>
    <col min="15120" max="15120" width="10" style="930" customWidth="1"/>
    <col min="15121" max="15122" width="9" style="930"/>
    <col min="15123" max="15123" width="9.5" style="930" customWidth="1"/>
    <col min="15124" max="15124" width="10.375" style="930" customWidth="1"/>
    <col min="15125" max="15360" width="9" style="930"/>
    <col min="15361" max="15361" width="5.875" style="930" customWidth="1"/>
    <col min="15362" max="15362" width="2.25" style="930" customWidth="1"/>
    <col min="15363" max="15363" width="14.125" style="930" customWidth="1"/>
    <col min="15364" max="15370" width="8" style="930" customWidth="1"/>
    <col min="15371" max="15371" width="8.875" style="930" customWidth="1"/>
    <col min="15372" max="15372" width="8.5" style="930" customWidth="1"/>
    <col min="15373" max="15373" width="8.625" style="930" customWidth="1"/>
    <col min="15374" max="15374" width="9.125" style="930" customWidth="1"/>
    <col min="15375" max="15375" width="9.5" style="930" customWidth="1"/>
    <col min="15376" max="15376" width="10" style="930" customWidth="1"/>
    <col min="15377" max="15378" width="9" style="930"/>
    <col min="15379" max="15379" width="9.5" style="930" customWidth="1"/>
    <col min="15380" max="15380" width="10.375" style="930" customWidth="1"/>
    <col min="15381" max="15616" width="9" style="930"/>
    <col min="15617" max="15617" width="5.875" style="930" customWidth="1"/>
    <col min="15618" max="15618" width="2.25" style="930" customWidth="1"/>
    <col min="15619" max="15619" width="14.125" style="930" customWidth="1"/>
    <col min="15620" max="15626" width="8" style="930" customWidth="1"/>
    <col min="15627" max="15627" width="8.875" style="930" customWidth="1"/>
    <col min="15628" max="15628" width="8.5" style="930" customWidth="1"/>
    <col min="15629" max="15629" width="8.625" style="930" customWidth="1"/>
    <col min="15630" max="15630" width="9.125" style="930" customWidth="1"/>
    <col min="15631" max="15631" width="9.5" style="930" customWidth="1"/>
    <col min="15632" max="15632" width="10" style="930" customWidth="1"/>
    <col min="15633" max="15634" width="9" style="930"/>
    <col min="15635" max="15635" width="9.5" style="930" customWidth="1"/>
    <col min="15636" max="15636" width="10.375" style="930" customWidth="1"/>
    <col min="15637" max="15872" width="9" style="930"/>
    <col min="15873" max="15873" width="5.875" style="930" customWidth="1"/>
    <col min="15874" max="15874" width="2.25" style="930" customWidth="1"/>
    <col min="15875" max="15875" width="14.125" style="930" customWidth="1"/>
    <col min="15876" max="15882" width="8" style="930" customWidth="1"/>
    <col min="15883" max="15883" width="8.875" style="930" customWidth="1"/>
    <col min="15884" max="15884" width="8.5" style="930" customWidth="1"/>
    <col min="15885" max="15885" width="8.625" style="930" customWidth="1"/>
    <col min="15886" max="15886" width="9.125" style="930" customWidth="1"/>
    <col min="15887" max="15887" width="9.5" style="930" customWidth="1"/>
    <col min="15888" max="15888" width="10" style="930" customWidth="1"/>
    <col min="15889" max="15890" width="9" style="930"/>
    <col min="15891" max="15891" width="9.5" style="930" customWidth="1"/>
    <col min="15892" max="15892" width="10.375" style="930" customWidth="1"/>
    <col min="15893" max="16128" width="9" style="930"/>
    <col min="16129" max="16129" width="5.875" style="930" customWidth="1"/>
    <col min="16130" max="16130" width="2.25" style="930" customWidth="1"/>
    <col min="16131" max="16131" width="14.125" style="930" customWidth="1"/>
    <col min="16132" max="16138" width="8" style="930" customWidth="1"/>
    <col min="16139" max="16139" width="8.875" style="930" customWidth="1"/>
    <col min="16140" max="16140" width="8.5" style="930" customWidth="1"/>
    <col min="16141" max="16141" width="8.625" style="930" customWidth="1"/>
    <col min="16142" max="16142" width="9.125" style="930" customWidth="1"/>
    <col min="16143" max="16143" width="9.5" style="930" customWidth="1"/>
    <col min="16144" max="16144" width="10" style="930" customWidth="1"/>
    <col min="16145" max="16146" width="9" style="930"/>
    <col min="16147" max="16147" width="9.5" style="930" customWidth="1"/>
    <col min="16148" max="16148" width="10.375" style="930" customWidth="1"/>
    <col min="16149" max="16384" width="9" style="930"/>
  </cols>
  <sheetData>
    <row r="1" spans="1:21" ht="14.1" customHeight="1">
      <c r="A1" s="2426" t="s">
        <v>1315</v>
      </c>
      <c r="B1" s="2427"/>
      <c r="C1" s="2428"/>
      <c r="D1" s="975"/>
      <c r="F1" s="976"/>
      <c r="G1" s="976"/>
      <c r="H1" s="976"/>
      <c r="I1" s="976"/>
      <c r="J1" s="976"/>
      <c r="K1" s="976"/>
      <c r="L1" s="976"/>
      <c r="M1" s="976"/>
      <c r="N1" s="976"/>
      <c r="O1" s="976"/>
      <c r="P1" s="976"/>
      <c r="Q1" s="2365" t="s">
        <v>616</v>
      </c>
      <c r="R1" s="2374"/>
      <c r="S1" s="2377" t="s">
        <v>855</v>
      </c>
      <c r="T1" s="2378"/>
    </row>
    <row r="2" spans="1:21" ht="3" customHeight="1">
      <c r="A2" s="2426"/>
      <c r="B2" s="2427"/>
      <c r="C2" s="2428"/>
      <c r="D2" s="975"/>
      <c r="E2" s="976"/>
      <c r="F2" s="976"/>
      <c r="G2" s="976"/>
      <c r="H2" s="976"/>
      <c r="I2" s="976"/>
      <c r="J2" s="976"/>
      <c r="K2" s="976"/>
      <c r="L2" s="976"/>
      <c r="M2" s="976"/>
      <c r="N2" s="976"/>
      <c r="O2" s="976"/>
      <c r="P2" s="976"/>
      <c r="Q2" s="2375"/>
      <c r="R2" s="2376"/>
      <c r="S2" s="2379"/>
      <c r="T2" s="2380"/>
    </row>
    <row r="3" spans="1:21" ht="16.5" customHeight="1">
      <c r="A3" s="2426" t="s">
        <v>1317</v>
      </c>
      <c r="B3" s="2427"/>
      <c r="C3" s="2428"/>
      <c r="D3" s="977" t="s">
        <v>1746</v>
      </c>
      <c r="E3" s="978"/>
      <c r="F3" s="979"/>
      <c r="G3" s="979"/>
      <c r="H3" s="980"/>
      <c r="I3" s="980"/>
      <c r="J3" s="980"/>
      <c r="K3" s="980"/>
      <c r="L3" s="980"/>
      <c r="M3" s="980"/>
      <c r="N3" s="980"/>
      <c r="O3" s="980"/>
      <c r="P3" s="980"/>
      <c r="Q3" s="2382" t="s">
        <v>920</v>
      </c>
      <c r="R3" s="2383"/>
      <c r="S3" s="2384" t="s">
        <v>1821</v>
      </c>
      <c r="T3" s="2385"/>
    </row>
    <row r="4" spans="1:21" ht="28.5" customHeight="1">
      <c r="A4" s="2386" t="s">
        <v>372</v>
      </c>
      <c r="B4" s="2386"/>
      <c r="C4" s="2386"/>
      <c r="D4" s="2386"/>
      <c r="E4" s="2386"/>
      <c r="F4" s="2386"/>
      <c r="G4" s="2386"/>
      <c r="H4" s="2386"/>
      <c r="I4" s="2386"/>
      <c r="J4" s="2386"/>
      <c r="K4" s="2386"/>
      <c r="L4" s="2386"/>
      <c r="M4" s="2386"/>
      <c r="N4" s="2386"/>
      <c r="O4" s="2386"/>
      <c r="P4" s="2386"/>
      <c r="Q4" s="2386"/>
      <c r="R4" s="2386"/>
      <c r="S4" s="2386"/>
      <c r="T4" s="2386"/>
      <c r="U4" s="23" t="s">
        <v>150</v>
      </c>
    </row>
    <row r="5" spans="1:21" ht="17.25" customHeight="1">
      <c r="B5" s="981"/>
      <c r="C5" s="981"/>
      <c r="D5" s="2359" t="s">
        <v>1748</v>
      </c>
      <c r="E5" s="2359"/>
      <c r="F5" s="2359"/>
      <c r="G5" s="2359"/>
      <c r="H5" s="2359"/>
      <c r="I5" s="2359"/>
      <c r="J5" s="2359"/>
      <c r="K5" s="2359"/>
      <c r="L5" s="2359"/>
      <c r="M5" s="2359"/>
      <c r="N5" s="2359"/>
      <c r="O5" s="2359"/>
      <c r="P5" s="2359"/>
      <c r="Q5" s="2359"/>
      <c r="R5" s="2359"/>
      <c r="S5" s="981"/>
      <c r="T5" s="982" t="s">
        <v>1822</v>
      </c>
    </row>
    <row r="6" spans="1:21" s="942" customFormat="1" ht="16.899999999999999" customHeight="1">
      <c r="A6" s="2362" t="s">
        <v>1823</v>
      </c>
      <c r="B6" s="2420"/>
      <c r="C6" s="2420"/>
      <c r="D6" s="2420" t="s">
        <v>1824</v>
      </c>
      <c r="E6" s="2420"/>
      <c r="F6" s="2420" t="s">
        <v>1825</v>
      </c>
      <c r="G6" s="2420"/>
      <c r="H6" s="2420"/>
      <c r="I6" s="2420"/>
      <c r="J6" s="2420"/>
      <c r="K6" s="2420"/>
      <c r="L6" s="2420"/>
      <c r="M6" s="2420"/>
      <c r="N6" s="2420" t="s">
        <v>1826</v>
      </c>
      <c r="O6" s="2420"/>
      <c r="P6" s="2420"/>
      <c r="Q6" s="2420"/>
      <c r="R6" s="2420"/>
      <c r="S6" s="2420"/>
      <c r="T6" s="2361"/>
    </row>
    <row r="7" spans="1:21" s="942" customFormat="1" ht="30" customHeight="1">
      <c r="A7" s="2362"/>
      <c r="B7" s="2420"/>
      <c r="C7" s="2420"/>
      <c r="D7" s="983" t="s">
        <v>1827</v>
      </c>
      <c r="E7" s="983" t="s">
        <v>1828</v>
      </c>
      <c r="F7" s="983" t="s">
        <v>1829</v>
      </c>
      <c r="G7" s="984" t="s">
        <v>1830</v>
      </c>
      <c r="H7" s="983" t="s">
        <v>1831</v>
      </c>
      <c r="I7" s="983" t="s">
        <v>1832</v>
      </c>
      <c r="J7" s="983" t="s">
        <v>1833</v>
      </c>
      <c r="K7" s="971" t="s">
        <v>1834</v>
      </c>
      <c r="L7" s="971" t="s">
        <v>1835</v>
      </c>
      <c r="M7" s="983" t="s">
        <v>1836</v>
      </c>
      <c r="N7" s="984" t="s">
        <v>1837</v>
      </c>
      <c r="O7" s="984" t="s">
        <v>1838</v>
      </c>
      <c r="P7" s="984" t="s">
        <v>1839</v>
      </c>
      <c r="Q7" s="984" t="s">
        <v>1840</v>
      </c>
      <c r="R7" s="984" t="s">
        <v>1841</v>
      </c>
      <c r="S7" s="984" t="s">
        <v>1842</v>
      </c>
      <c r="T7" s="985" t="s">
        <v>1843</v>
      </c>
    </row>
    <row r="8" spans="1:21" ht="21.95" customHeight="1">
      <c r="A8" s="2429" t="s">
        <v>1844</v>
      </c>
      <c r="B8" s="2430"/>
      <c r="C8" s="972" t="s">
        <v>1210</v>
      </c>
      <c r="D8" s="986">
        <v>0</v>
      </c>
      <c r="E8" s="986">
        <v>0</v>
      </c>
      <c r="F8" s="986">
        <v>0</v>
      </c>
      <c r="G8" s="986">
        <v>0</v>
      </c>
      <c r="H8" s="986">
        <v>0</v>
      </c>
      <c r="I8" s="986">
        <v>0</v>
      </c>
      <c r="J8" s="986">
        <v>0</v>
      </c>
      <c r="K8" s="986">
        <v>0</v>
      </c>
      <c r="L8" s="986">
        <v>0</v>
      </c>
      <c r="M8" s="986">
        <v>0</v>
      </c>
      <c r="N8" s="986">
        <v>0</v>
      </c>
      <c r="O8" s="986">
        <v>0</v>
      </c>
      <c r="P8" s="986">
        <v>0</v>
      </c>
      <c r="Q8" s="986">
        <v>0</v>
      </c>
      <c r="R8" s="986">
        <v>0</v>
      </c>
      <c r="S8" s="986">
        <v>0</v>
      </c>
      <c r="T8" s="986">
        <v>0</v>
      </c>
    </row>
    <row r="9" spans="1:21" ht="21.95" customHeight="1">
      <c r="A9" s="2431"/>
      <c r="B9" s="2432"/>
      <c r="C9" s="972" t="s">
        <v>1809</v>
      </c>
      <c r="D9" s="986">
        <v>0</v>
      </c>
      <c r="E9" s="986">
        <v>0</v>
      </c>
      <c r="F9" s="986">
        <v>0</v>
      </c>
      <c r="G9" s="986">
        <v>0</v>
      </c>
      <c r="H9" s="986">
        <v>0</v>
      </c>
      <c r="I9" s="986">
        <v>0</v>
      </c>
      <c r="J9" s="986">
        <v>0</v>
      </c>
      <c r="K9" s="986">
        <v>0</v>
      </c>
      <c r="L9" s="986">
        <v>0</v>
      </c>
      <c r="M9" s="986">
        <v>0</v>
      </c>
      <c r="N9" s="986">
        <v>0</v>
      </c>
      <c r="O9" s="986">
        <v>0</v>
      </c>
      <c r="P9" s="986">
        <v>0</v>
      </c>
      <c r="Q9" s="986">
        <v>0</v>
      </c>
      <c r="R9" s="986">
        <v>0</v>
      </c>
      <c r="S9" s="986">
        <v>0</v>
      </c>
      <c r="T9" s="986">
        <v>0</v>
      </c>
    </row>
    <row r="10" spans="1:21" ht="21.95" customHeight="1">
      <c r="A10" s="2431"/>
      <c r="B10" s="2432"/>
      <c r="C10" s="972" t="s">
        <v>1810</v>
      </c>
      <c r="D10" s="986">
        <v>0</v>
      </c>
      <c r="E10" s="986">
        <v>0</v>
      </c>
      <c r="F10" s="986">
        <v>0</v>
      </c>
      <c r="G10" s="986">
        <v>0</v>
      </c>
      <c r="H10" s="986">
        <v>0</v>
      </c>
      <c r="I10" s="986">
        <v>0</v>
      </c>
      <c r="J10" s="986">
        <v>0</v>
      </c>
      <c r="K10" s="986">
        <v>0</v>
      </c>
      <c r="L10" s="986">
        <v>0</v>
      </c>
      <c r="M10" s="986">
        <v>0</v>
      </c>
      <c r="N10" s="986">
        <v>0</v>
      </c>
      <c r="O10" s="986">
        <v>0</v>
      </c>
      <c r="P10" s="986">
        <v>0</v>
      </c>
      <c r="Q10" s="986">
        <v>0</v>
      </c>
      <c r="R10" s="986">
        <v>0</v>
      </c>
      <c r="S10" s="986">
        <v>0</v>
      </c>
      <c r="T10" s="986">
        <v>0</v>
      </c>
    </row>
    <row r="11" spans="1:21" ht="21.95" customHeight="1">
      <c r="A11" s="2431"/>
      <c r="B11" s="2432"/>
      <c r="C11" s="972" t="s">
        <v>1811</v>
      </c>
      <c r="D11" s="986">
        <v>0</v>
      </c>
      <c r="E11" s="986">
        <v>0</v>
      </c>
      <c r="F11" s="986">
        <v>0</v>
      </c>
      <c r="G11" s="986">
        <v>0</v>
      </c>
      <c r="H11" s="986">
        <v>0</v>
      </c>
      <c r="I11" s="986">
        <v>0</v>
      </c>
      <c r="J11" s="986">
        <v>0</v>
      </c>
      <c r="K11" s="986">
        <v>0</v>
      </c>
      <c r="L11" s="986">
        <v>0</v>
      </c>
      <c r="M11" s="986">
        <v>0</v>
      </c>
      <c r="N11" s="986">
        <v>0</v>
      </c>
      <c r="O11" s="986">
        <v>0</v>
      </c>
      <c r="P11" s="986">
        <v>0</v>
      </c>
      <c r="Q11" s="986">
        <v>0</v>
      </c>
      <c r="R11" s="986">
        <v>0</v>
      </c>
      <c r="S11" s="986">
        <v>0</v>
      </c>
      <c r="T11" s="986">
        <v>0</v>
      </c>
    </row>
    <row r="12" spans="1:21" ht="21.95" customHeight="1">
      <c r="A12" s="2431"/>
      <c r="B12" s="2432"/>
      <c r="C12" s="972" t="s">
        <v>1812</v>
      </c>
      <c r="D12" s="986">
        <v>0</v>
      </c>
      <c r="E12" s="986">
        <v>0</v>
      </c>
      <c r="F12" s="986">
        <v>0</v>
      </c>
      <c r="G12" s="986">
        <v>0</v>
      </c>
      <c r="H12" s="986">
        <v>0</v>
      </c>
      <c r="I12" s="986">
        <v>0</v>
      </c>
      <c r="J12" s="986">
        <v>0</v>
      </c>
      <c r="K12" s="986">
        <v>0</v>
      </c>
      <c r="L12" s="986">
        <v>0</v>
      </c>
      <c r="M12" s="986">
        <v>0</v>
      </c>
      <c r="N12" s="986">
        <v>0</v>
      </c>
      <c r="O12" s="986">
        <v>0</v>
      </c>
      <c r="P12" s="986">
        <v>0</v>
      </c>
      <c r="Q12" s="986">
        <v>0</v>
      </c>
      <c r="R12" s="986">
        <v>0</v>
      </c>
      <c r="S12" s="986">
        <v>0</v>
      </c>
      <c r="T12" s="986">
        <v>0</v>
      </c>
    </row>
    <row r="13" spans="1:21" ht="21.95" customHeight="1">
      <c r="A13" s="2431"/>
      <c r="B13" s="2432"/>
      <c r="C13" s="972" t="s">
        <v>1813</v>
      </c>
      <c r="D13" s="986">
        <v>0</v>
      </c>
      <c r="E13" s="986">
        <v>0</v>
      </c>
      <c r="F13" s="986">
        <v>0</v>
      </c>
      <c r="G13" s="986">
        <v>0</v>
      </c>
      <c r="H13" s="986">
        <v>0</v>
      </c>
      <c r="I13" s="986">
        <v>0</v>
      </c>
      <c r="J13" s="986">
        <v>0</v>
      </c>
      <c r="K13" s="986">
        <v>0</v>
      </c>
      <c r="L13" s="986">
        <v>0</v>
      </c>
      <c r="M13" s="986">
        <v>0</v>
      </c>
      <c r="N13" s="986">
        <v>0</v>
      </c>
      <c r="O13" s="986">
        <v>0</v>
      </c>
      <c r="P13" s="986">
        <v>0</v>
      </c>
      <c r="Q13" s="986">
        <v>0</v>
      </c>
      <c r="R13" s="986">
        <v>0</v>
      </c>
      <c r="S13" s="986">
        <v>0</v>
      </c>
      <c r="T13" s="986">
        <v>0</v>
      </c>
    </row>
    <row r="14" spans="1:21" ht="21.95" customHeight="1">
      <c r="A14" s="2431"/>
      <c r="B14" s="2432"/>
      <c r="C14" s="972" t="s">
        <v>1814</v>
      </c>
      <c r="D14" s="986">
        <v>0</v>
      </c>
      <c r="E14" s="986">
        <v>0</v>
      </c>
      <c r="F14" s="986">
        <v>0</v>
      </c>
      <c r="G14" s="986">
        <v>0</v>
      </c>
      <c r="H14" s="986">
        <v>0</v>
      </c>
      <c r="I14" s="986">
        <v>0</v>
      </c>
      <c r="J14" s="986">
        <v>0</v>
      </c>
      <c r="K14" s="986">
        <v>0</v>
      </c>
      <c r="L14" s="986">
        <v>0</v>
      </c>
      <c r="M14" s="986">
        <v>0</v>
      </c>
      <c r="N14" s="986">
        <v>0</v>
      </c>
      <c r="O14" s="986">
        <v>0</v>
      </c>
      <c r="P14" s="986">
        <v>0</v>
      </c>
      <c r="Q14" s="986">
        <v>0</v>
      </c>
      <c r="R14" s="986">
        <v>0</v>
      </c>
      <c r="S14" s="986">
        <v>0</v>
      </c>
      <c r="T14" s="986">
        <v>0</v>
      </c>
    </row>
    <row r="15" spans="1:21" ht="21.95" customHeight="1">
      <c r="A15" s="2431"/>
      <c r="B15" s="2432"/>
      <c r="C15" s="972" t="s">
        <v>1815</v>
      </c>
      <c r="D15" s="986">
        <v>0</v>
      </c>
      <c r="E15" s="986">
        <v>0</v>
      </c>
      <c r="F15" s="986">
        <v>0</v>
      </c>
      <c r="G15" s="986">
        <v>0</v>
      </c>
      <c r="H15" s="986">
        <v>0</v>
      </c>
      <c r="I15" s="986">
        <v>0</v>
      </c>
      <c r="J15" s="986">
        <v>0</v>
      </c>
      <c r="K15" s="986">
        <v>0</v>
      </c>
      <c r="L15" s="986">
        <v>0</v>
      </c>
      <c r="M15" s="986">
        <v>0</v>
      </c>
      <c r="N15" s="986">
        <v>0</v>
      </c>
      <c r="O15" s="986">
        <v>0</v>
      </c>
      <c r="P15" s="986">
        <v>0</v>
      </c>
      <c r="Q15" s="986">
        <v>0</v>
      </c>
      <c r="R15" s="986">
        <v>0</v>
      </c>
      <c r="S15" s="986">
        <v>0</v>
      </c>
      <c r="T15" s="986">
        <v>0</v>
      </c>
    </row>
    <row r="16" spans="1:21" ht="21.95" customHeight="1">
      <c r="A16" s="2431"/>
      <c r="B16" s="2432"/>
      <c r="C16" s="972" t="s">
        <v>1816</v>
      </c>
      <c r="D16" s="986">
        <v>0</v>
      </c>
      <c r="E16" s="986">
        <v>0</v>
      </c>
      <c r="F16" s="986">
        <v>0</v>
      </c>
      <c r="G16" s="986">
        <v>0</v>
      </c>
      <c r="H16" s="986">
        <v>0</v>
      </c>
      <c r="I16" s="986">
        <v>0</v>
      </c>
      <c r="J16" s="986">
        <v>0</v>
      </c>
      <c r="K16" s="986">
        <v>0</v>
      </c>
      <c r="L16" s="986">
        <v>0</v>
      </c>
      <c r="M16" s="986">
        <v>0</v>
      </c>
      <c r="N16" s="986">
        <v>0</v>
      </c>
      <c r="O16" s="986">
        <v>0</v>
      </c>
      <c r="P16" s="986">
        <v>0</v>
      </c>
      <c r="Q16" s="986">
        <v>0</v>
      </c>
      <c r="R16" s="986">
        <v>0</v>
      </c>
      <c r="S16" s="986">
        <v>0</v>
      </c>
      <c r="T16" s="986">
        <v>0</v>
      </c>
    </row>
    <row r="17" spans="1:20" ht="21.95" customHeight="1">
      <c r="A17" s="2431"/>
      <c r="B17" s="2432"/>
      <c r="C17" s="972" t="s">
        <v>1817</v>
      </c>
      <c r="D17" s="986">
        <v>0</v>
      </c>
      <c r="E17" s="986">
        <v>0</v>
      </c>
      <c r="F17" s="986">
        <v>0</v>
      </c>
      <c r="G17" s="986">
        <v>0</v>
      </c>
      <c r="H17" s="986">
        <v>0</v>
      </c>
      <c r="I17" s="986">
        <v>0</v>
      </c>
      <c r="J17" s="986">
        <v>0</v>
      </c>
      <c r="K17" s="986">
        <v>0</v>
      </c>
      <c r="L17" s="986">
        <v>0</v>
      </c>
      <c r="M17" s="986">
        <v>0</v>
      </c>
      <c r="N17" s="986">
        <v>0</v>
      </c>
      <c r="O17" s="986">
        <v>0</v>
      </c>
      <c r="P17" s="986">
        <v>0</v>
      </c>
      <c r="Q17" s="986">
        <v>0</v>
      </c>
      <c r="R17" s="986">
        <v>0</v>
      </c>
      <c r="S17" s="986">
        <v>0</v>
      </c>
      <c r="T17" s="986">
        <v>0</v>
      </c>
    </row>
    <row r="18" spans="1:20" ht="21.95" customHeight="1">
      <c r="A18" s="2431"/>
      <c r="B18" s="2432"/>
      <c r="C18" s="972" t="s">
        <v>1818</v>
      </c>
      <c r="D18" s="986">
        <v>0</v>
      </c>
      <c r="E18" s="986">
        <v>0</v>
      </c>
      <c r="F18" s="986">
        <v>0</v>
      </c>
      <c r="G18" s="986">
        <v>0</v>
      </c>
      <c r="H18" s="986">
        <v>0</v>
      </c>
      <c r="I18" s="986">
        <v>0</v>
      </c>
      <c r="J18" s="986">
        <v>0</v>
      </c>
      <c r="K18" s="986">
        <v>0</v>
      </c>
      <c r="L18" s="986">
        <v>0</v>
      </c>
      <c r="M18" s="986">
        <v>0</v>
      </c>
      <c r="N18" s="986">
        <v>0</v>
      </c>
      <c r="O18" s="986">
        <v>0</v>
      </c>
      <c r="P18" s="986">
        <v>0</v>
      </c>
      <c r="Q18" s="986">
        <v>0</v>
      </c>
      <c r="R18" s="986">
        <v>0</v>
      </c>
      <c r="S18" s="986">
        <v>0</v>
      </c>
      <c r="T18" s="986">
        <v>0</v>
      </c>
    </row>
    <row r="19" spans="1:20" ht="21.95" customHeight="1">
      <c r="A19" s="2431"/>
      <c r="B19" s="2432"/>
      <c r="C19" s="972" t="s">
        <v>1774</v>
      </c>
      <c r="D19" s="986">
        <v>0</v>
      </c>
      <c r="E19" s="986">
        <v>0</v>
      </c>
      <c r="F19" s="986">
        <v>0</v>
      </c>
      <c r="G19" s="986">
        <v>0</v>
      </c>
      <c r="H19" s="986">
        <v>0</v>
      </c>
      <c r="I19" s="986">
        <v>0</v>
      </c>
      <c r="J19" s="986">
        <v>0</v>
      </c>
      <c r="K19" s="986">
        <v>0</v>
      </c>
      <c r="L19" s="986">
        <v>0</v>
      </c>
      <c r="M19" s="986">
        <v>0</v>
      </c>
      <c r="N19" s="986">
        <v>0</v>
      </c>
      <c r="O19" s="986">
        <v>0</v>
      </c>
      <c r="P19" s="986">
        <v>0</v>
      </c>
      <c r="Q19" s="986">
        <v>0</v>
      </c>
      <c r="R19" s="986">
        <v>0</v>
      </c>
      <c r="S19" s="986">
        <v>0</v>
      </c>
      <c r="T19" s="986">
        <v>0</v>
      </c>
    </row>
    <row r="20" spans="1:20" ht="21.95" customHeight="1">
      <c r="A20" s="2433"/>
      <c r="B20" s="2434"/>
      <c r="C20" s="987" t="s">
        <v>825</v>
      </c>
      <c r="D20" s="986">
        <v>0</v>
      </c>
      <c r="E20" s="986">
        <v>0</v>
      </c>
      <c r="F20" s="986">
        <v>0</v>
      </c>
      <c r="G20" s="986">
        <v>0</v>
      </c>
      <c r="H20" s="986">
        <v>0</v>
      </c>
      <c r="I20" s="986">
        <v>0</v>
      </c>
      <c r="J20" s="986">
        <v>0</v>
      </c>
      <c r="K20" s="986">
        <v>0</v>
      </c>
      <c r="L20" s="986">
        <v>0</v>
      </c>
      <c r="M20" s="986">
        <v>0</v>
      </c>
      <c r="N20" s="986">
        <v>0</v>
      </c>
      <c r="O20" s="986">
        <v>0</v>
      </c>
      <c r="P20" s="986">
        <v>0</v>
      </c>
      <c r="Q20" s="986">
        <v>0</v>
      </c>
      <c r="R20" s="986">
        <v>0</v>
      </c>
      <c r="S20" s="986">
        <v>0</v>
      </c>
      <c r="T20" s="986">
        <v>0</v>
      </c>
    </row>
    <row r="21" spans="1:20" ht="21.95" customHeight="1">
      <c r="A21" s="2429" t="s">
        <v>1845</v>
      </c>
      <c r="B21" s="2430"/>
      <c r="C21" s="988" t="s">
        <v>747</v>
      </c>
      <c r="D21" s="986">
        <v>0</v>
      </c>
      <c r="E21" s="986">
        <v>0</v>
      </c>
      <c r="F21" s="986">
        <v>0</v>
      </c>
      <c r="G21" s="986">
        <v>0</v>
      </c>
      <c r="H21" s="986">
        <v>0</v>
      </c>
      <c r="I21" s="986">
        <v>0</v>
      </c>
      <c r="J21" s="986">
        <v>0</v>
      </c>
      <c r="K21" s="986">
        <v>0</v>
      </c>
      <c r="L21" s="986">
        <v>0</v>
      </c>
      <c r="M21" s="986">
        <v>0</v>
      </c>
      <c r="N21" s="986">
        <v>0</v>
      </c>
      <c r="O21" s="986">
        <v>0</v>
      </c>
      <c r="P21" s="986">
        <v>0</v>
      </c>
      <c r="Q21" s="986">
        <v>0</v>
      </c>
      <c r="R21" s="986">
        <v>0</v>
      </c>
      <c r="S21" s="986">
        <v>0</v>
      </c>
      <c r="T21" s="986">
        <v>0</v>
      </c>
    </row>
    <row r="22" spans="1:20" ht="21.95" customHeight="1">
      <c r="A22" s="2435"/>
      <c r="B22" s="2432"/>
      <c r="C22" s="987" t="s">
        <v>1846</v>
      </c>
      <c r="D22" s="986">
        <v>0</v>
      </c>
      <c r="E22" s="986">
        <v>0</v>
      </c>
      <c r="F22" s="986">
        <v>0</v>
      </c>
      <c r="G22" s="986">
        <v>0</v>
      </c>
      <c r="H22" s="986">
        <v>0</v>
      </c>
      <c r="I22" s="986">
        <v>0</v>
      </c>
      <c r="J22" s="986">
        <v>0</v>
      </c>
      <c r="K22" s="986">
        <v>0</v>
      </c>
      <c r="L22" s="986">
        <v>0</v>
      </c>
      <c r="M22" s="986">
        <v>0</v>
      </c>
      <c r="N22" s="986">
        <v>0</v>
      </c>
      <c r="O22" s="986">
        <v>0</v>
      </c>
      <c r="P22" s="986">
        <v>0</v>
      </c>
      <c r="Q22" s="986">
        <v>0</v>
      </c>
      <c r="R22" s="986">
        <v>0</v>
      </c>
      <c r="S22" s="986">
        <v>0</v>
      </c>
      <c r="T22" s="986">
        <v>0</v>
      </c>
    </row>
    <row r="23" spans="1:20" ht="21.95" customHeight="1">
      <c r="A23" s="2431"/>
      <c r="B23" s="2432"/>
      <c r="C23" s="987" t="s">
        <v>1847</v>
      </c>
      <c r="D23" s="986">
        <v>0</v>
      </c>
      <c r="E23" s="986">
        <v>0</v>
      </c>
      <c r="F23" s="986">
        <v>0</v>
      </c>
      <c r="G23" s="986">
        <v>0</v>
      </c>
      <c r="H23" s="986">
        <v>0</v>
      </c>
      <c r="I23" s="986">
        <v>0</v>
      </c>
      <c r="J23" s="986">
        <v>0</v>
      </c>
      <c r="K23" s="986">
        <v>0</v>
      </c>
      <c r="L23" s="986">
        <v>0</v>
      </c>
      <c r="M23" s="986">
        <v>0</v>
      </c>
      <c r="N23" s="986">
        <v>0</v>
      </c>
      <c r="O23" s="986">
        <v>0</v>
      </c>
      <c r="P23" s="986">
        <v>0</v>
      </c>
      <c r="Q23" s="986">
        <v>0</v>
      </c>
      <c r="R23" s="986">
        <v>0</v>
      </c>
      <c r="S23" s="986">
        <v>0</v>
      </c>
      <c r="T23" s="986">
        <v>0</v>
      </c>
    </row>
    <row r="24" spans="1:20" ht="21.95" customHeight="1">
      <c r="A24" s="2431"/>
      <c r="B24" s="2432"/>
      <c r="C24" s="987" t="s">
        <v>1848</v>
      </c>
      <c r="D24" s="986">
        <v>0</v>
      </c>
      <c r="E24" s="986">
        <v>0</v>
      </c>
      <c r="F24" s="986">
        <v>0</v>
      </c>
      <c r="G24" s="986">
        <v>0</v>
      </c>
      <c r="H24" s="986">
        <v>0</v>
      </c>
      <c r="I24" s="986">
        <v>0</v>
      </c>
      <c r="J24" s="986">
        <v>0</v>
      </c>
      <c r="K24" s="986">
        <v>0</v>
      </c>
      <c r="L24" s="986">
        <v>0</v>
      </c>
      <c r="M24" s="986">
        <v>0</v>
      </c>
      <c r="N24" s="986">
        <v>0</v>
      </c>
      <c r="O24" s="986">
        <v>0</v>
      </c>
      <c r="P24" s="986">
        <v>0</v>
      </c>
      <c r="Q24" s="986">
        <v>0</v>
      </c>
      <c r="R24" s="986">
        <v>0</v>
      </c>
      <c r="S24" s="986">
        <v>0</v>
      </c>
      <c r="T24" s="986">
        <v>0</v>
      </c>
    </row>
    <row r="25" spans="1:20" ht="21.95" customHeight="1">
      <c r="A25" s="2431"/>
      <c r="B25" s="2432"/>
      <c r="C25" s="987" t="s">
        <v>1849</v>
      </c>
      <c r="D25" s="986">
        <v>0</v>
      </c>
      <c r="E25" s="986">
        <v>0</v>
      </c>
      <c r="F25" s="986">
        <v>0</v>
      </c>
      <c r="G25" s="986">
        <v>0</v>
      </c>
      <c r="H25" s="986">
        <v>0</v>
      </c>
      <c r="I25" s="986">
        <v>0</v>
      </c>
      <c r="J25" s="986">
        <v>0</v>
      </c>
      <c r="K25" s="986">
        <v>0</v>
      </c>
      <c r="L25" s="986">
        <v>0</v>
      </c>
      <c r="M25" s="986">
        <v>0</v>
      </c>
      <c r="N25" s="986">
        <v>0</v>
      </c>
      <c r="O25" s="986">
        <v>0</v>
      </c>
      <c r="P25" s="986">
        <v>0</v>
      </c>
      <c r="Q25" s="986">
        <v>0</v>
      </c>
      <c r="R25" s="986">
        <v>0</v>
      </c>
      <c r="S25" s="986">
        <v>0</v>
      </c>
      <c r="T25" s="986">
        <v>0</v>
      </c>
    </row>
    <row r="26" spans="1:20" ht="21.95" customHeight="1">
      <c r="A26" s="2431"/>
      <c r="B26" s="2432"/>
      <c r="C26" s="987" t="s">
        <v>1850</v>
      </c>
      <c r="D26" s="986">
        <v>0</v>
      </c>
      <c r="E26" s="986">
        <v>0</v>
      </c>
      <c r="F26" s="986">
        <v>0</v>
      </c>
      <c r="G26" s="986">
        <v>0</v>
      </c>
      <c r="H26" s="986">
        <v>0</v>
      </c>
      <c r="I26" s="986">
        <v>0</v>
      </c>
      <c r="J26" s="986">
        <v>0</v>
      </c>
      <c r="K26" s="986">
        <v>0</v>
      </c>
      <c r="L26" s="986">
        <v>0</v>
      </c>
      <c r="M26" s="986">
        <v>0</v>
      </c>
      <c r="N26" s="986">
        <v>0</v>
      </c>
      <c r="O26" s="986">
        <v>0</v>
      </c>
      <c r="P26" s="986">
        <v>0</v>
      </c>
      <c r="Q26" s="986">
        <v>0</v>
      </c>
      <c r="R26" s="986">
        <v>0</v>
      </c>
      <c r="S26" s="986">
        <v>0</v>
      </c>
      <c r="T26" s="986">
        <v>0</v>
      </c>
    </row>
    <row r="27" spans="1:20" ht="21.95" customHeight="1">
      <c r="A27" s="2431"/>
      <c r="B27" s="2432"/>
      <c r="C27" s="987" t="s">
        <v>1783</v>
      </c>
      <c r="D27" s="986">
        <v>0</v>
      </c>
      <c r="E27" s="986">
        <v>0</v>
      </c>
      <c r="F27" s="986">
        <v>0</v>
      </c>
      <c r="G27" s="986">
        <v>0</v>
      </c>
      <c r="H27" s="986">
        <v>0</v>
      </c>
      <c r="I27" s="986">
        <v>0</v>
      </c>
      <c r="J27" s="986">
        <v>0</v>
      </c>
      <c r="K27" s="986">
        <v>0</v>
      </c>
      <c r="L27" s="986">
        <v>0</v>
      </c>
      <c r="M27" s="986">
        <v>0</v>
      </c>
      <c r="N27" s="986">
        <v>0</v>
      </c>
      <c r="O27" s="986">
        <v>0</v>
      </c>
      <c r="P27" s="986">
        <v>0</v>
      </c>
      <c r="Q27" s="986">
        <v>0</v>
      </c>
      <c r="R27" s="986">
        <v>0</v>
      </c>
      <c r="S27" s="986">
        <v>0</v>
      </c>
      <c r="T27" s="986">
        <v>0</v>
      </c>
    </row>
    <row r="28" spans="1:20" ht="21.95" customHeight="1">
      <c r="A28" s="2431"/>
      <c r="B28" s="2432"/>
      <c r="C28" s="987" t="s">
        <v>1851</v>
      </c>
      <c r="D28" s="986">
        <v>0</v>
      </c>
      <c r="E28" s="986">
        <v>0</v>
      </c>
      <c r="F28" s="986">
        <v>0</v>
      </c>
      <c r="G28" s="986">
        <v>0</v>
      </c>
      <c r="H28" s="986">
        <v>0</v>
      </c>
      <c r="I28" s="986">
        <v>0</v>
      </c>
      <c r="J28" s="986">
        <v>0</v>
      </c>
      <c r="K28" s="986">
        <v>0</v>
      </c>
      <c r="L28" s="986">
        <v>0</v>
      </c>
      <c r="M28" s="986">
        <v>0</v>
      </c>
      <c r="N28" s="986">
        <v>0</v>
      </c>
      <c r="O28" s="986">
        <v>0</v>
      </c>
      <c r="P28" s="986">
        <v>0</v>
      </c>
      <c r="Q28" s="986">
        <v>0</v>
      </c>
      <c r="R28" s="986">
        <v>0</v>
      </c>
      <c r="S28" s="986">
        <v>0</v>
      </c>
      <c r="T28" s="986">
        <v>0</v>
      </c>
    </row>
    <row r="29" spans="1:20" ht="21.95" customHeight="1">
      <c r="A29" s="2431"/>
      <c r="B29" s="2432"/>
      <c r="C29" s="987" t="s">
        <v>1852</v>
      </c>
      <c r="D29" s="986">
        <v>0</v>
      </c>
      <c r="E29" s="986">
        <v>0</v>
      </c>
      <c r="F29" s="986">
        <v>0</v>
      </c>
      <c r="G29" s="986">
        <v>0</v>
      </c>
      <c r="H29" s="986">
        <v>0</v>
      </c>
      <c r="I29" s="986">
        <v>0</v>
      </c>
      <c r="J29" s="986">
        <v>0</v>
      </c>
      <c r="K29" s="986">
        <v>0</v>
      </c>
      <c r="L29" s="986">
        <v>0</v>
      </c>
      <c r="M29" s="986">
        <v>0</v>
      </c>
      <c r="N29" s="986">
        <v>0</v>
      </c>
      <c r="O29" s="986">
        <v>0</v>
      </c>
      <c r="P29" s="986">
        <v>0</v>
      </c>
      <c r="Q29" s="986">
        <v>0</v>
      </c>
      <c r="R29" s="986">
        <v>0</v>
      </c>
      <c r="S29" s="986">
        <v>0</v>
      </c>
      <c r="T29" s="986">
        <v>0</v>
      </c>
    </row>
    <row r="30" spans="1:20" ht="21.95" customHeight="1">
      <c r="A30" s="2431"/>
      <c r="B30" s="2432"/>
      <c r="C30" s="987" t="s">
        <v>1782</v>
      </c>
      <c r="D30" s="986">
        <v>0</v>
      </c>
      <c r="E30" s="986">
        <v>0</v>
      </c>
      <c r="F30" s="986">
        <v>0</v>
      </c>
      <c r="G30" s="986">
        <v>0</v>
      </c>
      <c r="H30" s="986">
        <v>0</v>
      </c>
      <c r="I30" s="986">
        <v>0</v>
      </c>
      <c r="J30" s="986">
        <v>0</v>
      </c>
      <c r="K30" s="986">
        <v>0</v>
      </c>
      <c r="L30" s="986">
        <v>0</v>
      </c>
      <c r="M30" s="986">
        <v>0</v>
      </c>
      <c r="N30" s="986">
        <v>0</v>
      </c>
      <c r="O30" s="986">
        <v>0</v>
      </c>
      <c r="P30" s="986">
        <v>0</v>
      </c>
      <c r="Q30" s="986">
        <v>0</v>
      </c>
      <c r="R30" s="986">
        <v>0</v>
      </c>
      <c r="S30" s="986">
        <v>0</v>
      </c>
      <c r="T30" s="986">
        <v>0</v>
      </c>
    </row>
    <row r="31" spans="1:20" ht="21.95" customHeight="1">
      <c r="A31" s="2431"/>
      <c r="B31" s="2432"/>
      <c r="C31" s="987" t="s">
        <v>1853</v>
      </c>
      <c r="D31" s="986">
        <v>0</v>
      </c>
      <c r="E31" s="986">
        <v>0</v>
      </c>
      <c r="F31" s="986">
        <v>0</v>
      </c>
      <c r="G31" s="986">
        <v>0</v>
      </c>
      <c r="H31" s="986">
        <v>0</v>
      </c>
      <c r="I31" s="986">
        <v>0</v>
      </c>
      <c r="J31" s="986">
        <v>0</v>
      </c>
      <c r="K31" s="986">
        <v>0</v>
      </c>
      <c r="L31" s="986">
        <v>0</v>
      </c>
      <c r="M31" s="986">
        <v>0</v>
      </c>
      <c r="N31" s="986">
        <v>0</v>
      </c>
      <c r="O31" s="986">
        <v>0</v>
      </c>
      <c r="P31" s="986">
        <v>0</v>
      </c>
      <c r="Q31" s="986">
        <v>0</v>
      </c>
      <c r="R31" s="986">
        <v>0</v>
      </c>
      <c r="S31" s="986">
        <v>0</v>
      </c>
      <c r="T31" s="986">
        <v>0</v>
      </c>
    </row>
    <row r="32" spans="1:20" ht="21.95" customHeight="1">
      <c r="A32" s="2431"/>
      <c r="B32" s="2432"/>
      <c r="C32" s="987" t="s">
        <v>1854</v>
      </c>
      <c r="D32" s="986">
        <v>0</v>
      </c>
      <c r="E32" s="986">
        <v>0</v>
      </c>
      <c r="F32" s="986">
        <v>0</v>
      </c>
      <c r="G32" s="986">
        <v>0</v>
      </c>
      <c r="H32" s="986">
        <v>0</v>
      </c>
      <c r="I32" s="986">
        <v>0</v>
      </c>
      <c r="J32" s="986">
        <v>0</v>
      </c>
      <c r="K32" s="986">
        <v>0</v>
      </c>
      <c r="L32" s="986">
        <v>0</v>
      </c>
      <c r="M32" s="986">
        <v>0</v>
      </c>
      <c r="N32" s="986">
        <v>0</v>
      </c>
      <c r="O32" s="986">
        <v>0</v>
      </c>
      <c r="P32" s="986">
        <v>0</v>
      </c>
      <c r="Q32" s="986">
        <v>0</v>
      </c>
      <c r="R32" s="986">
        <v>0</v>
      </c>
      <c r="S32" s="986">
        <v>0</v>
      </c>
      <c r="T32" s="986">
        <v>0</v>
      </c>
    </row>
    <row r="33" spans="1:20" ht="21.95" customHeight="1">
      <c r="A33" s="2433"/>
      <c r="B33" s="2434"/>
      <c r="C33" s="987" t="s">
        <v>825</v>
      </c>
      <c r="D33" s="986">
        <v>0</v>
      </c>
      <c r="E33" s="986">
        <v>0</v>
      </c>
      <c r="F33" s="986">
        <v>0</v>
      </c>
      <c r="G33" s="986">
        <v>0</v>
      </c>
      <c r="H33" s="986">
        <v>0</v>
      </c>
      <c r="I33" s="986">
        <v>0</v>
      </c>
      <c r="J33" s="986">
        <v>0</v>
      </c>
      <c r="K33" s="986">
        <v>0</v>
      </c>
      <c r="L33" s="986">
        <v>0</v>
      </c>
      <c r="M33" s="986">
        <v>0</v>
      </c>
      <c r="N33" s="986">
        <v>0</v>
      </c>
      <c r="O33" s="986">
        <v>0</v>
      </c>
      <c r="P33" s="986">
        <v>0</v>
      </c>
      <c r="Q33" s="986">
        <v>0</v>
      </c>
      <c r="R33" s="986">
        <v>0</v>
      </c>
      <c r="S33" s="986">
        <v>0</v>
      </c>
      <c r="T33" s="986">
        <v>0</v>
      </c>
    </row>
    <row r="34" spans="1:20" s="991" customFormat="1" ht="6.75" customHeight="1">
      <c r="A34" s="989"/>
      <c r="B34" s="990"/>
      <c r="C34" s="990"/>
      <c r="E34" s="992"/>
      <c r="F34" s="992"/>
      <c r="H34" s="992"/>
      <c r="I34" s="992"/>
      <c r="K34" s="990"/>
      <c r="L34" s="993"/>
      <c r="M34" s="994"/>
    </row>
    <row r="35" spans="1:20" s="991" customFormat="1" ht="21" customHeight="1">
      <c r="A35" s="249" t="s">
        <v>820</v>
      </c>
      <c r="B35" s="242"/>
      <c r="C35" s="242"/>
      <c r="D35" s="241"/>
      <c r="E35" s="249" t="s">
        <v>819</v>
      </c>
      <c r="F35" s="242"/>
      <c r="H35" s="241"/>
      <c r="I35" s="242" t="s">
        <v>818</v>
      </c>
      <c r="J35" s="241"/>
      <c r="M35" s="242"/>
      <c r="N35" s="248" t="s">
        <v>817</v>
      </c>
      <c r="O35" s="241"/>
      <c r="Q35" s="241"/>
      <c r="R35" s="241" t="s">
        <v>1855</v>
      </c>
      <c r="S35" s="241"/>
      <c r="T35" s="241"/>
    </row>
    <row r="36" spans="1:20" s="991" customFormat="1" ht="23.25" customHeight="1">
      <c r="A36" s="241"/>
      <c r="B36" s="241"/>
      <c r="C36" s="241"/>
      <c r="D36" s="241"/>
      <c r="E36" s="241"/>
      <c r="F36" s="242"/>
      <c r="G36" s="241"/>
      <c r="H36" s="241"/>
      <c r="I36" s="242" t="s">
        <v>734</v>
      </c>
      <c r="J36" s="241"/>
      <c r="M36" s="242"/>
      <c r="N36" s="242"/>
      <c r="O36" s="241"/>
      <c r="P36" s="241"/>
      <c r="Q36" s="241"/>
      <c r="R36" s="241"/>
      <c r="S36" s="241"/>
      <c r="T36" s="241"/>
    </row>
    <row r="37" spans="1:20" ht="20.25" customHeight="1">
      <c r="A37" s="2399" t="s">
        <v>1856</v>
      </c>
      <c r="B37" s="2399"/>
      <c r="C37" s="2399"/>
      <c r="D37" s="2399"/>
      <c r="E37" s="2399"/>
      <c r="F37" s="2399"/>
      <c r="G37" s="2399"/>
      <c r="H37" s="2399"/>
      <c r="I37" s="2399"/>
      <c r="J37" s="2399"/>
      <c r="K37" s="2399"/>
      <c r="L37" s="2399"/>
      <c r="M37" s="2399"/>
      <c r="N37" s="2399"/>
      <c r="O37" s="2399"/>
      <c r="P37" s="2399"/>
      <c r="Q37" s="2399"/>
      <c r="R37" s="2399"/>
      <c r="S37" s="2399"/>
      <c r="T37" s="2399"/>
    </row>
    <row r="38" spans="1:20" ht="18.75" customHeight="1">
      <c r="A38" s="2399" t="s">
        <v>1857</v>
      </c>
      <c r="B38" s="2399"/>
      <c r="C38" s="2399"/>
      <c r="D38" s="2399"/>
      <c r="E38" s="2399"/>
      <c r="F38" s="2399"/>
      <c r="G38" s="2399"/>
      <c r="H38" s="2399"/>
      <c r="I38" s="2399"/>
      <c r="J38" s="2399"/>
      <c r="K38" s="2399"/>
      <c r="L38" s="2399"/>
      <c r="M38" s="2399"/>
      <c r="N38" s="2399"/>
      <c r="O38" s="2399"/>
      <c r="P38" s="2399"/>
      <c r="Q38" s="2399"/>
      <c r="R38" s="2399"/>
      <c r="S38" s="2399"/>
      <c r="T38" s="2399"/>
    </row>
    <row r="39" spans="1:20" ht="16.5">
      <c r="A39" s="966"/>
      <c r="B39" s="966"/>
      <c r="C39" s="2436" t="s">
        <v>1858</v>
      </c>
      <c r="D39" s="2436"/>
      <c r="E39" s="2436"/>
      <c r="F39" s="2436"/>
      <c r="G39" s="2436"/>
      <c r="H39" s="2436"/>
      <c r="I39" s="2436"/>
      <c r="J39" s="2436"/>
      <c r="K39" s="2436"/>
      <c r="L39" s="2436"/>
      <c r="M39" s="2436"/>
      <c r="N39" s="2436"/>
      <c r="O39" s="966"/>
      <c r="P39" s="966"/>
      <c r="Q39" s="966"/>
      <c r="R39" s="966"/>
      <c r="S39" s="966"/>
      <c r="T39" s="966"/>
    </row>
  </sheetData>
  <mergeCells count="17">
    <mergeCell ref="A8:B20"/>
    <mergeCell ref="A21:B33"/>
    <mergeCell ref="A37:T37"/>
    <mergeCell ref="A38:T38"/>
    <mergeCell ref="C39:N39"/>
    <mergeCell ref="A4:T4"/>
    <mergeCell ref="D5:R5"/>
    <mergeCell ref="A6:C7"/>
    <mergeCell ref="D6:E6"/>
    <mergeCell ref="F6:M6"/>
    <mergeCell ref="N6:T6"/>
    <mergeCell ref="A1:C2"/>
    <mergeCell ref="Q1:R2"/>
    <mergeCell ref="S1:T2"/>
    <mergeCell ref="A3:C3"/>
    <mergeCell ref="Q3:R3"/>
    <mergeCell ref="S3:T3"/>
  </mergeCells>
  <phoneticPr fontId="1" type="noConversion"/>
  <hyperlinks>
    <hyperlink ref="U4" location="預告統計資料發布時間表!A1" display="回發布時間表" xr:uid="{8A25C8CD-C972-44B2-A6D5-8264F75128CC}"/>
  </hyperlinks>
  <printOptions horizontalCentered="1" verticalCentered="1"/>
  <pageMargins left="0.82677165354330717" right="0.74803149606299213" top="0.27559055118110237" bottom="7.874015748031496E-2" header="0.19685039370078741" footer="0.23622047244094491"/>
  <pageSetup paperSize="9" scale="70" orientation="landscape" r:id="rId1"/>
  <headerFooter alignWithMargins="0">
    <oddFooter>&amp;C&amp;18 1-24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3" ht="19.5">
      <c r="A1" s="20" t="s">
        <v>179</v>
      </c>
      <c r="B1" s="12" t="s">
        <v>150</v>
      </c>
    </row>
    <row r="2" spans="1:3" ht="19.5">
      <c r="A2" s="21" t="s">
        <v>152</v>
      </c>
    </row>
    <row r="3" spans="1:3" ht="19.5">
      <c r="A3" s="21" t="s">
        <v>180</v>
      </c>
    </row>
    <row r="4" spans="1:3" ht="19.5">
      <c r="A4" s="15" t="s">
        <v>4</v>
      </c>
    </row>
    <row r="5" spans="1:3" ht="19.5">
      <c r="A5" s="10" t="s">
        <v>174</v>
      </c>
    </row>
    <row r="6" spans="1:3" ht="19.5">
      <c r="A6" s="10" t="s">
        <v>175</v>
      </c>
    </row>
    <row r="7" spans="1:3" ht="19.5">
      <c r="A7" s="10" t="s">
        <v>445</v>
      </c>
    </row>
    <row r="8" spans="1:3" ht="19.5">
      <c r="A8" s="10" t="s">
        <v>176</v>
      </c>
    </row>
    <row r="9" spans="1:3" ht="19.5">
      <c r="A9" s="10" t="s">
        <v>177</v>
      </c>
    </row>
    <row r="10" spans="1:3" ht="19.5">
      <c r="A10" s="15" t="s">
        <v>10</v>
      </c>
    </row>
    <row r="11" spans="1:3" ht="19.5">
      <c r="A11" s="16" t="s">
        <v>11</v>
      </c>
    </row>
    <row r="12" spans="1:3" ht="19.5">
      <c r="A12" s="15" t="s">
        <v>12</v>
      </c>
    </row>
    <row r="13" spans="1:3" ht="19.5">
      <c r="A13" s="16" t="s">
        <v>168</v>
      </c>
    </row>
    <row r="14" spans="1:3" ht="39">
      <c r="A14" s="17" t="s">
        <v>156</v>
      </c>
    </row>
    <row r="15" spans="1:3" ht="19.5">
      <c r="A15" s="16" t="s">
        <v>15</v>
      </c>
    </row>
    <row r="16" spans="1:3" ht="21.6" customHeight="1">
      <c r="A16" s="17" t="s">
        <v>157</v>
      </c>
      <c r="C16" s="14"/>
    </row>
    <row r="17" spans="1:1" ht="19.5">
      <c r="A17" s="16" t="s">
        <v>158</v>
      </c>
    </row>
    <row r="18" spans="1:1" ht="19.5">
      <c r="A18" s="16" t="s">
        <v>159</v>
      </c>
    </row>
    <row r="19" spans="1:1" ht="19.5">
      <c r="A19" s="16" t="s">
        <v>178</v>
      </c>
    </row>
    <row r="20" spans="1:1" ht="19.5">
      <c r="A20" s="16" t="s">
        <v>307</v>
      </c>
    </row>
    <row r="21" spans="1:1" ht="19.5">
      <c r="A21" s="16" t="s">
        <v>22</v>
      </c>
    </row>
    <row r="22" spans="1:1" ht="19.5">
      <c r="A22" s="15" t="s">
        <v>23</v>
      </c>
    </row>
    <row r="23" spans="1:1" ht="39">
      <c r="A23" s="17" t="s">
        <v>291</v>
      </c>
    </row>
    <row r="24" spans="1:1" ht="39">
      <c r="A24" s="17" t="s">
        <v>162</v>
      </c>
    </row>
    <row r="25" spans="1:1" ht="19.5">
      <c r="A25" s="15" t="s">
        <v>25</v>
      </c>
    </row>
    <row r="26" spans="1:1" ht="39">
      <c r="A26" s="17" t="s">
        <v>170</v>
      </c>
    </row>
    <row r="27" spans="1:1" ht="58.5">
      <c r="A27" s="17" t="s">
        <v>164</v>
      </c>
    </row>
    <row r="28" spans="1:1" ht="39">
      <c r="A28" s="18" t="s">
        <v>165</v>
      </c>
    </row>
    <row r="29" spans="1:1" ht="20.25" thickBot="1">
      <c r="A29" s="19" t="s">
        <v>29</v>
      </c>
    </row>
  </sheetData>
  <phoneticPr fontId="1" type="noConversion"/>
  <hyperlinks>
    <hyperlink ref="B1" location="預告統計資料發布時間表!A1" display="回發布時間表"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9"/>
  <sheetViews>
    <sheetView workbookViewId="0">
      <selection activeCell="A7" sqref="A7"/>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3" ht="19.5">
      <c r="A1" s="20" t="s">
        <v>181</v>
      </c>
      <c r="B1" s="12" t="s">
        <v>150</v>
      </c>
    </row>
    <row r="2" spans="1:3" ht="19.5">
      <c r="A2" s="21" t="s">
        <v>152</v>
      </c>
    </row>
    <row r="3" spans="1:3" ht="19.5">
      <c r="A3" s="21" t="s">
        <v>182</v>
      </c>
    </row>
    <row r="4" spans="1:3" ht="19.5">
      <c r="A4" s="15" t="s">
        <v>4</v>
      </c>
    </row>
    <row r="5" spans="1:3" ht="19.5">
      <c r="A5" s="10" t="s">
        <v>174</v>
      </c>
    </row>
    <row r="6" spans="1:3" ht="19.5">
      <c r="A6" s="10" t="s">
        <v>175</v>
      </c>
    </row>
    <row r="7" spans="1:3" ht="19.5">
      <c r="A7" s="10" t="s">
        <v>445</v>
      </c>
    </row>
    <row r="8" spans="1:3" ht="19.5">
      <c r="A8" s="10" t="s">
        <v>176</v>
      </c>
    </row>
    <row r="9" spans="1:3" ht="19.5">
      <c r="A9" s="10" t="s">
        <v>177</v>
      </c>
    </row>
    <row r="10" spans="1:3" ht="19.5">
      <c r="A10" s="15" t="s">
        <v>10</v>
      </c>
    </row>
    <row r="11" spans="1:3" ht="19.5">
      <c r="A11" s="16" t="s">
        <v>11</v>
      </c>
    </row>
    <row r="12" spans="1:3" ht="19.5">
      <c r="A12" s="15" t="s">
        <v>12</v>
      </c>
    </row>
    <row r="13" spans="1:3" ht="19.5">
      <c r="A13" s="16" t="s">
        <v>168</v>
      </c>
    </row>
    <row r="14" spans="1:3" ht="39">
      <c r="A14" s="17" t="s">
        <v>156</v>
      </c>
    </row>
    <row r="15" spans="1:3" ht="19.5">
      <c r="A15" s="16" t="s">
        <v>15</v>
      </c>
    </row>
    <row r="16" spans="1:3" ht="21.6" customHeight="1">
      <c r="A16" s="17" t="s">
        <v>157</v>
      </c>
      <c r="C16" s="14"/>
    </row>
    <row r="17" spans="1:1" ht="19.5">
      <c r="A17" s="16" t="s">
        <v>158</v>
      </c>
    </row>
    <row r="18" spans="1:1" ht="19.5">
      <c r="A18" s="16" t="s">
        <v>159</v>
      </c>
    </row>
    <row r="19" spans="1:1" ht="19.5">
      <c r="A19" s="16" t="s">
        <v>178</v>
      </c>
    </row>
    <row r="20" spans="1:1" ht="19.5">
      <c r="A20" s="16" t="s">
        <v>302</v>
      </c>
    </row>
    <row r="21" spans="1:1" ht="19.5">
      <c r="A21" s="16" t="s">
        <v>22</v>
      </c>
    </row>
    <row r="22" spans="1:1" ht="19.5">
      <c r="A22" s="15" t="s">
        <v>23</v>
      </c>
    </row>
    <row r="23" spans="1:1" ht="39">
      <c r="A23" s="17" t="s">
        <v>291</v>
      </c>
    </row>
    <row r="24" spans="1:1" ht="39">
      <c r="A24" s="17" t="s">
        <v>162</v>
      </c>
    </row>
    <row r="25" spans="1:1" ht="19.5">
      <c r="A25" s="15" t="s">
        <v>25</v>
      </c>
    </row>
    <row r="26" spans="1:1" ht="39">
      <c r="A26" s="17" t="s">
        <v>170</v>
      </c>
    </row>
    <row r="27" spans="1:1" ht="58.5">
      <c r="A27" s="17" t="s">
        <v>164</v>
      </c>
    </row>
    <row r="28" spans="1:1" ht="39">
      <c r="A28" s="18" t="s">
        <v>165</v>
      </c>
    </row>
    <row r="29" spans="1:1" ht="20.25" thickBot="1">
      <c r="A29" s="19" t="s">
        <v>29</v>
      </c>
    </row>
  </sheetData>
  <phoneticPr fontId="1" type="noConversion"/>
  <hyperlinks>
    <hyperlink ref="B1" location="預告統計資料發布時間表!A1" display="回發布時間表"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
  <sheetViews>
    <sheetView workbookViewId="0">
      <selection activeCell="A7" sqref="A7"/>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3" ht="19.5">
      <c r="A1" s="20" t="s">
        <v>183</v>
      </c>
      <c r="B1" s="12" t="s">
        <v>150</v>
      </c>
    </row>
    <row r="2" spans="1:3" ht="19.5">
      <c r="A2" s="21" t="s">
        <v>152</v>
      </c>
    </row>
    <row r="3" spans="1:3" ht="19.5">
      <c r="A3" s="21" t="s">
        <v>184</v>
      </c>
    </row>
    <row r="4" spans="1:3" ht="19.5">
      <c r="A4" s="15" t="s">
        <v>4</v>
      </c>
    </row>
    <row r="5" spans="1:3" ht="19.5">
      <c r="A5" s="10" t="s">
        <v>174</v>
      </c>
    </row>
    <row r="6" spans="1:3" ht="19.5">
      <c r="A6" s="10" t="s">
        <v>175</v>
      </c>
    </row>
    <row r="7" spans="1:3" ht="19.5">
      <c r="A7" s="10" t="s">
        <v>445</v>
      </c>
    </row>
    <row r="8" spans="1:3" ht="19.5">
      <c r="A8" s="10" t="s">
        <v>176</v>
      </c>
    </row>
    <row r="9" spans="1:3" ht="19.5">
      <c r="A9" s="10" t="s">
        <v>177</v>
      </c>
    </row>
    <row r="10" spans="1:3" ht="19.5">
      <c r="A10" s="15" t="s">
        <v>10</v>
      </c>
    </row>
    <row r="11" spans="1:3" ht="19.5">
      <c r="A11" s="16" t="s">
        <v>11</v>
      </c>
    </row>
    <row r="12" spans="1:3" ht="19.5">
      <c r="A12" s="15" t="s">
        <v>12</v>
      </c>
    </row>
    <row r="13" spans="1:3" ht="19.5">
      <c r="A13" s="16" t="s">
        <v>168</v>
      </c>
    </row>
    <row r="14" spans="1:3" ht="39">
      <c r="A14" s="17" t="s">
        <v>156</v>
      </c>
    </row>
    <row r="15" spans="1:3" ht="19.5">
      <c r="A15" s="16" t="s">
        <v>15</v>
      </c>
    </row>
    <row r="16" spans="1:3" ht="21.6" customHeight="1">
      <c r="A16" s="17" t="s">
        <v>157</v>
      </c>
      <c r="C16" s="14"/>
    </row>
    <row r="17" spans="1:1" ht="19.5">
      <c r="A17" s="16" t="s">
        <v>158</v>
      </c>
    </row>
    <row r="18" spans="1:1" ht="19.5">
      <c r="A18" s="16" t="s">
        <v>159</v>
      </c>
    </row>
    <row r="19" spans="1:1" ht="19.5">
      <c r="A19" s="16" t="s">
        <v>178</v>
      </c>
    </row>
    <row r="20" spans="1:1" ht="19.5">
      <c r="A20" s="16" t="s">
        <v>302</v>
      </c>
    </row>
    <row r="21" spans="1:1" ht="19.5">
      <c r="A21" s="16" t="s">
        <v>22</v>
      </c>
    </row>
    <row r="22" spans="1:1" ht="19.5">
      <c r="A22" s="15" t="s">
        <v>23</v>
      </c>
    </row>
    <row r="23" spans="1:1" ht="39">
      <c r="A23" s="17" t="s">
        <v>291</v>
      </c>
    </row>
    <row r="24" spans="1:1" ht="39">
      <c r="A24" s="17" t="s">
        <v>162</v>
      </c>
    </row>
    <row r="25" spans="1:1" ht="19.5">
      <c r="A25" s="15" t="s">
        <v>25</v>
      </c>
    </row>
    <row r="26" spans="1:1" ht="39">
      <c r="A26" s="17" t="s">
        <v>170</v>
      </c>
    </row>
    <row r="27" spans="1:1" ht="58.5">
      <c r="A27" s="17" t="s">
        <v>164</v>
      </c>
    </row>
    <row r="28" spans="1:1" ht="39">
      <c r="A28" s="18" t="s">
        <v>165</v>
      </c>
    </row>
    <row r="29" spans="1:1" ht="20.25" thickBot="1">
      <c r="A29" s="19" t="s">
        <v>29</v>
      </c>
    </row>
  </sheetData>
  <phoneticPr fontId="1" type="noConversion"/>
  <hyperlinks>
    <hyperlink ref="B1" location="預告統計資料發布時間表!A1" display="回發布時間表"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3" ht="19.5">
      <c r="A1" s="20" t="s">
        <v>1593</v>
      </c>
      <c r="B1" s="12" t="s">
        <v>150</v>
      </c>
    </row>
    <row r="2" spans="1:3" ht="19.5">
      <c r="A2" s="21" t="s">
        <v>185</v>
      </c>
    </row>
    <row r="3" spans="1:3" ht="19.5">
      <c r="A3" s="21" t="s">
        <v>1594</v>
      </c>
    </row>
    <row r="4" spans="1:3" ht="19.5">
      <c r="A4" s="15" t="s">
        <v>186</v>
      </c>
    </row>
    <row r="5" spans="1:3" ht="19.5">
      <c r="A5" s="10" t="s">
        <v>174</v>
      </c>
    </row>
    <row r="6" spans="1:3" ht="19.5">
      <c r="A6" s="10" t="s">
        <v>259</v>
      </c>
    </row>
    <row r="7" spans="1:3" ht="19.5">
      <c r="A7" s="10" t="s">
        <v>446</v>
      </c>
    </row>
    <row r="8" spans="1:3" ht="19.5">
      <c r="A8" s="10" t="s">
        <v>176</v>
      </c>
    </row>
    <row r="9" spans="1:3" ht="19.5">
      <c r="A9" s="10" t="s">
        <v>177</v>
      </c>
    </row>
    <row r="10" spans="1:3" ht="19.5">
      <c r="A10" s="15" t="s">
        <v>10</v>
      </c>
    </row>
    <row r="11" spans="1:3" ht="19.5">
      <c r="A11" s="16" t="s">
        <v>11</v>
      </c>
    </row>
    <row r="12" spans="1:3" ht="19.5">
      <c r="A12" s="15" t="s">
        <v>12</v>
      </c>
    </row>
    <row r="13" spans="1:3" ht="19.5">
      <c r="A13" s="16" t="s">
        <v>168</v>
      </c>
    </row>
    <row r="14" spans="1:3" ht="39">
      <c r="A14" s="17" t="s">
        <v>156</v>
      </c>
    </row>
    <row r="15" spans="1:3" ht="19.5">
      <c r="A15" s="16" t="s">
        <v>15</v>
      </c>
    </row>
    <row r="16" spans="1:3" ht="21.6" customHeight="1">
      <c r="A16" s="17" t="s">
        <v>157</v>
      </c>
      <c r="C16" s="14"/>
    </row>
    <row r="17" spans="1:1" ht="19.5">
      <c r="A17" s="16" t="s">
        <v>158</v>
      </c>
    </row>
    <row r="18" spans="1:1" ht="19.5">
      <c r="A18" s="16" t="s">
        <v>159</v>
      </c>
    </row>
    <row r="19" spans="1:1" ht="19.5">
      <c r="A19" s="16" t="s">
        <v>169</v>
      </c>
    </row>
    <row r="20" spans="1:1" ht="19.5">
      <c r="A20" s="16" t="s">
        <v>305</v>
      </c>
    </row>
    <row r="21" spans="1:1" ht="19.5">
      <c r="A21" s="16" t="s">
        <v>22</v>
      </c>
    </row>
    <row r="22" spans="1:1" ht="19.5">
      <c r="A22" s="15" t="s">
        <v>23</v>
      </c>
    </row>
    <row r="23" spans="1:1" ht="39">
      <c r="A23" s="17" t="s">
        <v>296</v>
      </c>
    </row>
    <row r="24" spans="1:1" ht="39">
      <c r="A24" s="17" t="s">
        <v>162</v>
      </c>
    </row>
    <row r="25" spans="1:1" ht="19.5">
      <c r="A25" s="15" t="s">
        <v>25</v>
      </c>
    </row>
    <row r="26" spans="1:1" ht="39">
      <c r="A26" s="17" t="s">
        <v>170</v>
      </c>
    </row>
    <row r="27" spans="1:1" ht="58.5">
      <c r="A27" s="17" t="s">
        <v>164</v>
      </c>
    </row>
    <row r="28" spans="1:1" ht="39">
      <c r="A28" s="18" t="s">
        <v>165</v>
      </c>
    </row>
    <row r="29" spans="1:1" ht="20.25" thickBot="1">
      <c r="A29" s="19" t="s">
        <v>29</v>
      </c>
    </row>
  </sheetData>
  <phoneticPr fontId="1" type="noConversion"/>
  <hyperlinks>
    <hyperlink ref="B1" location="預告統計資料發布時間表!A1" display="回發布時間表"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3" ht="19.5">
      <c r="A1" s="20" t="s">
        <v>187</v>
      </c>
      <c r="B1" s="12" t="s">
        <v>150</v>
      </c>
    </row>
    <row r="2" spans="1:3" ht="19.5">
      <c r="A2" s="21" t="s">
        <v>185</v>
      </c>
    </row>
    <row r="3" spans="1:3" ht="19.5">
      <c r="A3" s="21" t="s">
        <v>188</v>
      </c>
    </row>
    <row r="4" spans="1:3" ht="19.5">
      <c r="A4" s="15" t="s">
        <v>186</v>
      </c>
    </row>
    <row r="5" spans="1:3" ht="19.5">
      <c r="A5" s="10" t="s">
        <v>174</v>
      </c>
    </row>
    <row r="6" spans="1:3" ht="19.5">
      <c r="A6" s="10" t="s">
        <v>259</v>
      </c>
    </row>
    <row r="7" spans="1:3" ht="19.5">
      <c r="A7" s="10" t="s">
        <v>446</v>
      </c>
    </row>
    <row r="8" spans="1:3" ht="19.5">
      <c r="A8" s="10" t="s">
        <v>176</v>
      </c>
    </row>
    <row r="9" spans="1:3" ht="19.5">
      <c r="A9" s="10" t="s">
        <v>177</v>
      </c>
    </row>
    <row r="10" spans="1:3" ht="19.5">
      <c r="A10" s="15" t="s">
        <v>10</v>
      </c>
    </row>
    <row r="11" spans="1:3" ht="19.5">
      <c r="A11" s="16" t="s">
        <v>11</v>
      </c>
    </row>
    <row r="12" spans="1:3" ht="19.5">
      <c r="A12" s="15" t="s">
        <v>12</v>
      </c>
    </row>
    <row r="13" spans="1:3" ht="19.5">
      <c r="A13" s="16" t="s">
        <v>168</v>
      </c>
    </row>
    <row r="14" spans="1:3" ht="39">
      <c r="A14" s="17" t="s">
        <v>156</v>
      </c>
    </row>
    <row r="15" spans="1:3" ht="19.5">
      <c r="A15" s="16" t="s">
        <v>15</v>
      </c>
    </row>
    <row r="16" spans="1:3" ht="21.6" customHeight="1">
      <c r="A16" s="17" t="s">
        <v>157</v>
      </c>
      <c r="C16" s="14"/>
    </row>
    <row r="17" spans="1:1" ht="19.5">
      <c r="A17" s="16" t="s">
        <v>158</v>
      </c>
    </row>
    <row r="18" spans="1:1" ht="19.5">
      <c r="A18" s="16" t="s">
        <v>159</v>
      </c>
    </row>
    <row r="19" spans="1:1" ht="19.5">
      <c r="A19" s="16" t="s">
        <v>169</v>
      </c>
    </row>
    <row r="20" spans="1:1" ht="19.5">
      <c r="A20" s="16" t="s">
        <v>305</v>
      </c>
    </row>
    <row r="21" spans="1:1" ht="19.5">
      <c r="A21" s="16" t="s">
        <v>22</v>
      </c>
    </row>
    <row r="22" spans="1:1" ht="19.5">
      <c r="A22" s="15" t="s">
        <v>23</v>
      </c>
    </row>
    <row r="23" spans="1:1" ht="39">
      <c r="A23" s="17" t="s">
        <v>287</v>
      </c>
    </row>
    <row r="24" spans="1:1" ht="39">
      <c r="A24" s="17" t="s">
        <v>162</v>
      </c>
    </row>
    <row r="25" spans="1:1" ht="19.5">
      <c r="A25" s="15" t="s">
        <v>25</v>
      </c>
    </row>
    <row r="26" spans="1:1" ht="39">
      <c r="A26" s="17" t="s">
        <v>170</v>
      </c>
    </row>
    <row r="27" spans="1:1" ht="58.5">
      <c r="A27" s="17" t="s">
        <v>164</v>
      </c>
    </row>
    <row r="28" spans="1:1" ht="39">
      <c r="A28" s="18" t="s">
        <v>165</v>
      </c>
    </row>
    <row r="29" spans="1:1" ht="20.25" thickBot="1">
      <c r="A29" s="19" t="s">
        <v>29</v>
      </c>
    </row>
  </sheetData>
  <phoneticPr fontId="1" type="noConversion"/>
  <hyperlinks>
    <hyperlink ref="B1" location="預告統計資料發布時間表!A1" display="回發布時間表"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3" ht="19.5">
      <c r="A1" s="20" t="s">
        <v>190</v>
      </c>
      <c r="B1" s="12" t="s">
        <v>150</v>
      </c>
    </row>
    <row r="2" spans="1:3" ht="19.5">
      <c r="A2" s="21" t="s">
        <v>185</v>
      </c>
    </row>
    <row r="3" spans="1:3" ht="19.5">
      <c r="A3" s="21" t="s">
        <v>189</v>
      </c>
    </row>
    <row r="4" spans="1:3" ht="19.5">
      <c r="A4" s="15" t="s">
        <v>186</v>
      </c>
    </row>
    <row r="5" spans="1:3" ht="19.5">
      <c r="A5" s="10" t="s">
        <v>174</v>
      </c>
    </row>
    <row r="6" spans="1:3" ht="19.5">
      <c r="A6" s="10" t="s">
        <v>175</v>
      </c>
    </row>
    <row r="7" spans="1:3" ht="19.5">
      <c r="A7" s="10" t="s">
        <v>447</v>
      </c>
    </row>
    <row r="8" spans="1:3" ht="19.5">
      <c r="A8" s="10" t="s">
        <v>176</v>
      </c>
    </row>
    <row r="9" spans="1:3" ht="19.5">
      <c r="A9" s="10" t="s">
        <v>177</v>
      </c>
    </row>
    <row r="10" spans="1:3" ht="19.5">
      <c r="A10" s="15" t="s">
        <v>10</v>
      </c>
    </row>
    <row r="11" spans="1:3" ht="19.5">
      <c r="A11" s="16" t="s">
        <v>11</v>
      </c>
    </row>
    <row r="12" spans="1:3" ht="19.5">
      <c r="A12" s="15" t="s">
        <v>12</v>
      </c>
    </row>
    <row r="13" spans="1:3" ht="19.5">
      <c r="A13" s="16" t="s">
        <v>168</v>
      </c>
    </row>
    <row r="14" spans="1:3" ht="39">
      <c r="A14" s="17" t="s">
        <v>156</v>
      </c>
    </row>
    <row r="15" spans="1:3" ht="19.5">
      <c r="A15" s="16" t="s">
        <v>15</v>
      </c>
    </row>
    <row r="16" spans="1:3" ht="21.6" customHeight="1">
      <c r="A16" s="17" t="s">
        <v>157</v>
      </c>
      <c r="C16" s="14"/>
    </row>
    <row r="17" spans="1:1" ht="19.5">
      <c r="A17" s="16" t="s">
        <v>158</v>
      </c>
    </row>
    <row r="18" spans="1:1" ht="19.5">
      <c r="A18" s="16" t="s">
        <v>159</v>
      </c>
    </row>
    <row r="19" spans="1:1" ht="19.5">
      <c r="A19" s="16" t="s">
        <v>169</v>
      </c>
    </row>
    <row r="20" spans="1:1" ht="19.5">
      <c r="A20" s="16" t="s">
        <v>304</v>
      </c>
    </row>
    <row r="21" spans="1:1" ht="19.5">
      <c r="A21" s="16" t="s">
        <v>22</v>
      </c>
    </row>
    <row r="22" spans="1:1" ht="19.5">
      <c r="A22" s="15" t="s">
        <v>23</v>
      </c>
    </row>
    <row r="23" spans="1:1" ht="39">
      <c r="A23" s="17" t="s">
        <v>288</v>
      </c>
    </row>
    <row r="24" spans="1:1" ht="39">
      <c r="A24" s="17" t="s">
        <v>162</v>
      </c>
    </row>
    <row r="25" spans="1:1" ht="19.5">
      <c r="A25" s="15" t="s">
        <v>25</v>
      </c>
    </row>
    <row r="26" spans="1:1" ht="39">
      <c r="A26" s="17" t="s">
        <v>170</v>
      </c>
    </row>
    <row r="27" spans="1:1" ht="58.5">
      <c r="A27" s="17" t="s">
        <v>164</v>
      </c>
    </row>
    <row r="28" spans="1:1" ht="39">
      <c r="A28" s="18" t="s">
        <v>165</v>
      </c>
    </row>
    <row r="29" spans="1:1" ht="20.25" thickBot="1">
      <c r="A29" s="19" t="s">
        <v>29</v>
      </c>
    </row>
  </sheetData>
  <phoneticPr fontId="1" type="noConversion"/>
  <hyperlinks>
    <hyperlink ref="B1" location="預告統計資料發布時間表!A1" display="回發布時間表"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view="pageLayout" zoomScaleNormal="100" workbookViewId="0">
      <selection activeCell="B1" sqref="B1"/>
    </sheetView>
  </sheetViews>
  <sheetFormatPr defaultRowHeight="16.5"/>
  <cols>
    <col min="1" max="1" width="93.5" customWidth="1"/>
    <col min="257" max="257" width="93.5" customWidth="1"/>
    <col min="513" max="513" width="93.5" customWidth="1"/>
    <col min="769" max="769" width="93.5" customWidth="1"/>
    <col min="1025" max="1025" width="93.5" customWidth="1"/>
    <col min="1281" max="1281" width="93.5" customWidth="1"/>
    <col min="1537" max="1537" width="93.5" customWidth="1"/>
    <col min="1793" max="1793" width="93.5" customWidth="1"/>
    <col min="2049" max="2049" width="93.5" customWidth="1"/>
    <col min="2305" max="2305" width="93.5" customWidth="1"/>
    <col min="2561" max="2561" width="93.5" customWidth="1"/>
    <col min="2817" max="2817" width="93.5" customWidth="1"/>
    <col min="3073" max="3073" width="93.5" customWidth="1"/>
    <col min="3329" max="3329" width="93.5" customWidth="1"/>
    <col min="3585" max="3585" width="93.5" customWidth="1"/>
    <col min="3841" max="3841" width="93.5" customWidth="1"/>
    <col min="4097" max="4097" width="93.5" customWidth="1"/>
    <col min="4353" max="4353" width="93.5" customWidth="1"/>
    <col min="4609" max="4609" width="93.5" customWidth="1"/>
    <col min="4865" max="4865" width="93.5" customWidth="1"/>
    <col min="5121" max="5121" width="93.5" customWidth="1"/>
    <col min="5377" max="5377" width="93.5" customWidth="1"/>
    <col min="5633" max="5633" width="93.5" customWidth="1"/>
    <col min="5889" max="5889" width="93.5" customWidth="1"/>
    <col min="6145" max="6145" width="93.5" customWidth="1"/>
    <col min="6401" max="6401" width="93.5" customWidth="1"/>
    <col min="6657" max="6657" width="93.5" customWidth="1"/>
    <col min="6913" max="6913" width="93.5" customWidth="1"/>
    <col min="7169" max="7169" width="93.5" customWidth="1"/>
    <col min="7425" max="7425" width="93.5" customWidth="1"/>
    <col min="7681" max="7681" width="93.5" customWidth="1"/>
    <col min="7937" max="7937" width="93.5" customWidth="1"/>
    <col min="8193" max="8193" width="93.5" customWidth="1"/>
    <col min="8449" max="8449" width="93.5" customWidth="1"/>
    <col min="8705" max="8705" width="93.5" customWidth="1"/>
    <col min="8961" max="8961" width="93.5" customWidth="1"/>
    <col min="9217" max="9217" width="93.5" customWidth="1"/>
    <col min="9473" max="9473" width="93.5" customWidth="1"/>
    <col min="9729" max="9729" width="93.5" customWidth="1"/>
    <col min="9985" max="9985" width="93.5" customWidth="1"/>
    <col min="10241" max="10241" width="93.5" customWidth="1"/>
    <col min="10497" max="10497" width="93.5" customWidth="1"/>
    <col min="10753" max="10753" width="93.5" customWidth="1"/>
    <col min="11009" max="11009" width="93.5" customWidth="1"/>
    <col min="11265" max="11265" width="93.5" customWidth="1"/>
    <col min="11521" max="11521" width="93.5" customWidth="1"/>
    <col min="11777" max="11777" width="93.5" customWidth="1"/>
    <col min="12033" max="12033" width="93.5" customWidth="1"/>
    <col min="12289" max="12289" width="93.5" customWidth="1"/>
    <col min="12545" max="12545" width="93.5" customWidth="1"/>
    <col min="12801" max="12801" width="93.5" customWidth="1"/>
    <col min="13057" max="13057" width="93.5" customWidth="1"/>
    <col min="13313" max="13313" width="93.5" customWidth="1"/>
    <col min="13569" max="13569" width="93.5" customWidth="1"/>
    <col min="13825" max="13825" width="93.5" customWidth="1"/>
    <col min="14081" max="14081" width="93.5" customWidth="1"/>
    <col min="14337" max="14337" width="93.5" customWidth="1"/>
    <col min="14593" max="14593" width="93.5" customWidth="1"/>
    <col min="14849" max="14849" width="93.5" customWidth="1"/>
    <col min="15105" max="15105" width="93.5" customWidth="1"/>
    <col min="15361" max="15361" width="93.5" customWidth="1"/>
    <col min="15617" max="15617" width="93.5" customWidth="1"/>
    <col min="15873" max="15873" width="93.5" customWidth="1"/>
    <col min="16129" max="16129" width="93.5" customWidth="1"/>
  </cols>
  <sheetData>
    <row r="1" spans="1:2" ht="19.5">
      <c r="A1" s="1" t="s">
        <v>0</v>
      </c>
      <c r="B1" s="2" t="s">
        <v>1</v>
      </c>
    </row>
    <row r="2" spans="1:2" ht="19.5">
      <c r="A2" s="3" t="s">
        <v>2</v>
      </c>
    </row>
    <row r="3" spans="1:2" ht="19.5">
      <c r="A3" s="3" t="s">
        <v>3</v>
      </c>
    </row>
    <row r="4" spans="1:2" ht="19.5">
      <c r="A4" s="4" t="s">
        <v>4</v>
      </c>
    </row>
    <row r="5" spans="1:2" ht="19.5">
      <c r="A5" s="5" t="s">
        <v>5</v>
      </c>
    </row>
    <row r="6" spans="1:2" ht="19.5">
      <c r="A6" s="5" t="s">
        <v>6</v>
      </c>
    </row>
    <row r="7" spans="1:2" ht="19.5">
      <c r="A7" s="5" t="s">
        <v>7</v>
      </c>
    </row>
    <row r="8" spans="1:2" ht="19.5">
      <c r="A8" s="5" t="s">
        <v>8</v>
      </c>
    </row>
    <row r="9" spans="1:2" ht="19.5">
      <c r="A9" s="5" t="s">
        <v>9</v>
      </c>
    </row>
    <row r="10" spans="1:2" ht="19.5">
      <c r="A10" s="4" t="s">
        <v>10</v>
      </c>
    </row>
    <row r="11" spans="1:2" ht="19.5">
      <c r="A11" s="5" t="s">
        <v>11</v>
      </c>
    </row>
    <row r="12" spans="1:2" ht="19.5">
      <c r="A12" s="4" t="s">
        <v>12</v>
      </c>
    </row>
    <row r="13" spans="1:2" ht="19.5">
      <c r="A13" s="5" t="s">
        <v>13</v>
      </c>
    </row>
    <row r="14" spans="1:2" ht="39">
      <c r="A14" s="6" t="s">
        <v>14</v>
      </c>
    </row>
    <row r="15" spans="1:2" ht="19.5">
      <c r="A15" s="5" t="s">
        <v>15</v>
      </c>
    </row>
    <row r="16" spans="1:2" ht="97.5">
      <c r="A16" s="6" t="s">
        <v>16</v>
      </c>
    </row>
    <row r="17" spans="1:1" ht="19.5">
      <c r="A17" s="5" t="s">
        <v>17</v>
      </c>
    </row>
    <row r="18" spans="1:1" ht="19.5">
      <c r="A18" s="5" t="s">
        <v>18</v>
      </c>
    </row>
    <row r="19" spans="1:1" ht="19.5">
      <c r="A19" s="5" t="s">
        <v>19</v>
      </c>
    </row>
    <row r="20" spans="1:1" ht="19.5">
      <c r="A20" s="5" t="s">
        <v>20</v>
      </c>
    </row>
    <row r="21" spans="1:1" ht="19.5">
      <c r="A21" s="5" t="s">
        <v>21</v>
      </c>
    </row>
    <row r="22" spans="1:1" ht="19.5">
      <c r="A22" s="5" t="s">
        <v>281</v>
      </c>
    </row>
    <row r="23" spans="1:1" ht="19.5">
      <c r="A23" s="5" t="s">
        <v>280</v>
      </c>
    </row>
    <row r="24" spans="1:1" ht="19.5">
      <c r="A24" s="5" t="s">
        <v>22</v>
      </c>
    </row>
    <row r="25" spans="1:1" ht="19.5">
      <c r="A25" s="4" t="s">
        <v>23</v>
      </c>
    </row>
    <row r="26" spans="1:1" ht="39">
      <c r="A26" s="6" t="s">
        <v>279</v>
      </c>
    </row>
    <row r="27" spans="1:1" ht="39">
      <c r="A27" s="6" t="s">
        <v>24</v>
      </c>
    </row>
    <row r="28" spans="1:1" ht="19.5">
      <c r="A28" s="4" t="s">
        <v>25</v>
      </c>
    </row>
    <row r="29" spans="1:1" ht="39">
      <c r="A29" s="6" t="s">
        <v>26</v>
      </c>
    </row>
    <row r="30" spans="1:1" ht="39">
      <c r="A30" s="6" t="s">
        <v>27</v>
      </c>
    </row>
    <row r="31" spans="1:1" ht="39">
      <c r="A31" s="7" t="s">
        <v>28</v>
      </c>
    </row>
    <row r="32" spans="1:1" ht="20.25" thickBot="1">
      <c r="A32" s="8" t="s">
        <v>29</v>
      </c>
    </row>
  </sheetData>
  <phoneticPr fontId="1" type="noConversion"/>
  <hyperlinks>
    <hyperlink ref="B1" location="預告統計資料發布時間表!A1" display="回發布時間表" xr:uid="{00000000-0004-0000-0100-000000000000}"/>
  </hyperlinks>
  <pageMargins left="0.7" right="0.7" top="0.75" bottom="0.75" header="0.3" footer="0.3"/>
  <pageSetup paperSize="9"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29"/>
  <sheetViews>
    <sheetView workbookViewId="0">
      <selection sqref="A1:XFD1048576"/>
    </sheetView>
  </sheetViews>
  <sheetFormatPr defaultRowHeight="16.5"/>
  <cols>
    <col min="1" max="1" width="93.125" customWidth="1"/>
  </cols>
  <sheetData>
    <row r="1" spans="1:2" ht="19.5">
      <c r="A1" s="20" t="s">
        <v>400</v>
      </c>
    </row>
    <row r="2" spans="1:2" ht="19.5">
      <c r="A2" s="21" t="s">
        <v>185</v>
      </c>
      <c r="B2" s="12" t="s">
        <v>150</v>
      </c>
    </row>
    <row r="3" spans="1:2" ht="19.5">
      <c r="A3" s="21" t="s">
        <v>401</v>
      </c>
    </row>
    <row r="4" spans="1:2" ht="19.5">
      <c r="A4" s="15" t="s">
        <v>186</v>
      </c>
    </row>
    <row r="5" spans="1:2" ht="19.5">
      <c r="A5" s="10" t="s">
        <v>174</v>
      </c>
    </row>
    <row r="6" spans="1:2" ht="19.5">
      <c r="A6" s="10" t="s">
        <v>448</v>
      </c>
    </row>
    <row r="7" spans="1:2" ht="19.5">
      <c r="A7" s="10" t="s">
        <v>402</v>
      </c>
    </row>
    <row r="8" spans="1:2" ht="19.5">
      <c r="A8" s="10" t="s">
        <v>176</v>
      </c>
    </row>
    <row r="9" spans="1:2" ht="19.5">
      <c r="A9" s="10" t="s">
        <v>177</v>
      </c>
    </row>
    <row r="10" spans="1:2" ht="19.5">
      <c r="A10" s="15" t="s">
        <v>10</v>
      </c>
    </row>
    <row r="11" spans="1:2" ht="19.5">
      <c r="A11" s="16" t="s">
        <v>11</v>
      </c>
    </row>
    <row r="12" spans="1:2" ht="19.5">
      <c r="A12" s="15" t="s">
        <v>12</v>
      </c>
    </row>
    <row r="13" spans="1:2" ht="19.5">
      <c r="A13" s="16" t="s">
        <v>403</v>
      </c>
    </row>
    <row r="14" spans="1:2" ht="19.5">
      <c r="A14" s="17" t="s">
        <v>404</v>
      </c>
    </row>
    <row r="15" spans="1:2" ht="19.5">
      <c r="A15" s="16" t="s">
        <v>15</v>
      </c>
    </row>
    <row r="16" spans="1:2" ht="19.5">
      <c r="A16" s="17" t="s">
        <v>157</v>
      </c>
    </row>
    <row r="17" spans="1:1" ht="19.5">
      <c r="A17" s="16" t="s">
        <v>158</v>
      </c>
    </row>
    <row r="18" spans="1:1" ht="19.5">
      <c r="A18" s="16" t="s">
        <v>159</v>
      </c>
    </row>
    <row r="19" spans="1:1" ht="19.5">
      <c r="A19" s="16" t="s">
        <v>169</v>
      </c>
    </row>
    <row r="20" spans="1:1" ht="19.5">
      <c r="A20" s="16" t="s">
        <v>406</v>
      </c>
    </row>
    <row r="21" spans="1:1" ht="19.5">
      <c r="A21" s="16" t="s">
        <v>22</v>
      </c>
    </row>
    <row r="22" spans="1:1" ht="19.5">
      <c r="A22" s="15" t="s">
        <v>23</v>
      </c>
    </row>
    <row r="23" spans="1:1" ht="39">
      <c r="A23" s="17" t="s">
        <v>405</v>
      </c>
    </row>
    <row r="24" spans="1:1" ht="39">
      <c r="A24" s="17" t="s">
        <v>162</v>
      </c>
    </row>
    <row r="25" spans="1:1" ht="19.5">
      <c r="A25" s="15" t="s">
        <v>25</v>
      </c>
    </row>
    <row r="26" spans="1:1" ht="39">
      <c r="A26" s="17" t="s">
        <v>170</v>
      </c>
    </row>
    <row r="27" spans="1:1" ht="58.5">
      <c r="A27" s="17" t="s">
        <v>164</v>
      </c>
    </row>
    <row r="28" spans="1:1" ht="39">
      <c r="A28" s="18" t="s">
        <v>165</v>
      </c>
    </row>
    <row r="29" spans="1:1" ht="20.25" thickBot="1">
      <c r="A29" s="19" t="s">
        <v>29</v>
      </c>
    </row>
  </sheetData>
  <phoneticPr fontId="1" type="noConversion"/>
  <hyperlinks>
    <hyperlink ref="B2" location="預告統計資料發布時間表!A1" display="回發布時間表"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9CF41-A593-4299-895C-900DDCAA15EB}">
  <dimension ref="A1:B28"/>
  <sheetViews>
    <sheetView workbookViewId="0">
      <selection activeCell="B2" sqref="B2"/>
    </sheetView>
  </sheetViews>
  <sheetFormatPr defaultRowHeight="16.5"/>
  <cols>
    <col min="1" max="1" width="93.125" customWidth="1"/>
  </cols>
  <sheetData>
    <row r="1" spans="1:2" ht="19.5">
      <c r="A1" s="20" t="s">
        <v>2051</v>
      </c>
    </row>
    <row r="2" spans="1:2" ht="19.5">
      <c r="A2" s="21" t="s">
        <v>2058</v>
      </c>
      <c r="B2" s="12" t="s">
        <v>150</v>
      </c>
    </row>
    <row r="3" spans="1:2" ht="19.5">
      <c r="A3" s="21" t="s">
        <v>2052</v>
      </c>
    </row>
    <row r="4" spans="1:2" ht="19.5">
      <c r="A4" s="15" t="s">
        <v>186</v>
      </c>
    </row>
    <row r="5" spans="1:2" ht="19.5">
      <c r="A5" s="10" t="s">
        <v>174</v>
      </c>
    </row>
    <row r="6" spans="1:2" ht="19.5">
      <c r="A6" s="10" t="s">
        <v>259</v>
      </c>
    </row>
    <row r="7" spans="1:2" ht="19.5">
      <c r="A7" s="10" t="s">
        <v>402</v>
      </c>
    </row>
    <row r="8" spans="1:2" ht="19.5">
      <c r="A8" s="10" t="s">
        <v>176</v>
      </c>
    </row>
    <row r="9" spans="1:2" ht="19.5">
      <c r="A9" s="10" t="s">
        <v>177</v>
      </c>
    </row>
    <row r="10" spans="1:2" ht="19.5">
      <c r="A10" s="15" t="s">
        <v>10</v>
      </c>
    </row>
    <row r="11" spans="1:2" ht="19.5">
      <c r="A11" s="16" t="s">
        <v>11</v>
      </c>
    </row>
    <row r="12" spans="1:2" ht="19.5">
      <c r="A12" s="15" t="s">
        <v>12</v>
      </c>
    </row>
    <row r="13" spans="1:2" ht="19.5">
      <c r="A13" s="16" t="s">
        <v>155</v>
      </c>
    </row>
    <row r="14" spans="1:2" ht="19.5">
      <c r="A14" s="17" t="s">
        <v>2053</v>
      </c>
    </row>
    <row r="15" spans="1:2" ht="19.5">
      <c r="A15" s="16" t="s">
        <v>2055</v>
      </c>
    </row>
    <row r="16" spans="1:2" ht="19.5">
      <c r="A16" s="16" t="s">
        <v>158</v>
      </c>
    </row>
    <row r="17" spans="1:1" ht="19.5">
      <c r="A17" s="16" t="s">
        <v>2054</v>
      </c>
    </row>
    <row r="18" spans="1:1" ht="19.5">
      <c r="A18" s="16" t="s">
        <v>2056</v>
      </c>
    </row>
    <row r="19" spans="1:1" ht="19.5">
      <c r="A19" s="16" t="s">
        <v>2057</v>
      </c>
    </row>
    <row r="20" spans="1:1" ht="19.5">
      <c r="A20" s="16" t="s">
        <v>22</v>
      </c>
    </row>
    <row r="21" spans="1:1" ht="19.5">
      <c r="A21" s="15" t="s">
        <v>23</v>
      </c>
    </row>
    <row r="22" spans="1:1" ht="39">
      <c r="A22" s="17" t="s">
        <v>287</v>
      </c>
    </row>
    <row r="23" spans="1:1" ht="39">
      <c r="A23" s="17" t="s">
        <v>162</v>
      </c>
    </row>
    <row r="24" spans="1:1" ht="19.5">
      <c r="A24" s="15" t="s">
        <v>25</v>
      </c>
    </row>
    <row r="25" spans="1:1" ht="39">
      <c r="A25" s="17" t="s">
        <v>163</v>
      </c>
    </row>
    <row r="26" spans="1:1" ht="58.5">
      <c r="A26" s="17" t="s">
        <v>164</v>
      </c>
    </row>
    <row r="27" spans="1:1" ht="39">
      <c r="A27" s="18" t="s">
        <v>165</v>
      </c>
    </row>
    <row r="28" spans="1:1" ht="20.25" thickBot="1">
      <c r="A28" s="19" t="s">
        <v>29</v>
      </c>
    </row>
  </sheetData>
  <phoneticPr fontId="1" type="noConversion"/>
  <hyperlinks>
    <hyperlink ref="B2" location="預告統計資料發布時間表!A1" display="回發布時間表" xr:uid="{F1F6E66D-A3F5-4D7D-91C5-3A88FF02E63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3" ht="19.5">
      <c r="A1" s="20" t="s">
        <v>377</v>
      </c>
      <c r="B1" s="12" t="s">
        <v>150</v>
      </c>
    </row>
    <row r="2" spans="1:3" ht="19.5">
      <c r="A2" s="21" t="s">
        <v>191</v>
      </c>
    </row>
    <row r="3" spans="1:3" ht="19.5">
      <c r="A3" s="21" t="s">
        <v>378</v>
      </c>
    </row>
    <row r="4" spans="1:3" ht="19.5">
      <c r="A4" s="15" t="s">
        <v>186</v>
      </c>
    </row>
    <row r="5" spans="1:3" ht="19.5">
      <c r="A5" s="10" t="s">
        <v>174</v>
      </c>
    </row>
    <row r="6" spans="1:3" ht="19.5">
      <c r="A6" s="10" t="s">
        <v>192</v>
      </c>
    </row>
    <row r="7" spans="1:3" ht="19.5">
      <c r="A7" s="10" t="s">
        <v>277</v>
      </c>
    </row>
    <row r="8" spans="1:3" ht="19.5">
      <c r="A8" s="10" t="s">
        <v>176</v>
      </c>
    </row>
    <row r="9" spans="1:3" ht="19.5">
      <c r="A9" s="10" t="s">
        <v>177</v>
      </c>
    </row>
    <row r="10" spans="1:3" ht="19.5">
      <c r="A10" s="15" t="s">
        <v>10</v>
      </c>
    </row>
    <row r="11" spans="1:3" ht="19.5">
      <c r="A11" s="16" t="s">
        <v>11</v>
      </c>
    </row>
    <row r="12" spans="1:3" ht="19.5">
      <c r="A12" s="15" t="s">
        <v>12</v>
      </c>
    </row>
    <row r="13" spans="1:3" ht="19.5">
      <c r="A13" s="16" t="s">
        <v>168</v>
      </c>
    </row>
    <row r="14" spans="1:3" ht="39">
      <c r="A14" s="17" t="s">
        <v>380</v>
      </c>
    </row>
    <row r="15" spans="1:3" ht="19.5">
      <c r="A15" s="16" t="s">
        <v>15</v>
      </c>
    </row>
    <row r="16" spans="1:3" ht="21.6" customHeight="1">
      <c r="A16" s="17" t="s">
        <v>157</v>
      </c>
      <c r="C16" s="14"/>
    </row>
    <row r="17" spans="1:1" ht="19.5">
      <c r="A17" s="16" t="s">
        <v>158</v>
      </c>
    </row>
    <row r="18" spans="1:1" ht="19.5">
      <c r="A18" s="16" t="s">
        <v>159</v>
      </c>
    </row>
    <row r="19" spans="1:1" ht="19.5">
      <c r="A19" s="16" t="s">
        <v>379</v>
      </c>
    </row>
    <row r="20" spans="1:1" ht="19.5">
      <c r="A20" s="16" t="s">
        <v>381</v>
      </c>
    </row>
    <row r="21" spans="1:1" ht="19.5">
      <c r="A21" s="16" t="s">
        <v>22</v>
      </c>
    </row>
    <row r="22" spans="1:1" ht="19.5">
      <c r="A22" s="15" t="s">
        <v>23</v>
      </c>
    </row>
    <row r="23" spans="1:1" ht="39">
      <c r="A23" s="17" t="s">
        <v>293</v>
      </c>
    </row>
    <row r="24" spans="1:1" ht="39">
      <c r="A24" s="17" t="s">
        <v>162</v>
      </c>
    </row>
    <row r="25" spans="1:1" ht="19.5">
      <c r="A25" s="15" t="s">
        <v>25</v>
      </c>
    </row>
    <row r="26" spans="1:1" ht="39">
      <c r="A26" s="17" t="s">
        <v>170</v>
      </c>
    </row>
    <row r="27" spans="1:1" ht="58.5">
      <c r="A27" s="17" t="s">
        <v>164</v>
      </c>
    </row>
    <row r="28" spans="1:1" ht="39">
      <c r="A28" s="18" t="s">
        <v>165</v>
      </c>
    </row>
    <row r="29" spans="1:1" ht="20.25" thickBot="1">
      <c r="A29" s="19" t="s">
        <v>29</v>
      </c>
    </row>
  </sheetData>
  <phoneticPr fontId="1" type="noConversion"/>
  <hyperlinks>
    <hyperlink ref="B1" location="預告統計資料發布時間表!A1" display="回發布時間表" xr:uid="{00000000-0004-0000-14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3" ht="19.5">
      <c r="A1" s="20" t="s">
        <v>195</v>
      </c>
      <c r="B1" s="12" t="s">
        <v>150</v>
      </c>
    </row>
    <row r="2" spans="1:3" ht="19.5">
      <c r="A2" s="21" t="s">
        <v>191</v>
      </c>
    </row>
    <row r="3" spans="1:3" ht="19.5">
      <c r="A3" s="21" t="s">
        <v>194</v>
      </c>
    </row>
    <row r="4" spans="1:3" ht="19.5">
      <c r="A4" s="15" t="s">
        <v>186</v>
      </c>
    </row>
    <row r="5" spans="1:3" ht="19.5">
      <c r="A5" s="10" t="s">
        <v>174</v>
      </c>
    </row>
    <row r="6" spans="1:3" ht="19.5">
      <c r="A6" s="10" t="s">
        <v>192</v>
      </c>
    </row>
    <row r="7" spans="1:3" ht="19.5">
      <c r="A7" s="10" t="s">
        <v>261</v>
      </c>
    </row>
    <row r="8" spans="1:3" ht="19.5">
      <c r="A8" s="10" t="s">
        <v>176</v>
      </c>
    </row>
    <row r="9" spans="1:3" ht="19.5">
      <c r="A9" s="10" t="s">
        <v>177</v>
      </c>
    </row>
    <row r="10" spans="1:3" ht="19.5">
      <c r="A10" s="15" t="s">
        <v>10</v>
      </c>
    </row>
    <row r="11" spans="1:3" ht="19.5">
      <c r="A11" s="16" t="s">
        <v>11</v>
      </c>
    </row>
    <row r="12" spans="1:3" ht="19.5">
      <c r="A12" s="15" t="s">
        <v>12</v>
      </c>
    </row>
    <row r="13" spans="1:3" ht="19.5">
      <c r="A13" s="16" t="s">
        <v>168</v>
      </c>
    </row>
    <row r="14" spans="1:3" ht="39">
      <c r="A14" s="17" t="s">
        <v>156</v>
      </c>
    </row>
    <row r="15" spans="1:3" ht="19.5">
      <c r="A15" s="16" t="s">
        <v>15</v>
      </c>
    </row>
    <row r="16" spans="1:3" ht="21.6" customHeight="1">
      <c r="A16" s="17" t="s">
        <v>157</v>
      </c>
      <c r="C16" s="14"/>
    </row>
    <row r="17" spans="1:1" ht="19.5">
      <c r="A17" s="16" t="s">
        <v>158</v>
      </c>
    </row>
    <row r="18" spans="1:1" ht="19.5">
      <c r="A18" s="16" t="s">
        <v>159</v>
      </c>
    </row>
    <row r="19" spans="1:1" ht="19.5">
      <c r="A19" s="16" t="s">
        <v>193</v>
      </c>
    </row>
    <row r="20" spans="1:1" ht="19.5">
      <c r="A20" s="16" t="s">
        <v>306</v>
      </c>
    </row>
    <row r="21" spans="1:1" ht="19.5">
      <c r="A21" s="16" t="s">
        <v>22</v>
      </c>
    </row>
    <row r="22" spans="1:1" ht="19.5">
      <c r="A22" s="15" t="s">
        <v>23</v>
      </c>
    </row>
    <row r="23" spans="1:1" ht="39">
      <c r="A23" s="17" t="s">
        <v>294</v>
      </c>
    </row>
    <row r="24" spans="1:1" ht="39">
      <c r="A24" s="17" t="s">
        <v>162</v>
      </c>
    </row>
    <row r="25" spans="1:1" ht="19.5">
      <c r="A25" s="15" t="s">
        <v>25</v>
      </c>
    </row>
    <row r="26" spans="1:1" ht="39">
      <c r="A26" s="17" t="s">
        <v>170</v>
      </c>
    </row>
    <row r="27" spans="1:1" ht="58.5">
      <c r="A27" s="17" t="s">
        <v>164</v>
      </c>
    </row>
    <row r="28" spans="1:1" ht="39">
      <c r="A28" s="18" t="s">
        <v>165</v>
      </c>
    </row>
    <row r="29" spans="1:1" ht="20.25" thickBot="1">
      <c r="A29" s="19" t="s">
        <v>29</v>
      </c>
    </row>
  </sheetData>
  <phoneticPr fontId="1" type="noConversion"/>
  <hyperlinks>
    <hyperlink ref="B1" location="預告統計資料發布時間表!A1" display="回發布時間表" xr:uid="{00000000-0004-0000-15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29"/>
  <sheetViews>
    <sheetView workbookViewId="0">
      <selection activeCell="B1" sqref="B1"/>
    </sheetView>
  </sheetViews>
  <sheetFormatPr defaultColWidth="9" defaultRowHeight="16.5"/>
  <cols>
    <col min="1" max="1" width="93.5" style="13" customWidth="1"/>
    <col min="2" max="2" width="8.75" style="13" customWidth="1"/>
    <col min="3" max="256" width="9" style="13"/>
    <col min="257" max="257" width="93.5" style="13" customWidth="1"/>
    <col min="258" max="258" width="8.75" style="13" customWidth="1"/>
    <col min="259" max="512" width="9" style="13"/>
    <col min="513" max="513" width="93.5" style="13" customWidth="1"/>
    <col min="514" max="514" width="8.75" style="13" customWidth="1"/>
    <col min="515" max="768" width="9" style="13"/>
    <col min="769" max="769" width="93.5" style="13" customWidth="1"/>
    <col min="770" max="770" width="8.75" style="13" customWidth="1"/>
    <col min="771" max="1024" width="9" style="13"/>
    <col min="1025" max="1025" width="93.5" style="13" customWidth="1"/>
    <col min="1026" max="1026" width="8.75" style="13" customWidth="1"/>
    <col min="1027" max="1280" width="9" style="13"/>
    <col min="1281" max="1281" width="93.5" style="13" customWidth="1"/>
    <col min="1282" max="1282" width="8.75" style="13" customWidth="1"/>
    <col min="1283" max="1536" width="9" style="13"/>
    <col min="1537" max="1537" width="93.5" style="13" customWidth="1"/>
    <col min="1538" max="1538" width="8.75" style="13" customWidth="1"/>
    <col min="1539" max="1792" width="9" style="13"/>
    <col min="1793" max="1793" width="93.5" style="13" customWidth="1"/>
    <col min="1794" max="1794" width="8.75" style="13" customWidth="1"/>
    <col min="1795" max="2048" width="9" style="13"/>
    <col min="2049" max="2049" width="93.5" style="13" customWidth="1"/>
    <col min="2050" max="2050" width="8.75" style="13" customWidth="1"/>
    <col min="2051" max="2304" width="9" style="13"/>
    <col min="2305" max="2305" width="93.5" style="13" customWidth="1"/>
    <col min="2306" max="2306" width="8.75" style="13" customWidth="1"/>
    <col min="2307" max="2560" width="9" style="13"/>
    <col min="2561" max="2561" width="93.5" style="13" customWidth="1"/>
    <col min="2562" max="2562" width="8.75" style="13" customWidth="1"/>
    <col min="2563" max="2816" width="9" style="13"/>
    <col min="2817" max="2817" width="93.5" style="13" customWidth="1"/>
    <col min="2818" max="2818" width="8.75" style="13" customWidth="1"/>
    <col min="2819" max="3072" width="9" style="13"/>
    <col min="3073" max="3073" width="93.5" style="13" customWidth="1"/>
    <col min="3074" max="3074" width="8.75" style="13" customWidth="1"/>
    <col min="3075" max="3328" width="9" style="13"/>
    <col min="3329" max="3329" width="93.5" style="13" customWidth="1"/>
    <col min="3330" max="3330" width="8.75" style="13" customWidth="1"/>
    <col min="3331" max="3584" width="9" style="13"/>
    <col min="3585" max="3585" width="93.5" style="13" customWidth="1"/>
    <col min="3586" max="3586" width="8.75" style="13" customWidth="1"/>
    <col min="3587" max="3840" width="9" style="13"/>
    <col min="3841" max="3841" width="93.5" style="13" customWidth="1"/>
    <col min="3842" max="3842" width="8.75" style="13" customWidth="1"/>
    <col min="3843" max="4096" width="9" style="13"/>
    <col min="4097" max="4097" width="93.5" style="13" customWidth="1"/>
    <col min="4098" max="4098" width="8.75" style="13" customWidth="1"/>
    <col min="4099" max="4352" width="9" style="13"/>
    <col min="4353" max="4353" width="93.5" style="13" customWidth="1"/>
    <col min="4354" max="4354" width="8.75" style="13" customWidth="1"/>
    <col min="4355" max="4608" width="9" style="13"/>
    <col min="4609" max="4609" width="93.5" style="13" customWidth="1"/>
    <col min="4610" max="4610" width="8.75" style="13" customWidth="1"/>
    <col min="4611" max="4864" width="9" style="13"/>
    <col min="4865" max="4865" width="93.5" style="13" customWidth="1"/>
    <col min="4866" max="4866" width="8.75" style="13" customWidth="1"/>
    <col min="4867" max="5120" width="9" style="13"/>
    <col min="5121" max="5121" width="93.5" style="13" customWidth="1"/>
    <col min="5122" max="5122" width="8.75" style="13" customWidth="1"/>
    <col min="5123" max="5376" width="9" style="13"/>
    <col min="5377" max="5377" width="93.5" style="13" customWidth="1"/>
    <col min="5378" max="5378" width="8.75" style="13" customWidth="1"/>
    <col min="5379" max="5632" width="9" style="13"/>
    <col min="5633" max="5633" width="93.5" style="13" customWidth="1"/>
    <col min="5634" max="5634" width="8.75" style="13" customWidth="1"/>
    <col min="5635" max="5888" width="9" style="13"/>
    <col min="5889" max="5889" width="93.5" style="13" customWidth="1"/>
    <col min="5890" max="5890" width="8.75" style="13" customWidth="1"/>
    <col min="5891" max="6144" width="9" style="13"/>
    <col min="6145" max="6145" width="93.5" style="13" customWidth="1"/>
    <col min="6146" max="6146" width="8.75" style="13" customWidth="1"/>
    <col min="6147" max="6400" width="9" style="13"/>
    <col min="6401" max="6401" width="93.5" style="13" customWidth="1"/>
    <col min="6402" max="6402" width="8.75" style="13" customWidth="1"/>
    <col min="6403" max="6656" width="9" style="13"/>
    <col min="6657" max="6657" width="93.5" style="13" customWidth="1"/>
    <col min="6658" max="6658" width="8.75" style="13" customWidth="1"/>
    <col min="6659" max="6912" width="9" style="13"/>
    <col min="6913" max="6913" width="93.5" style="13" customWidth="1"/>
    <col min="6914" max="6914" width="8.75" style="13" customWidth="1"/>
    <col min="6915" max="7168" width="9" style="13"/>
    <col min="7169" max="7169" width="93.5" style="13" customWidth="1"/>
    <col min="7170" max="7170" width="8.75" style="13" customWidth="1"/>
    <col min="7171" max="7424" width="9" style="13"/>
    <col min="7425" max="7425" width="93.5" style="13" customWidth="1"/>
    <col min="7426" max="7426" width="8.75" style="13" customWidth="1"/>
    <col min="7427" max="7680" width="9" style="13"/>
    <col min="7681" max="7681" width="93.5" style="13" customWidth="1"/>
    <col min="7682" max="7682" width="8.75" style="13" customWidth="1"/>
    <col min="7683" max="7936" width="9" style="13"/>
    <col min="7937" max="7937" width="93.5" style="13" customWidth="1"/>
    <col min="7938" max="7938" width="8.75" style="13" customWidth="1"/>
    <col min="7939" max="8192" width="9" style="13"/>
    <col min="8193" max="8193" width="93.5" style="13" customWidth="1"/>
    <col min="8194" max="8194" width="8.75" style="13" customWidth="1"/>
    <col min="8195" max="8448" width="9" style="13"/>
    <col min="8449" max="8449" width="93.5" style="13" customWidth="1"/>
    <col min="8450" max="8450" width="8.75" style="13" customWidth="1"/>
    <col min="8451" max="8704" width="9" style="13"/>
    <col min="8705" max="8705" width="93.5" style="13" customWidth="1"/>
    <col min="8706" max="8706" width="8.75" style="13" customWidth="1"/>
    <col min="8707" max="8960" width="9" style="13"/>
    <col min="8961" max="8961" width="93.5" style="13" customWidth="1"/>
    <col min="8962" max="8962" width="8.75" style="13" customWidth="1"/>
    <col min="8963" max="9216" width="9" style="13"/>
    <col min="9217" max="9217" width="93.5" style="13" customWidth="1"/>
    <col min="9218" max="9218" width="8.75" style="13" customWidth="1"/>
    <col min="9219" max="9472" width="9" style="13"/>
    <col min="9473" max="9473" width="93.5" style="13" customWidth="1"/>
    <col min="9474" max="9474" width="8.75" style="13" customWidth="1"/>
    <col min="9475" max="9728" width="9" style="13"/>
    <col min="9729" max="9729" width="93.5" style="13" customWidth="1"/>
    <col min="9730" max="9730" width="8.75" style="13" customWidth="1"/>
    <col min="9731" max="9984" width="9" style="13"/>
    <col min="9985" max="9985" width="93.5" style="13" customWidth="1"/>
    <col min="9986" max="9986" width="8.75" style="13" customWidth="1"/>
    <col min="9987" max="10240" width="9" style="13"/>
    <col min="10241" max="10241" width="93.5" style="13" customWidth="1"/>
    <col min="10242" max="10242" width="8.75" style="13" customWidth="1"/>
    <col min="10243" max="10496" width="9" style="13"/>
    <col min="10497" max="10497" width="93.5" style="13" customWidth="1"/>
    <col min="10498" max="10498" width="8.75" style="13" customWidth="1"/>
    <col min="10499" max="10752" width="9" style="13"/>
    <col min="10753" max="10753" width="93.5" style="13" customWidth="1"/>
    <col min="10754" max="10754" width="8.75" style="13" customWidth="1"/>
    <col min="10755" max="11008" width="9" style="13"/>
    <col min="11009" max="11009" width="93.5" style="13" customWidth="1"/>
    <col min="11010" max="11010" width="8.75" style="13" customWidth="1"/>
    <col min="11011" max="11264" width="9" style="13"/>
    <col min="11265" max="11265" width="93.5" style="13" customWidth="1"/>
    <col min="11266" max="11266" width="8.75" style="13" customWidth="1"/>
    <col min="11267" max="11520" width="9" style="13"/>
    <col min="11521" max="11521" width="93.5" style="13" customWidth="1"/>
    <col min="11522" max="11522" width="8.75" style="13" customWidth="1"/>
    <col min="11523" max="11776" width="9" style="13"/>
    <col min="11777" max="11777" width="93.5" style="13" customWidth="1"/>
    <col min="11778" max="11778" width="8.75" style="13" customWidth="1"/>
    <col min="11779" max="12032" width="9" style="13"/>
    <col min="12033" max="12033" width="93.5" style="13" customWidth="1"/>
    <col min="12034" max="12034" width="8.75" style="13" customWidth="1"/>
    <col min="12035" max="12288" width="9" style="13"/>
    <col min="12289" max="12289" width="93.5" style="13" customWidth="1"/>
    <col min="12290" max="12290" width="8.75" style="13" customWidth="1"/>
    <col min="12291" max="12544" width="9" style="13"/>
    <col min="12545" max="12545" width="93.5" style="13" customWidth="1"/>
    <col min="12546" max="12546" width="8.75" style="13" customWidth="1"/>
    <col min="12547" max="12800" width="9" style="13"/>
    <col min="12801" max="12801" width="93.5" style="13" customWidth="1"/>
    <col min="12802" max="12802" width="8.75" style="13" customWidth="1"/>
    <col min="12803" max="13056" width="9" style="13"/>
    <col min="13057" max="13057" width="93.5" style="13" customWidth="1"/>
    <col min="13058" max="13058" width="8.75" style="13" customWidth="1"/>
    <col min="13059" max="13312" width="9" style="13"/>
    <col min="13313" max="13313" width="93.5" style="13" customWidth="1"/>
    <col min="13314" max="13314" width="8.75" style="13" customWidth="1"/>
    <col min="13315" max="13568" width="9" style="13"/>
    <col min="13569" max="13569" width="93.5" style="13" customWidth="1"/>
    <col min="13570" max="13570" width="8.75" style="13" customWidth="1"/>
    <col min="13571" max="13824" width="9" style="13"/>
    <col min="13825" max="13825" width="93.5" style="13" customWidth="1"/>
    <col min="13826" max="13826" width="8.75" style="13" customWidth="1"/>
    <col min="13827" max="14080" width="9" style="13"/>
    <col min="14081" max="14081" width="93.5" style="13" customWidth="1"/>
    <col min="14082" max="14082" width="8.75" style="13" customWidth="1"/>
    <col min="14083" max="14336" width="9" style="13"/>
    <col min="14337" max="14337" width="93.5" style="13" customWidth="1"/>
    <col min="14338" max="14338" width="8.75" style="13" customWidth="1"/>
    <col min="14339" max="14592" width="9" style="13"/>
    <col min="14593" max="14593" width="93.5" style="13" customWidth="1"/>
    <col min="14594" max="14594" width="8.75" style="13" customWidth="1"/>
    <col min="14595" max="14848" width="9" style="13"/>
    <col min="14849" max="14849" width="93.5" style="13" customWidth="1"/>
    <col min="14850" max="14850" width="8.75" style="13" customWidth="1"/>
    <col min="14851" max="15104" width="9" style="13"/>
    <col min="15105" max="15105" width="93.5" style="13" customWidth="1"/>
    <col min="15106" max="15106" width="8.75" style="13" customWidth="1"/>
    <col min="15107" max="15360" width="9" style="13"/>
    <col min="15361" max="15361" width="93.5" style="13" customWidth="1"/>
    <col min="15362" max="15362" width="8.75" style="13" customWidth="1"/>
    <col min="15363" max="15616" width="9" style="13"/>
    <col min="15617" max="15617" width="93.5" style="13" customWidth="1"/>
    <col min="15618" max="15618" width="8.75" style="13" customWidth="1"/>
    <col min="15619" max="15872" width="9" style="13"/>
    <col min="15873" max="15873" width="93.5" style="13" customWidth="1"/>
    <col min="15874" max="15874" width="8.75" style="13" customWidth="1"/>
    <col min="15875" max="16128" width="9" style="13"/>
    <col min="16129" max="16129" width="93.5" style="13" customWidth="1"/>
    <col min="16130" max="16130" width="8.75" style="13" customWidth="1"/>
    <col min="16131" max="16384" width="9" style="13"/>
  </cols>
  <sheetData>
    <row r="1" spans="1:2" ht="19.5">
      <c r="A1" s="22" t="s">
        <v>201</v>
      </c>
      <c r="B1" s="23" t="s">
        <v>150</v>
      </c>
    </row>
    <row r="2" spans="1:2" ht="19.5">
      <c r="A2" s="24" t="s">
        <v>196</v>
      </c>
    </row>
    <row r="3" spans="1:2" ht="19.5">
      <c r="A3" s="24" t="s">
        <v>197</v>
      </c>
    </row>
    <row r="4" spans="1:2" ht="19.5">
      <c r="A4" s="25" t="s">
        <v>4</v>
      </c>
    </row>
    <row r="5" spans="1:2" ht="19.5">
      <c r="A5" s="10" t="s">
        <v>174</v>
      </c>
    </row>
    <row r="6" spans="1:2" ht="19.5">
      <c r="A6" s="10" t="s">
        <v>192</v>
      </c>
    </row>
    <row r="7" spans="1:2" ht="19.5">
      <c r="A7" s="10" t="s">
        <v>260</v>
      </c>
    </row>
    <row r="8" spans="1:2" ht="19.5">
      <c r="A8" s="10" t="s">
        <v>176</v>
      </c>
    </row>
    <row r="9" spans="1:2" ht="19.5">
      <c r="A9" s="10" t="s">
        <v>177</v>
      </c>
    </row>
    <row r="10" spans="1:2" ht="19.5">
      <c r="A10" s="25" t="s">
        <v>10</v>
      </c>
    </row>
    <row r="11" spans="1:2" ht="19.5">
      <c r="A11" s="26" t="s">
        <v>11</v>
      </c>
    </row>
    <row r="12" spans="1:2" ht="19.5">
      <c r="A12" s="25" t="s">
        <v>12</v>
      </c>
    </row>
    <row r="13" spans="1:2" ht="19.5">
      <c r="A13" s="26" t="s">
        <v>198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199</v>
      </c>
    </row>
    <row r="20" spans="1:1" ht="19.5">
      <c r="A20" s="26" t="s">
        <v>300</v>
      </c>
    </row>
    <row r="21" spans="1:1" ht="19.5">
      <c r="A21" s="26" t="s">
        <v>22</v>
      </c>
    </row>
    <row r="22" spans="1:1" ht="19.5">
      <c r="A22" s="25" t="s">
        <v>23</v>
      </c>
    </row>
    <row r="23" spans="1:1" ht="39">
      <c r="A23" s="27" t="s">
        <v>295</v>
      </c>
    </row>
    <row r="24" spans="1:1" ht="39">
      <c r="A24" s="27" t="s">
        <v>162</v>
      </c>
    </row>
    <row r="25" spans="1:1" ht="19.5">
      <c r="A25" s="25" t="s">
        <v>25</v>
      </c>
    </row>
    <row r="26" spans="1:1" ht="39">
      <c r="A26" s="27" t="s">
        <v>200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16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29"/>
  <sheetViews>
    <sheetView workbookViewId="0">
      <selection activeCell="B1" sqref="B1"/>
    </sheetView>
  </sheetViews>
  <sheetFormatPr defaultColWidth="9" defaultRowHeight="16.5"/>
  <cols>
    <col min="1" max="1" width="93.5" style="13" customWidth="1"/>
    <col min="2" max="2" width="8.75" style="13" customWidth="1"/>
    <col min="3" max="256" width="9" style="13"/>
    <col min="257" max="257" width="93.5" style="13" customWidth="1"/>
    <col min="258" max="258" width="8.75" style="13" customWidth="1"/>
    <col min="259" max="512" width="9" style="13"/>
    <col min="513" max="513" width="93.5" style="13" customWidth="1"/>
    <col min="514" max="514" width="8.75" style="13" customWidth="1"/>
    <col min="515" max="768" width="9" style="13"/>
    <col min="769" max="769" width="93.5" style="13" customWidth="1"/>
    <col min="770" max="770" width="8.75" style="13" customWidth="1"/>
    <col min="771" max="1024" width="9" style="13"/>
    <col min="1025" max="1025" width="93.5" style="13" customWidth="1"/>
    <col min="1026" max="1026" width="8.75" style="13" customWidth="1"/>
    <col min="1027" max="1280" width="9" style="13"/>
    <col min="1281" max="1281" width="93.5" style="13" customWidth="1"/>
    <col min="1282" max="1282" width="8.75" style="13" customWidth="1"/>
    <col min="1283" max="1536" width="9" style="13"/>
    <col min="1537" max="1537" width="93.5" style="13" customWidth="1"/>
    <col min="1538" max="1538" width="8.75" style="13" customWidth="1"/>
    <col min="1539" max="1792" width="9" style="13"/>
    <col min="1793" max="1793" width="93.5" style="13" customWidth="1"/>
    <col min="1794" max="1794" width="8.75" style="13" customWidth="1"/>
    <col min="1795" max="2048" width="9" style="13"/>
    <col min="2049" max="2049" width="93.5" style="13" customWidth="1"/>
    <col min="2050" max="2050" width="8.75" style="13" customWidth="1"/>
    <col min="2051" max="2304" width="9" style="13"/>
    <col min="2305" max="2305" width="93.5" style="13" customWidth="1"/>
    <col min="2306" max="2306" width="8.75" style="13" customWidth="1"/>
    <col min="2307" max="2560" width="9" style="13"/>
    <col min="2561" max="2561" width="93.5" style="13" customWidth="1"/>
    <col min="2562" max="2562" width="8.75" style="13" customWidth="1"/>
    <col min="2563" max="2816" width="9" style="13"/>
    <col min="2817" max="2817" width="93.5" style="13" customWidth="1"/>
    <col min="2818" max="2818" width="8.75" style="13" customWidth="1"/>
    <col min="2819" max="3072" width="9" style="13"/>
    <col min="3073" max="3073" width="93.5" style="13" customWidth="1"/>
    <col min="3074" max="3074" width="8.75" style="13" customWidth="1"/>
    <col min="3075" max="3328" width="9" style="13"/>
    <col min="3329" max="3329" width="93.5" style="13" customWidth="1"/>
    <col min="3330" max="3330" width="8.75" style="13" customWidth="1"/>
    <col min="3331" max="3584" width="9" style="13"/>
    <col min="3585" max="3585" width="93.5" style="13" customWidth="1"/>
    <col min="3586" max="3586" width="8.75" style="13" customWidth="1"/>
    <col min="3587" max="3840" width="9" style="13"/>
    <col min="3841" max="3841" width="93.5" style="13" customWidth="1"/>
    <col min="3842" max="3842" width="8.75" style="13" customWidth="1"/>
    <col min="3843" max="4096" width="9" style="13"/>
    <col min="4097" max="4097" width="93.5" style="13" customWidth="1"/>
    <col min="4098" max="4098" width="8.75" style="13" customWidth="1"/>
    <col min="4099" max="4352" width="9" style="13"/>
    <col min="4353" max="4353" width="93.5" style="13" customWidth="1"/>
    <col min="4354" max="4354" width="8.75" style="13" customWidth="1"/>
    <col min="4355" max="4608" width="9" style="13"/>
    <col min="4609" max="4609" width="93.5" style="13" customWidth="1"/>
    <col min="4610" max="4610" width="8.75" style="13" customWidth="1"/>
    <col min="4611" max="4864" width="9" style="13"/>
    <col min="4865" max="4865" width="93.5" style="13" customWidth="1"/>
    <col min="4866" max="4866" width="8.75" style="13" customWidth="1"/>
    <col min="4867" max="5120" width="9" style="13"/>
    <col min="5121" max="5121" width="93.5" style="13" customWidth="1"/>
    <col min="5122" max="5122" width="8.75" style="13" customWidth="1"/>
    <col min="5123" max="5376" width="9" style="13"/>
    <col min="5377" max="5377" width="93.5" style="13" customWidth="1"/>
    <col min="5378" max="5378" width="8.75" style="13" customWidth="1"/>
    <col min="5379" max="5632" width="9" style="13"/>
    <col min="5633" max="5633" width="93.5" style="13" customWidth="1"/>
    <col min="5634" max="5634" width="8.75" style="13" customWidth="1"/>
    <col min="5635" max="5888" width="9" style="13"/>
    <col min="5889" max="5889" width="93.5" style="13" customWidth="1"/>
    <col min="5890" max="5890" width="8.75" style="13" customWidth="1"/>
    <col min="5891" max="6144" width="9" style="13"/>
    <col min="6145" max="6145" width="93.5" style="13" customWidth="1"/>
    <col min="6146" max="6146" width="8.75" style="13" customWidth="1"/>
    <col min="6147" max="6400" width="9" style="13"/>
    <col min="6401" max="6401" width="93.5" style="13" customWidth="1"/>
    <col min="6402" max="6402" width="8.75" style="13" customWidth="1"/>
    <col min="6403" max="6656" width="9" style="13"/>
    <col min="6657" max="6657" width="93.5" style="13" customWidth="1"/>
    <col min="6658" max="6658" width="8.75" style="13" customWidth="1"/>
    <col min="6659" max="6912" width="9" style="13"/>
    <col min="6913" max="6913" width="93.5" style="13" customWidth="1"/>
    <col min="6914" max="6914" width="8.75" style="13" customWidth="1"/>
    <col min="6915" max="7168" width="9" style="13"/>
    <col min="7169" max="7169" width="93.5" style="13" customWidth="1"/>
    <col min="7170" max="7170" width="8.75" style="13" customWidth="1"/>
    <col min="7171" max="7424" width="9" style="13"/>
    <col min="7425" max="7425" width="93.5" style="13" customWidth="1"/>
    <col min="7426" max="7426" width="8.75" style="13" customWidth="1"/>
    <col min="7427" max="7680" width="9" style="13"/>
    <col min="7681" max="7681" width="93.5" style="13" customWidth="1"/>
    <col min="7682" max="7682" width="8.75" style="13" customWidth="1"/>
    <col min="7683" max="7936" width="9" style="13"/>
    <col min="7937" max="7937" width="93.5" style="13" customWidth="1"/>
    <col min="7938" max="7938" width="8.75" style="13" customWidth="1"/>
    <col min="7939" max="8192" width="9" style="13"/>
    <col min="8193" max="8193" width="93.5" style="13" customWidth="1"/>
    <col min="8194" max="8194" width="8.75" style="13" customWidth="1"/>
    <col min="8195" max="8448" width="9" style="13"/>
    <col min="8449" max="8449" width="93.5" style="13" customWidth="1"/>
    <col min="8450" max="8450" width="8.75" style="13" customWidth="1"/>
    <col min="8451" max="8704" width="9" style="13"/>
    <col min="8705" max="8705" width="93.5" style="13" customWidth="1"/>
    <col min="8706" max="8706" width="8.75" style="13" customWidth="1"/>
    <col min="8707" max="8960" width="9" style="13"/>
    <col min="8961" max="8961" width="93.5" style="13" customWidth="1"/>
    <col min="8962" max="8962" width="8.75" style="13" customWidth="1"/>
    <col min="8963" max="9216" width="9" style="13"/>
    <col min="9217" max="9217" width="93.5" style="13" customWidth="1"/>
    <col min="9218" max="9218" width="8.75" style="13" customWidth="1"/>
    <col min="9219" max="9472" width="9" style="13"/>
    <col min="9473" max="9473" width="93.5" style="13" customWidth="1"/>
    <col min="9474" max="9474" width="8.75" style="13" customWidth="1"/>
    <col min="9475" max="9728" width="9" style="13"/>
    <col min="9729" max="9729" width="93.5" style="13" customWidth="1"/>
    <col min="9730" max="9730" width="8.75" style="13" customWidth="1"/>
    <col min="9731" max="9984" width="9" style="13"/>
    <col min="9985" max="9985" width="93.5" style="13" customWidth="1"/>
    <col min="9986" max="9986" width="8.75" style="13" customWidth="1"/>
    <col min="9987" max="10240" width="9" style="13"/>
    <col min="10241" max="10241" width="93.5" style="13" customWidth="1"/>
    <col min="10242" max="10242" width="8.75" style="13" customWidth="1"/>
    <col min="10243" max="10496" width="9" style="13"/>
    <col min="10497" max="10497" width="93.5" style="13" customWidth="1"/>
    <col min="10498" max="10498" width="8.75" style="13" customWidth="1"/>
    <col min="10499" max="10752" width="9" style="13"/>
    <col min="10753" max="10753" width="93.5" style="13" customWidth="1"/>
    <col min="10754" max="10754" width="8.75" style="13" customWidth="1"/>
    <col min="10755" max="11008" width="9" style="13"/>
    <col min="11009" max="11009" width="93.5" style="13" customWidth="1"/>
    <col min="11010" max="11010" width="8.75" style="13" customWidth="1"/>
    <col min="11011" max="11264" width="9" style="13"/>
    <col min="11265" max="11265" width="93.5" style="13" customWidth="1"/>
    <col min="11266" max="11266" width="8.75" style="13" customWidth="1"/>
    <col min="11267" max="11520" width="9" style="13"/>
    <col min="11521" max="11521" width="93.5" style="13" customWidth="1"/>
    <col min="11522" max="11522" width="8.75" style="13" customWidth="1"/>
    <col min="11523" max="11776" width="9" style="13"/>
    <col min="11777" max="11777" width="93.5" style="13" customWidth="1"/>
    <col min="11778" max="11778" width="8.75" style="13" customWidth="1"/>
    <col min="11779" max="12032" width="9" style="13"/>
    <col min="12033" max="12033" width="93.5" style="13" customWidth="1"/>
    <col min="12034" max="12034" width="8.75" style="13" customWidth="1"/>
    <col min="12035" max="12288" width="9" style="13"/>
    <col min="12289" max="12289" width="93.5" style="13" customWidth="1"/>
    <col min="12290" max="12290" width="8.75" style="13" customWidth="1"/>
    <col min="12291" max="12544" width="9" style="13"/>
    <col min="12545" max="12545" width="93.5" style="13" customWidth="1"/>
    <col min="12546" max="12546" width="8.75" style="13" customWidth="1"/>
    <col min="12547" max="12800" width="9" style="13"/>
    <col min="12801" max="12801" width="93.5" style="13" customWidth="1"/>
    <col min="12802" max="12802" width="8.75" style="13" customWidth="1"/>
    <col min="12803" max="13056" width="9" style="13"/>
    <col min="13057" max="13057" width="93.5" style="13" customWidth="1"/>
    <col min="13058" max="13058" width="8.75" style="13" customWidth="1"/>
    <col min="13059" max="13312" width="9" style="13"/>
    <col min="13313" max="13313" width="93.5" style="13" customWidth="1"/>
    <col min="13314" max="13314" width="8.75" style="13" customWidth="1"/>
    <col min="13315" max="13568" width="9" style="13"/>
    <col min="13569" max="13569" width="93.5" style="13" customWidth="1"/>
    <col min="13570" max="13570" width="8.75" style="13" customWidth="1"/>
    <col min="13571" max="13824" width="9" style="13"/>
    <col min="13825" max="13825" width="93.5" style="13" customWidth="1"/>
    <col min="13826" max="13826" width="8.75" style="13" customWidth="1"/>
    <col min="13827" max="14080" width="9" style="13"/>
    <col min="14081" max="14081" width="93.5" style="13" customWidth="1"/>
    <col min="14082" max="14082" width="8.75" style="13" customWidth="1"/>
    <col min="14083" max="14336" width="9" style="13"/>
    <col min="14337" max="14337" width="93.5" style="13" customWidth="1"/>
    <col min="14338" max="14338" width="8.75" style="13" customWidth="1"/>
    <col min="14339" max="14592" width="9" style="13"/>
    <col min="14593" max="14593" width="93.5" style="13" customWidth="1"/>
    <col min="14594" max="14594" width="8.75" style="13" customWidth="1"/>
    <col min="14595" max="14848" width="9" style="13"/>
    <col min="14849" max="14849" width="93.5" style="13" customWidth="1"/>
    <col min="14850" max="14850" width="8.75" style="13" customWidth="1"/>
    <col min="14851" max="15104" width="9" style="13"/>
    <col min="15105" max="15105" width="93.5" style="13" customWidth="1"/>
    <col min="15106" max="15106" width="8.75" style="13" customWidth="1"/>
    <col min="15107" max="15360" width="9" style="13"/>
    <col min="15361" max="15361" width="93.5" style="13" customWidth="1"/>
    <col min="15362" max="15362" width="8.75" style="13" customWidth="1"/>
    <col min="15363" max="15616" width="9" style="13"/>
    <col min="15617" max="15617" width="93.5" style="13" customWidth="1"/>
    <col min="15618" max="15618" width="8.75" style="13" customWidth="1"/>
    <col min="15619" max="15872" width="9" style="13"/>
    <col min="15873" max="15873" width="93.5" style="13" customWidth="1"/>
    <col min="15874" max="15874" width="8.75" style="13" customWidth="1"/>
    <col min="15875" max="16128" width="9" style="13"/>
    <col min="16129" max="16129" width="93.5" style="13" customWidth="1"/>
    <col min="16130" max="16130" width="8.75" style="13" customWidth="1"/>
    <col min="16131" max="16384" width="9" style="13"/>
  </cols>
  <sheetData>
    <row r="1" spans="1:2" ht="19.5">
      <c r="A1" s="22" t="s">
        <v>203</v>
      </c>
      <c r="B1" s="23" t="s">
        <v>150</v>
      </c>
    </row>
    <row r="2" spans="1:2" ht="19.5">
      <c r="A2" s="24" t="s">
        <v>196</v>
      </c>
    </row>
    <row r="3" spans="1:2" ht="19.5">
      <c r="A3" s="24" t="s">
        <v>202</v>
      </c>
    </row>
    <row r="4" spans="1:2" ht="19.5">
      <c r="A4" s="25" t="s">
        <v>4</v>
      </c>
    </row>
    <row r="5" spans="1:2" ht="19.5">
      <c r="A5" s="10" t="s">
        <v>174</v>
      </c>
    </row>
    <row r="6" spans="1:2" ht="19.5">
      <c r="A6" s="10" t="s">
        <v>192</v>
      </c>
    </row>
    <row r="7" spans="1:2" ht="19.5">
      <c r="A7" s="10" t="s">
        <v>260</v>
      </c>
    </row>
    <row r="8" spans="1:2" ht="19.5">
      <c r="A8" s="10" t="s">
        <v>176</v>
      </c>
    </row>
    <row r="9" spans="1:2" ht="19.5">
      <c r="A9" s="10" t="s">
        <v>177</v>
      </c>
    </row>
    <row r="10" spans="1:2" ht="19.5">
      <c r="A10" s="25" t="s">
        <v>10</v>
      </c>
    </row>
    <row r="11" spans="1:2" ht="19.5">
      <c r="A11" s="26" t="s">
        <v>11</v>
      </c>
    </row>
    <row r="12" spans="1:2" ht="19.5">
      <c r="A12" s="25" t="s">
        <v>12</v>
      </c>
    </row>
    <row r="13" spans="1:2" ht="19.5">
      <c r="A13" s="26" t="s">
        <v>198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199</v>
      </c>
    </row>
    <row r="20" spans="1:1" ht="19.5">
      <c r="A20" s="26" t="s">
        <v>305</v>
      </c>
    </row>
    <row r="21" spans="1:1" ht="19.5">
      <c r="A21" s="26" t="s">
        <v>22</v>
      </c>
    </row>
    <row r="22" spans="1:1" ht="19.5">
      <c r="A22" s="25" t="s">
        <v>23</v>
      </c>
    </row>
    <row r="23" spans="1:1" ht="39">
      <c r="A23" s="27" t="s">
        <v>294</v>
      </c>
    </row>
    <row r="24" spans="1:1" ht="39">
      <c r="A24" s="27" t="s">
        <v>162</v>
      </c>
    </row>
    <row r="25" spans="1:1" ht="19.5">
      <c r="A25" s="25" t="s">
        <v>25</v>
      </c>
    </row>
    <row r="26" spans="1:1" ht="39">
      <c r="A26" s="27" t="s">
        <v>200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17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30"/>
  <sheetViews>
    <sheetView workbookViewId="0">
      <selection activeCell="B1" sqref="B1"/>
    </sheetView>
  </sheetViews>
  <sheetFormatPr defaultRowHeight="16.5"/>
  <cols>
    <col min="1" max="1" width="93.5" customWidth="1"/>
    <col min="257" max="257" width="93.5" customWidth="1"/>
    <col min="513" max="513" width="93.5" customWidth="1"/>
    <col min="769" max="769" width="93.5" customWidth="1"/>
    <col min="1025" max="1025" width="93.5" customWidth="1"/>
    <col min="1281" max="1281" width="93.5" customWidth="1"/>
    <col min="1537" max="1537" width="93.5" customWidth="1"/>
    <col min="1793" max="1793" width="93.5" customWidth="1"/>
    <col min="2049" max="2049" width="93.5" customWidth="1"/>
    <col min="2305" max="2305" width="93.5" customWidth="1"/>
    <col min="2561" max="2561" width="93.5" customWidth="1"/>
    <col min="2817" max="2817" width="93.5" customWidth="1"/>
    <col min="3073" max="3073" width="93.5" customWidth="1"/>
    <col min="3329" max="3329" width="93.5" customWidth="1"/>
    <col min="3585" max="3585" width="93.5" customWidth="1"/>
    <col min="3841" max="3841" width="93.5" customWidth="1"/>
    <col min="4097" max="4097" width="93.5" customWidth="1"/>
    <col min="4353" max="4353" width="93.5" customWidth="1"/>
    <col min="4609" max="4609" width="93.5" customWidth="1"/>
    <col min="4865" max="4865" width="93.5" customWidth="1"/>
    <col min="5121" max="5121" width="93.5" customWidth="1"/>
    <col min="5377" max="5377" width="93.5" customWidth="1"/>
    <col min="5633" max="5633" width="93.5" customWidth="1"/>
    <col min="5889" max="5889" width="93.5" customWidth="1"/>
    <col min="6145" max="6145" width="93.5" customWidth="1"/>
    <col min="6401" max="6401" width="93.5" customWidth="1"/>
    <col min="6657" max="6657" width="93.5" customWidth="1"/>
    <col min="6913" max="6913" width="93.5" customWidth="1"/>
    <col min="7169" max="7169" width="93.5" customWidth="1"/>
    <col min="7425" max="7425" width="93.5" customWidth="1"/>
    <col min="7681" max="7681" width="93.5" customWidth="1"/>
    <col min="7937" max="7937" width="93.5" customWidth="1"/>
    <col min="8193" max="8193" width="93.5" customWidth="1"/>
    <col min="8449" max="8449" width="93.5" customWidth="1"/>
    <col min="8705" max="8705" width="93.5" customWidth="1"/>
    <col min="8961" max="8961" width="93.5" customWidth="1"/>
    <col min="9217" max="9217" width="93.5" customWidth="1"/>
    <col min="9473" max="9473" width="93.5" customWidth="1"/>
    <col min="9729" max="9729" width="93.5" customWidth="1"/>
    <col min="9985" max="9985" width="93.5" customWidth="1"/>
    <col min="10241" max="10241" width="93.5" customWidth="1"/>
    <col min="10497" max="10497" width="93.5" customWidth="1"/>
    <col min="10753" max="10753" width="93.5" customWidth="1"/>
    <col min="11009" max="11009" width="93.5" customWidth="1"/>
    <col min="11265" max="11265" width="93.5" customWidth="1"/>
    <col min="11521" max="11521" width="93.5" customWidth="1"/>
    <col min="11777" max="11777" width="93.5" customWidth="1"/>
    <col min="12033" max="12033" width="93.5" customWidth="1"/>
    <col min="12289" max="12289" width="93.5" customWidth="1"/>
    <col min="12545" max="12545" width="93.5" customWidth="1"/>
    <col min="12801" max="12801" width="93.5" customWidth="1"/>
    <col min="13057" max="13057" width="93.5" customWidth="1"/>
    <col min="13313" max="13313" width="93.5" customWidth="1"/>
    <col min="13569" max="13569" width="93.5" customWidth="1"/>
    <col min="13825" max="13825" width="93.5" customWidth="1"/>
    <col min="14081" max="14081" width="93.5" customWidth="1"/>
    <col min="14337" max="14337" width="93.5" customWidth="1"/>
    <col min="14593" max="14593" width="93.5" customWidth="1"/>
    <col min="14849" max="14849" width="93.5" customWidth="1"/>
    <col min="15105" max="15105" width="93.5" customWidth="1"/>
    <col min="15361" max="15361" width="93.5" customWidth="1"/>
    <col min="15617" max="15617" width="93.5" customWidth="1"/>
    <col min="15873" max="15873" width="93.5" customWidth="1"/>
    <col min="16129" max="16129" width="93.5" customWidth="1"/>
  </cols>
  <sheetData>
    <row r="1" spans="1:2" ht="19.5">
      <c r="A1" s="20" t="s">
        <v>214</v>
      </c>
      <c r="B1" s="12" t="s">
        <v>150</v>
      </c>
    </row>
    <row r="2" spans="1:2" ht="19.5">
      <c r="A2" s="21" t="s">
        <v>204</v>
      </c>
    </row>
    <row r="3" spans="1:2" ht="19.5">
      <c r="A3" s="21" t="s">
        <v>213</v>
      </c>
    </row>
    <row r="4" spans="1:2" ht="19.5">
      <c r="A4" s="15" t="s">
        <v>4</v>
      </c>
    </row>
    <row r="5" spans="1:2" ht="19.5">
      <c r="A5" s="10" t="s">
        <v>33</v>
      </c>
    </row>
    <row r="6" spans="1:2" ht="19.5">
      <c r="A6" s="10" t="s">
        <v>34</v>
      </c>
    </row>
    <row r="7" spans="1:2" ht="19.5">
      <c r="A7" s="10" t="s">
        <v>262</v>
      </c>
    </row>
    <row r="8" spans="1:2" ht="19.5">
      <c r="A8" s="10" t="s">
        <v>35</v>
      </c>
    </row>
    <row r="9" spans="1:2" ht="19.5">
      <c r="A9" s="10" t="s">
        <v>113</v>
      </c>
    </row>
    <row r="10" spans="1:2" ht="19.5">
      <c r="A10" s="15" t="s">
        <v>10</v>
      </c>
    </row>
    <row r="11" spans="1:2" ht="19.5">
      <c r="A11" s="16" t="s">
        <v>205</v>
      </c>
    </row>
    <row r="12" spans="1:2" ht="19.5">
      <c r="A12" s="15" t="s">
        <v>12</v>
      </c>
    </row>
    <row r="13" spans="1:2" ht="19.5">
      <c r="A13" s="16" t="s">
        <v>168</v>
      </c>
    </row>
    <row r="14" spans="1:2" ht="39">
      <c r="A14" s="17" t="s">
        <v>206</v>
      </c>
    </row>
    <row r="15" spans="1:2" ht="19.5">
      <c r="A15" s="16" t="s">
        <v>15</v>
      </c>
    </row>
    <row r="16" spans="1:2" ht="19.5">
      <c r="A16" s="17" t="s">
        <v>157</v>
      </c>
    </row>
    <row r="17" spans="1:1" ht="19.5">
      <c r="A17" s="16" t="s">
        <v>207</v>
      </c>
    </row>
    <row r="18" spans="1:1" ht="19.5">
      <c r="A18" s="16" t="s">
        <v>208</v>
      </c>
    </row>
    <row r="19" spans="1:1" ht="19.5">
      <c r="A19" s="16" t="s">
        <v>209</v>
      </c>
    </row>
    <row r="20" spans="1:1" ht="19.5">
      <c r="A20" s="16" t="s">
        <v>210</v>
      </c>
    </row>
    <row r="21" spans="1:1" ht="19.5">
      <c r="A21" s="16" t="s">
        <v>301</v>
      </c>
    </row>
    <row r="22" spans="1:1" ht="19.5">
      <c r="A22" s="16" t="s">
        <v>22</v>
      </c>
    </row>
    <row r="23" spans="1:1" ht="19.5">
      <c r="A23" s="15" t="s">
        <v>23</v>
      </c>
    </row>
    <row r="24" spans="1:1" ht="42.6" customHeight="1">
      <c r="A24" s="17" t="s">
        <v>289</v>
      </c>
    </row>
    <row r="25" spans="1:1" ht="39">
      <c r="A25" s="17" t="s">
        <v>162</v>
      </c>
    </row>
    <row r="26" spans="1:1" ht="19.5">
      <c r="A26" s="15" t="s">
        <v>25</v>
      </c>
    </row>
    <row r="27" spans="1:1" ht="39">
      <c r="A27" s="17" t="s">
        <v>211</v>
      </c>
    </row>
    <row r="28" spans="1:1" ht="39">
      <c r="A28" s="17" t="s">
        <v>212</v>
      </c>
    </row>
    <row r="29" spans="1:1" ht="39">
      <c r="A29" s="18" t="s">
        <v>165</v>
      </c>
    </row>
    <row r="30" spans="1:1" ht="20.25" thickBot="1">
      <c r="A30" s="19" t="s">
        <v>29</v>
      </c>
    </row>
  </sheetData>
  <phoneticPr fontId="1" type="noConversion"/>
  <hyperlinks>
    <hyperlink ref="B1" location="預告統計資料發布時間表!A1" display="回發布時間表" xr:uid="{00000000-0004-0000-18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38"/>
  <sheetViews>
    <sheetView workbookViewId="0">
      <selection activeCell="B1" sqref="B1"/>
    </sheetView>
  </sheetViews>
  <sheetFormatPr defaultRowHeight="16.5"/>
  <cols>
    <col min="1" max="1" width="93.5" customWidth="1"/>
    <col min="257" max="257" width="93.5" customWidth="1"/>
    <col min="513" max="513" width="93.5" customWidth="1"/>
    <col min="769" max="769" width="93.5" customWidth="1"/>
    <col min="1025" max="1025" width="93.5" customWidth="1"/>
    <col min="1281" max="1281" width="93.5" customWidth="1"/>
    <col min="1537" max="1537" width="93.5" customWidth="1"/>
    <col min="1793" max="1793" width="93.5" customWidth="1"/>
    <col min="2049" max="2049" width="93.5" customWidth="1"/>
    <col min="2305" max="2305" width="93.5" customWidth="1"/>
    <col min="2561" max="2561" width="93.5" customWidth="1"/>
    <col min="2817" max="2817" width="93.5" customWidth="1"/>
    <col min="3073" max="3073" width="93.5" customWidth="1"/>
    <col min="3329" max="3329" width="93.5" customWidth="1"/>
    <col min="3585" max="3585" width="93.5" customWidth="1"/>
    <col min="3841" max="3841" width="93.5" customWidth="1"/>
    <col min="4097" max="4097" width="93.5" customWidth="1"/>
    <col min="4353" max="4353" width="93.5" customWidth="1"/>
    <col min="4609" max="4609" width="93.5" customWidth="1"/>
    <col min="4865" max="4865" width="93.5" customWidth="1"/>
    <col min="5121" max="5121" width="93.5" customWidth="1"/>
    <col min="5377" max="5377" width="93.5" customWidth="1"/>
    <col min="5633" max="5633" width="93.5" customWidth="1"/>
    <col min="5889" max="5889" width="93.5" customWidth="1"/>
    <col min="6145" max="6145" width="93.5" customWidth="1"/>
    <col min="6401" max="6401" width="93.5" customWidth="1"/>
    <col min="6657" max="6657" width="93.5" customWidth="1"/>
    <col min="6913" max="6913" width="93.5" customWidth="1"/>
    <col min="7169" max="7169" width="93.5" customWidth="1"/>
    <col min="7425" max="7425" width="93.5" customWidth="1"/>
    <col min="7681" max="7681" width="93.5" customWidth="1"/>
    <col min="7937" max="7937" width="93.5" customWidth="1"/>
    <col min="8193" max="8193" width="93.5" customWidth="1"/>
    <col min="8449" max="8449" width="93.5" customWidth="1"/>
    <col min="8705" max="8705" width="93.5" customWidth="1"/>
    <col min="8961" max="8961" width="93.5" customWidth="1"/>
    <col min="9217" max="9217" width="93.5" customWidth="1"/>
    <col min="9473" max="9473" width="93.5" customWidth="1"/>
    <col min="9729" max="9729" width="93.5" customWidth="1"/>
    <col min="9985" max="9985" width="93.5" customWidth="1"/>
    <col min="10241" max="10241" width="93.5" customWidth="1"/>
    <col min="10497" max="10497" width="93.5" customWidth="1"/>
    <col min="10753" max="10753" width="93.5" customWidth="1"/>
    <col min="11009" max="11009" width="93.5" customWidth="1"/>
    <col min="11265" max="11265" width="93.5" customWidth="1"/>
    <col min="11521" max="11521" width="93.5" customWidth="1"/>
    <col min="11777" max="11777" width="93.5" customWidth="1"/>
    <col min="12033" max="12033" width="93.5" customWidth="1"/>
    <col min="12289" max="12289" width="93.5" customWidth="1"/>
    <col min="12545" max="12545" width="93.5" customWidth="1"/>
    <col min="12801" max="12801" width="93.5" customWidth="1"/>
    <col min="13057" max="13057" width="93.5" customWidth="1"/>
    <col min="13313" max="13313" width="93.5" customWidth="1"/>
    <col min="13569" max="13569" width="93.5" customWidth="1"/>
    <col min="13825" max="13825" width="93.5" customWidth="1"/>
    <col min="14081" max="14081" width="93.5" customWidth="1"/>
    <col min="14337" max="14337" width="93.5" customWidth="1"/>
    <col min="14593" max="14593" width="93.5" customWidth="1"/>
    <col min="14849" max="14849" width="93.5" customWidth="1"/>
    <col min="15105" max="15105" width="93.5" customWidth="1"/>
    <col min="15361" max="15361" width="93.5" customWidth="1"/>
    <col min="15617" max="15617" width="93.5" customWidth="1"/>
    <col min="15873" max="15873" width="93.5" customWidth="1"/>
    <col min="16129" max="16129" width="93.5" customWidth="1"/>
  </cols>
  <sheetData>
    <row r="1" spans="1:2" ht="19.5">
      <c r="A1" s="20" t="s">
        <v>1443</v>
      </c>
      <c r="B1" s="12" t="s">
        <v>150</v>
      </c>
    </row>
    <row r="2" spans="1:2" ht="19.5">
      <c r="A2" s="21" t="s">
        <v>215</v>
      </c>
    </row>
    <row r="3" spans="1:2" ht="19.5">
      <c r="A3" s="21" t="s">
        <v>1444</v>
      </c>
    </row>
    <row r="4" spans="1:2" ht="19.5">
      <c r="A4" s="15" t="s">
        <v>4</v>
      </c>
    </row>
    <row r="5" spans="1:2" ht="19.5">
      <c r="A5" s="10" t="s">
        <v>33</v>
      </c>
    </row>
    <row r="6" spans="1:2" ht="19.5">
      <c r="A6" s="10" t="s">
        <v>34</v>
      </c>
    </row>
    <row r="7" spans="1:2" ht="19.5">
      <c r="A7" s="10" t="s">
        <v>263</v>
      </c>
    </row>
    <row r="8" spans="1:2" ht="19.5">
      <c r="A8" s="10" t="s">
        <v>35</v>
      </c>
    </row>
    <row r="9" spans="1:2" ht="19.5">
      <c r="A9" s="10" t="s">
        <v>9</v>
      </c>
    </row>
    <row r="10" spans="1:2" ht="19.5">
      <c r="A10" s="15" t="s">
        <v>10</v>
      </c>
    </row>
    <row r="11" spans="1:2" ht="19.5">
      <c r="A11" s="16" t="s">
        <v>205</v>
      </c>
    </row>
    <row r="12" spans="1:2" ht="19.5">
      <c r="A12" s="15" t="s">
        <v>12</v>
      </c>
    </row>
    <row r="13" spans="1:2" ht="39">
      <c r="A13" s="17" t="s">
        <v>216</v>
      </c>
    </row>
    <row r="14" spans="1:2" ht="39">
      <c r="A14" s="17" t="s">
        <v>206</v>
      </c>
    </row>
    <row r="15" spans="1:2" ht="19.5">
      <c r="A15" s="16" t="s">
        <v>15</v>
      </c>
    </row>
    <row r="16" spans="1:2" ht="39">
      <c r="A16" s="17" t="s">
        <v>217</v>
      </c>
    </row>
    <row r="17" spans="1:1" ht="39">
      <c r="A17" s="17" t="s">
        <v>218</v>
      </c>
    </row>
    <row r="18" spans="1:1" ht="39">
      <c r="A18" s="17" t="s">
        <v>219</v>
      </c>
    </row>
    <row r="19" spans="1:1" ht="39">
      <c r="A19" s="17" t="s">
        <v>220</v>
      </c>
    </row>
    <row r="20" spans="1:1" ht="39">
      <c r="A20" s="17" t="s">
        <v>221</v>
      </c>
    </row>
    <row r="21" spans="1:1" ht="39">
      <c r="A21" s="17" t="s">
        <v>222</v>
      </c>
    </row>
    <row r="22" spans="1:1" ht="39">
      <c r="A22" s="17" t="s">
        <v>223</v>
      </c>
    </row>
    <row r="23" spans="1:1" ht="39">
      <c r="A23" s="17" t="s">
        <v>224</v>
      </c>
    </row>
    <row r="24" spans="1:1" ht="58.5">
      <c r="A24" s="17" t="s">
        <v>225</v>
      </c>
    </row>
    <row r="25" spans="1:1" ht="19.5">
      <c r="A25" s="17" t="s">
        <v>226</v>
      </c>
    </row>
    <row r="26" spans="1:1" ht="19.5">
      <c r="A26" s="16" t="s">
        <v>227</v>
      </c>
    </row>
    <row r="27" spans="1:1" ht="19.5">
      <c r="A27" s="16" t="s">
        <v>159</v>
      </c>
    </row>
    <row r="28" spans="1:1" ht="19.5">
      <c r="A28" s="16" t="s">
        <v>210</v>
      </c>
    </row>
    <row r="29" spans="1:1" ht="19.5">
      <c r="A29" s="16" t="s">
        <v>302</v>
      </c>
    </row>
    <row r="30" spans="1:1" ht="19.5">
      <c r="A30" s="16" t="s">
        <v>22</v>
      </c>
    </row>
    <row r="31" spans="1:1" ht="19.5">
      <c r="A31" s="15" t="s">
        <v>23</v>
      </c>
    </row>
    <row r="32" spans="1:1" ht="39">
      <c r="A32" s="17" t="s">
        <v>284</v>
      </c>
    </row>
    <row r="33" spans="1:1" ht="39">
      <c r="A33" s="17" t="s">
        <v>162</v>
      </c>
    </row>
    <row r="34" spans="1:1" ht="19.5">
      <c r="A34" s="15" t="s">
        <v>25</v>
      </c>
    </row>
    <row r="35" spans="1:1" ht="39">
      <c r="A35" s="17" t="s">
        <v>170</v>
      </c>
    </row>
    <row r="36" spans="1:1" ht="58.5">
      <c r="A36" s="17" t="s">
        <v>164</v>
      </c>
    </row>
    <row r="37" spans="1:1" ht="39">
      <c r="A37" s="18" t="s">
        <v>165</v>
      </c>
    </row>
    <row r="38" spans="1:1" ht="20.25" thickBot="1">
      <c r="A38" s="19" t="s">
        <v>29</v>
      </c>
    </row>
  </sheetData>
  <phoneticPr fontId="1" type="noConversion"/>
  <hyperlinks>
    <hyperlink ref="B1" location="預告統計資料發布時間表!A1" display="回發布時間表" xr:uid="{00000000-0004-0000-1900-000000000000}"/>
  </hyperlinks>
  <pageMargins left="0.7" right="0.7" top="0.75" bottom="0.75" header="0.3" footer="0.3"/>
  <pageSetup paperSize="9" orientation="portrait" horizontalDpi="4294967292" verticalDpi="4294967292"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29"/>
  <sheetViews>
    <sheetView workbookViewId="0">
      <selection activeCell="B1" sqref="B1"/>
    </sheetView>
  </sheetViews>
  <sheetFormatPr defaultRowHeight="16.5"/>
  <cols>
    <col min="1" max="1" width="93.5" style="13" customWidth="1"/>
    <col min="2" max="2" width="8.75" style="13" customWidth="1"/>
    <col min="3" max="256" width="9" style="13"/>
    <col min="257" max="257" width="93.5" style="13" customWidth="1"/>
    <col min="258" max="258" width="8.75" style="13" customWidth="1"/>
    <col min="259" max="512" width="9" style="13"/>
    <col min="513" max="513" width="93.5" style="13" customWidth="1"/>
    <col min="514" max="514" width="8.75" style="13" customWidth="1"/>
    <col min="515" max="768" width="9" style="13"/>
    <col min="769" max="769" width="93.5" style="13" customWidth="1"/>
    <col min="770" max="770" width="8.75" style="13" customWidth="1"/>
    <col min="771" max="1024" width="9" style="13"/>
    <col min="1025" max="1025" width="93.5" style="13" customWidth="1"/>
    <col min="1026" max="1026" width="8.75" style="13" customWidth="1"/>
    <col min="1027" max="1280" width="9" style="13"/>
    <col min="1281" max="1281" width="93.5" style="13" customWidth="1"/>
    <col min="1282" max="1282" width="8.75" style="13" customWidth="1"/>
    <col min="1283" max="1536" width="9" style="13"/>
    <col min="1537" max="1537" width="93.5" style="13" customWidth="1"/>
    <col min="1538" max="1538" width="8.75" style="13" customWidth="1"/>
    <col min="1539" max="1792" width="9" style="13"/>
    <col min="1793" max="1793" width="93.5" style="13" customWidth="1"/>
    <col min="1794" max="1794" width="8.75" style="13" customWidth="1"/>
    <col min="1795" max="2048" width="9" style="13"/>
    <col min="2049" max="2049" width="93.5" style="13" customWidth="1"/>
    <col min="2050" max="2050" width="8.75" style="13" customWidth="1"/>
    <col min="2051" max="2304" width="9" style="13"/>
    <col min="2305" max="2305" width="93.5" style="13" customWidth="1"/>
    <col min="2306" max="2306" width="8.75" style="13" customWidth="1"/>
    <col min="2307" max="2560" width="9" style="13"/>
    <col min="2561" max="2561" width="93.5" style="13" customWidth="1"/>
    <col min="2562" max="2562" width="8.75" style="13" customWidth="1"/>
    <col min="2563" max="2816" width="9" style="13"/>
    <col min="2817" max="2817" width="93.5" style="13" customWidth="1"/>
    <col min="2818" max="2818" width="8.75" style="13" customWidth="1"/>
    <col min="2819" max="3072" width="9" style="13"/>
    <col min="3073" max="3073" width="93.5" style="13" customWidth="1"/>
    <col min="3074" max="3074" width="8.75" style="13" customWidth="1"/>
    <col min="3075" max="3328" width="9" style="13"/>
    <col min="3329" max="3329" width="93.5" style="13" customWidth="1"/>
    <col min="3330" max="3330" width="8.75" style="13" customWidth="1"/>
    <col min="3331" max="3584" width="9" style="13"/>
    <col min="3585" max="3585" width="93.5" style="13" customWidth="1"/>
    <col min="3586" max="3586" width="8.75" style="13" customWidth="1"/>
    <col min="3587" max="3840" width="9" style="13"/>
    <col min="3841" max="3841" width="93.5" style="13" customWidth="1"/>
    <col min="3842" max="3842" width="8.75" style="13" customWidth="1"/>
    <col min="3843" max="4096" width="9" style="13"/>
    <col min="4097" max="4097" width="93.5" style="13" customWidth="1"/>
    <col min="4098" max="4098" width="8.75" style="13" customWidth="1"/>
    <col min="4099" max="4352" width="9" style="13"/>
    <col min="4353" max="4353" width="93.5" style="13" customWidth="1"/>
    <col min="4354" max="4354" width="8.75" style="13" customWidth="1"/>
    <col min="4355" max="4608" width="9" style="13"/>
    <col min="4609" max="4609" width="93.5" style="13" customWidth="1"/>
    <col min="4610" max="4610" width="8.75" style="13" customWidth="1"/>
    <col min="4611" max="4864" width="9" style="13"/>
    <col min="4865" max="4865" width="93.5" style="13" customWidth="1"/>
    <col min="4866" max="4866" width="8.75" style="13" customWidth="1"/>
    <col min="4867" max="5120" width="9" style="13"/>
    <col min="5121" max="5121" width="93.5" style="13" customWidth="1"/>
    <col min="5122" max="5122" width="8.75" style="13" customWidth="1"/>
    <col min="5123" max="5376" width="9" style="13"/>
    <col min="5377" max="5377" width="93.5" style="13" customWidth="1"/>
    <col min="5378" max="5378" width="8.75" style="13" customWidth="1"/>
    <col min="5379" max="5632" width="9" style="13"/>
    <col min="5633" max="5633" width="93.5" style="13" customWidth="1"/>
    <col min="5634" max="5634" width="8.75" style="13" customWidth="1"/>
    <col min="5635" max="5888" width="9" style="13"/>
    <col min="5889" max="5889" width="93.5" style="13" customWidth="1"/>
    <col min="5890" max="5890" width="8.75" style="13" customWidth="1"/>
    <col min="5891" max="6144" width="9" style="13"/>
    <col min="6145" max="6145" width="93.5" style="13" customWidth="1"/>
    <col min="6146" max="6146" width="8.75" style="13" customWidth="1"/>
    <col min="6147" max="6400" width="9" style="13"/>
    <col min="6401" max="6401" width="93.5" style="13" customWidth="1"/>
    <col min="6402" max="6402" width="8.75" style="13" customWidth="1"/>
    <col min="6403" max="6656" width="9" style="13"/>
    <col min="6657" max="6657" width="93.5" style="13" customWidth="1"/>
    <col min="6658" max="6658" width="8.75" style="13" customWidth="1"/>
    <col min="6659" max="6912" width="9" style="13"/>
    <col min="6913" max="6913" width="93.5" style="13" customWidth="1"/>
    <col min="6914" max="6914" width="8.75" style="13" customWidth="1"/>
    <col min="6915" max="7168" width="9" style="13"/>
    <col min="7169" max="7169" width="93.5" style="13" customWidth="1"/>
    <col min="7170" max="7170" width="8.75" style="13" customWidth="1"/>
    <col min="7171" max="7424" width="9" style="13"/>
    <col min="7425" max="7425" width="93.5" style="13" customWidth="1"/>
    <col min="7426" max="7426" width="8.75" style="13" customWidth="1"/>
    <col min="7427" max="7680" width="9" style="13"/>
    <col min="7681" max="7681" width="93.5" style="13" customWidth="1"/>
    <col min="7682" max="7682" width="8.75" style="13" customWidth="1"/>
    <col min="7683" max="7936" width="9" style="13"/>
    <col min="7937" max="7937" width="93.5" style="13" customWidth="1"/>
    <col min="7938" max="7938" width="8.75" style="13" customWidth="1"/>
    <col min="7939" max="8192" width="9" style="13"/>
    <col min="8193" max="8193" width="93.5" style="13" customWidth="1"/>
    <col min="8194" max="8194" width="8.75" style="13" customWidth="1"/>
    <col min="8195" max="8448" width="9" style="13"/>
    <col min="8449" max="8449" width="93.5" style="13" customWidth="1"/>
    <col min="8450" max="8450" width="8.75" style="13" customWidth="1"/>
    <col min="8451" max="8704" width="9" style="13"/>
    <col min="8705" max="8705" width="93.5" style="13" customWidth="1"/>
    <col min="8706" max="8706" width="8.75" style="13" customWidth="1"/>
    <col min="8707" max="8960" width="9" style="13"/>
    <col min="8961" max="8961" width="93.5" style="13" customWidth="1"/>
    <col min="8962" max="8962" width="8.75" style="13" customWidth="1"/>
    <col min="8963" max="9216" width="9" style="13"/>
    <col min="9217" max="9217" width="93.5" style="13" customWidth="1"/>
    <col min="9218" max="9218" width="8.75" style="13" customWidth="1"/>
    <col min="9219" max="9472" width="9" style="13"/>
    <col min="9473" max="9473" width="93.5" style="13" customWidth="1"/>
    <col min="9474" max="9474" width="8.75" style="13" customWidth="1"/>
    <col min="9475" max="9728" width="9" style="13"/>
    <col min="9729" max="9729" width="93.5" style="13" customWidth="1"/>
    <col min="9730" max="9730" width="8.75" style="13" customWidth="1"/>
    <col min="9731" max="9984" width="9" style="13"/>
    <col min="9985" max="9985" width="93.5" style="13" customWidth="1"/>
    <col min="9986" max="9986" width="8.75" style="13" customWidth="1"/>
    <col min="9987" max="10240" width="9" style="13"/>
    <col min="10241" max="10241" width="93.5" style="13" customWidth="1"/>
    <col min="10242" max="10242" width="8.75" style="13" customWidth="1"/>
    <col min="10243" max="10496" width="9" style="13"/>
    <col min="10497" max="10497" width="93.5" style="13" customWidth="1"/>
    <col min="10498" max="10498" width="8.75" style="13" customWidth="1"/>
    <col min="10499" max="10752" width="9" style="13"/>
    <col min="10753" max="10753" width="93.5" style="13" customWidth="1"/>
    <col min="10754" max="10754" width="8.75" style="13" customWidth="1"/>
    <col min="10755" max="11008" width="9" style="13"/>
    <col min="11009" max="11009" width="93.5" style="13" customWidth="1"/>
    <col min="11010" max="11010" width="8.75" style="13" customWidth="1"/>
    <col min="11011" max="11264" width="9" style="13"/>
    <col min="11265" max="11265" width="93.5" style="13" customWidth="1"/>
    <col min="11266" max="11266" width="8.75" style="13" customWidth="1"/>
    <col min="11267" max="11520" width="9" style="13"/>
    <col min="11521" max="11521" width="93.5" style="13" customWidth="1"/>
    <col min="11522" max="11522" width="8.75" style="13" customWidth="1"/>
    <col min="11523" max="11776" width="9" style="13"/>
    <col min="11777" max="11777" width="93.5" style="13" customWidth="1"/>
    <col min="11778" max="11778" width="8.75" style="13" customWidth="1"/>
    <col min="11779" max="12032" width="9" style="13"/>
    <col min="12033" max="12033" width="93.5" style="13" customWidth="1"/>
    <col min="12034" max="12034" width="8.75" style="13" customWidth="1"/>
    <col min="12035" max="12288" width="9" style="13"/>
    <col min="12289" max="12289" width="93.5" style="13" customWidth="1"/>
    <col min="12290" max="12290" width="8.75" style="13" customWidth="1"/>
    <col min="12291" max="12544" width="9" style="13"/>
    <col min="12545" max="12545" width="93.5" style="13" customWidth="1"/>
    <col min="12546" max="12546" width="8.75" style="13" customWidth="1"/>
    <col min="12547" max="12800" width="9" style="13"/>
    <col min="12801" max="12801" width="93.5" style="13" customWidth="1"/>
    <col min="12802" max="12802" width="8.75" style="13" customWidth="1"/>
    <col min="12803" max="13056" width="9" style="13"/>
    <col min="13057" max="13057" width="93.5" style="13" customWidth="1"/>
    <col min="13058" max="13058" width="8.75" style="13" customWidth="1"/>
    <col min="13059" max="13312" width="9" style="13"/>
    <col min="13313" max="13313" width="93.5" style="13" customWidth="1"/>
    <col min="13314" max="13314" width="8.75" style="13" customWidth="1"/>
    <col min="13315" max="13568" width="9" style="13"/>
    <col min="13569" max="13569" width="93.5" style="13" customWidth="1"/>
    <col min="13570" max="13570" width="8.75" style="13" customWidth="1"/>
    <col min="13571" max="13824" width="9" style="13"/>
    <col min="13825" max="13825" width="93.5" style="13" customWidth="1"/>
    <col min="13826" max="13826" width="8.75" style="13" customWidth="1"/>
    <col min="13827" max="14080" width="9" style="13"/>
    <col min="14081" max="14081" width="93.5" style="13" customWidth="1"/>
    <col min="14082" max="14082" width="8.75" style="13" customWidth="1"/>
    <col min="14083" max="14336" width="9" style="13"/>
    <col min="14337" max="14337" width="93.5" style="13" customWidth="1"/>
    <col min="14338" max="14338" width="8.75" style="13" customWidth="1"/>
    <col min="14339" max="14592" width="9" style="13"/>
    <col min="14593" max="14593" width="93.5" style="13" customWidth="1"/>
    <col min="14594" max="14594" width="8.75" style="13" customWidth="1"/>
    <col min="14595" max="14848" width="9" style="13"/>
    <col min="14849" max="14849" width="93.5" style="13" customWidth="1"/>
    <col min="14850" max="14850" width="8.75" style="13" customWidth="1"/>
    <col min="14851" max="15104" width="9" style="13"/>
    <col min="15105" max="15105" width="93.5" style="13" customWidth="1"/>
    <col min="15106" max="15106" width="8.75" style="13" customWidth="1"/>
    <col min="15107" max="15360" width="9" style="13"/>
    <col min="15361" max="15361" width="93.5" style="13" customWidth="1"/>
    <col min="15362" max="15362" width="8.75" style="13" customWidth="1"/>
    <col min="15363" max="15616" width="9" style="13"/>
    <col min="15617" max="15617" width="93.5" style="13" customWidth="1"/>
    <col min="15618" max="15618" width="8.75" style="13" customWidth="1"/>
    <col min="15619" max="15872" width="9" style="13"/>
    <col min="15873" max="15873" width="93.5" style="13" customWidth="1"/>
    <col min="15874" max="15874" width="8.75" style="13" customWidth="1"/>
    <col min="15875" max="16128" width="9" style="13"/>
    <col min="16129" max="16129" width="93.5" style="13" customWidth="1"/>
    <col min="16130" max="16130" width="8.75" style="13" customWidth="1"/>
    <col min="16131" max="16384" width="9" style="13"/>
  </cols>
  <sheetData>
    <row r="1" spans="1:2" ht="19.5">
      <c r="A1" s="22" t="s">
        <v>382</v>
      </c>
      <c r="B1" s="23" t="s">
        <v>150</v>
      </c>
    </row>
    <row r="2" spans="1:2" ht="19.5">
      <c r="A2" s="24" t="s">
        <v>383</v>
      </c>
    </row>
    <row r="3" spans="1:2" ht="19.5">
      <c r="A3" s="24" t="s">
        <v>384</v>
      </c>
    </row>
    <row r="4" spans="1:2" ht="19.5">
      <c r="A4" s="25" t="s">
        <v>4</v>
      </c>
    </row>
    <row r="5" spans="1:2" ht="19.5">
      <c r="A5" s="26" t="s">
        <v>5</v>
      </c>
    </row>
    <row r="6" spans="1:2" ht="19.5">
      <c r="A6" s="26" t="s">
        <v>385</v>
      </c>
    </row>
    <row r="7" spans="1:2" ht="19.5">
      <c r="A7" s="26" t="s">
        <v>386</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19.5">
      <c r="A14" s="27" t="s">
        <v>387</v>
      </c>
    </row>
    <row r="15" spans="1:2" ht="19.5">
      <c r="A15" s="26" t="s">
        <v>15</v>
      </c>
    </row>
    <row r="16" spans="1:2" ht="21.6" customHeight="1">
      <c r="A16" s="27" t="s">
        <v>157</v>
      </c>
    </row>
    <row r="17" spans="1:1" ht="19.5">
      <c r="A17" s="26" t="s">
        <v>158</v>
      </c>
    </row>
    <row r="18" spans="1:1" ht="19.5">
      <c r="A18" s="26" t="s">
        <v>159</v>
      </c>
    </row>
    <row r="19" spans="1:1" ht="19.5">
      <c r="A19" s="26" t="s">
        <v>199</v>
      </c>
    </row>
    <row r="20" spans="1:1" ht="19.5">
      <c r="A20" s="26" t="s">
        <v>389</v>
      </c>
    </row>
    <row r="21" spans="1:1" ht="19.5">
      <c r="A21" s="26" t="s">
        <v>22</v>
      </c>
    </row>
    <row r="22" spans="1:1" ht="19.5">
      <c r="A22" s="25" t="s">
        <v>23</v>
      </c>
    </row>
    <row r="23" spans="1:1" ht="39">
      <c r="A23" s="27" t="s">
        <v>388</v>
      </c>
    </row>
    <row r="24" spans="1:1" ht="39">
      <c r="A24" s="27" t="s">
        <v>162</v>
      </c>
    </row>
    <row r="25" spans="1:1" ht="19.5">
      <c r="A25" s="25" t="s">
        <v>25</v>
      </c>
    </row>
    <row r="26" spans="1:1" ht="39">
      <c r="A26" s="27" t="s">
        <v>170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1A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30"/>
  <sheetViews>
    <sheetView workbookViewId="0">
      <selection activeCell="B1" sqref="B1"/>
    </sheetView>
  </sheetViews>
  <sheetFormatPr defaultRowHeight="16.5"/>
  <cols>
    <col min="1" max="1" width="106.625" customWidth="1"/>
  </cols>
  <sheetData>
    <row r="1" spans="1:2" ht="32.25" customHeight="1">
      <c r="A1" s="22" t="s">
        <v>390</v>
      </c>
      <c r="B1" s="23" t="s">
        <v>150</v>
      </c>
    </row>
    <row r="2" spans="1:2" ht="19.5">
      <c r="A2" s="24" t="s">
        <v>383</v>
      </c>
      <c r="B2" s="13"/>
    </row>
    <row r="3" spans="1:2" ht="19.5">
      <c r="A3" s="24" t="s">
        <v>391</v>
      </c>
      <c r="B3" s="13"/>
    </row>
    <row r="4" spans="1:2" ht="23.25" customHeight="1">
      <c r="A4" s="25" t="s">
        <v>4</v>
      </c>
      <c r="B4" s="13"/>
    </row>
    <row r="5" spans="1:2" ht="19.5">
      <c r="A5" s="26" t="s">
        <v>5</v>
      </c>
      <c r="B5" s="13"/>
    </row>
    <row r="6" spans="1:2" ht="19.5">
      <c r="A6" s="26" t="s">
        <v>385</v>
      </c>
      <c r="B6" s="13"/>
    </row>
    <row r="7" spans="1:2" ht="19.5">
      <c r="A7" s="26" t="s">
        <v>386</v>
      </c>
      <c r="B7" s="13"/>
    </row>
    <row r="8" spans="1:2" ht="19.5">
      <c r="A8" s="26" t="s">
        <v>8</v>
      </c>
      <c r="B8" s="13"/>
    </row>
    <row r="9" spans="1:2" ht="19.5">
      <c r="A9" s="26" t="s">
        <v>9</v>
      </c>
      <c r="B9" s="13"/>
    </row>
    <row r="10" spans="1:2" ht="19.5">
      <c r="A10" s="25" t="s">
        <v>10</v>
      </c>
      <c r="B10" s="13"/>
    </row>
    <row r="11" spans="1:2" ht="19.5">
      <c r="A11" s="26" t="s">
        <v>11</v>
      </c>
      <c r="B11" s="13"/>
    </row>
    <row r="12" spans="1:2" ht="32.25" customHeight="1">
      <c r="A12" s="25" t="s">
        <v>12</v>
      </c>
      <c r="B12" s="13"/>
    </row>
    <row r="13" spans="1:2" ht="19.5">
      <c r="A13" s="26" t="s">
        <v>168</v>
      </c>
      <c r="B13" s="13"/>
    </row>
    <row r="14" spans="1:2" ht="20.25" customHeight="1">
      <c r="A14" s="27" t="s">
        <v>392</v>
      </c>
      <c r="B14" s="13"/>
    </row>
    <row r="15" spans="1:2" ht="19.5">
      <c r="A15" s="26" t="s">
        <v>15</v>
      </c>
      <c r="B15" s="13"/>
    </row>
    <row r="16" spans="1:2" ht="19.5">
      <c r="A16" s="27" t="s">
        <v>157</v>
      </c>
      <c r="B16" s="13"/>
    </row>
    <row r="17" spans="1:2" ht="19.5">
      <c r="A17" s="26" t="s">
        <v>158</v>
      </c>
      <c r="B17" s="13"/>
    </row>
    <row r="18" spans="1:2" ht="19.5">
      <c r="A18" s="26" t="s">
        <v>159</v>
      </c>
      <c r="B18" s="13"/>
    </row>
    <row r="19" spans="1:2" ht="19.5">
      <c r="A19" s="26" t="s">
        <v>199</v>
      </c>
      <c r="B19" s="13"/>
    </row>
    <row r="20" spans="1:2" ht="19.5">
      <c r="A20" s="26" t="s">
        <v>394</v>
      </c>
      <c r="B20" s="13"/>
    </row>
    <row r="21" spans="1:2" ht="19.5">
      <c r="A21" s="26" t="s">
        <v>22</v>
      </c>
      <c r="B21" s="13"/>
    </row>
    <row r="22" spans="1:2" ht="33" customHeight="1">
      <c r="A22" s="25" t="s">
        <v>23</v>
      </c>
      <c r="B22" s="13"/>
    </row>
    <row r="23" spans="1:2" ht="39.75" customHeight="1">
      <c r="A23" s="27" t="s">
        <v>393</v>
      </c>
      <c r="B23" s="13"/>
    </row>
    <row r="24" spans="1:2" ht="26.25" customHeight="1">
      <c r="A24" s="27" t="s">
        <v>162</v>
      </c>
      <c r="B24" s="13"/>
    </row>
    <row r="25" spans="1:2" ht="30.75" customHeight="1">
      <c r="A25" s="25" t="s">
        <v>25</v>
      </c>
      <c r="B25" s="13"/>
    </row>
    <row r="26" spans="1:2" ht="45.75" customHeight="1">
      <c r="A26" s="27" t="s">
        <v>170</v>
      </c>
      <c r="B26" s="13"/>
    </row>
    <row r="27" spans="1:2" ht="72.75" customHeight="1">
      <c r="A27" s="27" t="s">
        <v>164</v>
      </c>
      <c r="B27" s="13"/>
    </row>
    <row r="28" spans="1:2" ht="37.5" customHeight="1">
      <c r="A28" s="28" t="s">
        <v>165</v>
      </c>
      <c r="B28" s="13"/>
    </row>
    <row r="29" spans="1:2" ht="20.25" hidden="1" thickBot="1">
      <c r="A29" s="29" t="s">
        <v>29</v>
      </c>
      <c r="B29" s="13"/>
    </row>
    <row r="30" spans="1:2">
      <c r="A30" s="13"/>
      <c r="B30" s="13"/>
    </row>
  </sheetData>
  <phoneticPr fontId="1" type="noConversion"/>
  <hyperlinks>
    <hyperlink ref="B1" location="預告統計資料發布時間表!A1" display="回發布時間表" xr:uid="{00000000-0004-0000-1B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1"/>
  <sheetViews>
    <sheetView workbookViewId="0">
      <selection activeCell="B2" sqref="B2"/>
    </sheetView>
  </sheetViews>
  <sheetFormatPr defaultRowHeight="16.5"/>
  <cols>
    <col min="1" max="1" width="93.5" customWidth="1"/>
    <col min="257" max="257" width="93.5" customWidth="1"/>
    <col min="513" max="513" width="93.5" customWidth="1"/>
    <col min="769" max="769" width="93.5" customWidth="1"/>
    <col min="1025" max="1025" width="93.5" customWidth="1"/>
    <col min="1281" max="1281" width="93.5" customWidth="1"/>
    <col min="1537" max="1537" width="93.5" customWidth="1"/>
    <col min="1793" max="1793" width="93.5" customWidth="1"/>
    <col min="2049" max="2049" width="93.5" customWidth="1"/>
    <col min="2305" max="2305" width="93.5" customWidth="1"/>
    <col min="2561" max="2561" width="93.5" customWidth="1"/>
    <col min="2817" max="2817" width="93.5" customWidth="1"/>
    <col min="3073" max="3073" width="93.5" customWidth="1"/>
    <col min="3329" max="3329" width="93.5" customWidth="1"/>
    <col min="3585" max="3585" width="93.5" customWidth="1"/>
    <col min="3841" max="3841" width="93.5" customWidth="1"/>
    <col min="4097" max="4097" width="93.5" customWidth="1"/>
    <col min="4353" max="4353" width="93.5" customWidth="1"/>
    <col min="4609" max="4609" width="93.5" customWidth="1"/>
    <col min="4865" max="4865" width="93.5" customWidth="1"/>
    <col min="5121" max="5121" width="93.5" customWidth="1"/>
    <col min="5377" max="5377" width="93.5" customWidth="1"/>
    <col min="5633" max="5633" width="93.5" customWidth="1"/>
    <col min="5889" max="5889" width="93.5" customWidth="1"/>
    <col min="6145" max="6145" width="93.5" customWidth="1"/>
    <col min="6401" max="6401" width="93.5" customWidth="1"/>
    <col min="6657" max="6657" width="93.5" customWidth="1"/>
    <col min="6913" max="6913" width="93.5" customWidth="1"/>
    <col min="7169" max="7169" width="93.5" customWidth="1"/>
    <col min="7425" max="7425" width="93.5" customWidth="1"/>
    <col min="7681" max="7681" width="93.5" customWidth="1"/>
    <col min="7937" max="7937" width="93.5" customWidth="1"/>
    <col min="8193" max="8193" width="93.5" customWidth="1"/>
    <col min="8449" max="8449" width="93.5" customWidth="1"/>
    <col min="8705" max="8705" width="93.5" customWidth="1"/>
    <col min="8961" max="8961" width="93.5" customWidth="1"/>
    <col min="9217" max="9217" width="93.5" customWidth="1"/>
    <col min="9473" max="9473" width="93.5" customWidth="1"/>
    <col min="9729" max="9729" width="93.5" customWidth="1"/>
    <col min="9985" max="9985" width="93.5" customWidth="1"/>
    <col min="10241" max="10241" width="93.5" customWidth="1"/>
    <col min="10497" max="10497" width="93.5" customWidth="1"/>
    <col min="10753" max="10753" width="93.5" customWidth="1"/>
    <col min="11009" max="11009" width="93.5" customWidth="1"/>
    <col min="11265" max="11265" width="93.5" customWidth="1"/>
    <col min="11521" max="11521" width="93.5" customWidth="1"/>
    <col min="11777" max="11777" width="93.5" customWidth="1"/>
    <col min="12033" max="12033" width="93.5" customWidth="1"/>
    <col min="12289" max="12289" width="93.5" customWidth="1"/>
    <col min="12545" max="12545" width="93.5" customWidth="1"/>
    <col min="12801" max="12801" width="93.5" customWidth="1"/>
    <col min="13057" max="13057" width="93.5" customWidth="1"/>
    <col min="13313" max="13313" width="93.5" customWidth="1"/>
    <col min="13569" max="13569" width="93.5" customWidth="1"/>
    <col min="13825" max="13825" width="93.5" customWidth="1"/>
    <col min="14081" max="14081" width="93.5" customWidth="1"/>
    <col min="14337" max="14337" width="93.5" customWidth="1"/>
    <col min="14593" max="14593" width="93.5" customWidth="1"/>
    <col min="14849" max="14849" width="93.5" customWidth="1"/>
    <col min="15105" max="15105" width="93.5" customWidth="1"/>
    <col min="15361" max="15361" width="93.5" customWidth="1"/>
    <col min="15617" max="15617" width="93.5" customWidth="1"/>
    <col min="15873" max="15873" width="93.5" customWidth="1"/>
    <col min="16129" max="16129" width="93.5" customWidth="1"/>
  </cols>
  <sheetData>
    <row r="1" spans="1:2" ht="17.25" thickBot="1"/>
    <row r="2" spans="1:2" ht="19.5">
      <c r="A2" s="1" t="s">
        <v>30</v>
      </c>
      <c r="B2" s="2" t="s">
        <v>1</v>
      </c>
    </row>
    <row r="3" spans="1:2" ht="19.5">
      <c r="A3" s="9" t="s">
        <v>31</v>
      </c>
    </row>
    <row r="4" spans="1:2" ht="19.5">
      <c r="A4" s="9" t="s">
        <v>32</v>
      </c>
    </row>
    <row r="5" spans="1:2" ht="19.5">
      <c r="A5" s="9" t="s">
        <v>4</v>
      </c>
    </row>
    <row r="6" spans="1:2" ht="19.5">
      <c r="A6" s="9" t="s">
        <v>33</v>
      </c>
    </row>
    <row r="7" spans="1:2" ht="19.5">
      <c r="A7" s="9" t="s">
        <v>34</v>
      </c>
    </row>
    <row r="8" spans="1:2" ht="19.5">
      <c r="A8" s="9" t="s">
        <v>276</v>
      </c>
    </row>
    <row r="9" spans="1:2" ht="19.5">
      <c r="A9" s="9" t="s">
        <v>35</v>
      </c>
    </row>
    <row r="10" spans="1:2" ht="19.5">
      <c r="A10" s="9" t="s">
        <v>9</v>
      </c>
    </row>
    <row r="11" spans="1:2" ht="19.5">
      <c r="A11" s="9" t="s">
        <v>10</v>
      </c>
    </row>
    <row r="12" spans="1:2" ht="19.5">
      <c r="A12" s="10" t="s">
        <v>36</v>
      </c>
    </row>
    <row r="13" spans="1:2" ht="19.5">
      <c r="A13" s="10" t="s">
        <v>37</v>
      </c>
    </row>
    <row r="14" spans="1:2" ht="19.5">
      <c r="A14" s="9" t="s">
        <v>12</v>
      </c>
    </row>
    <row r="15" spans="1:2" ht="19.5">
      <c r="A15" s="10" t="s">
        <v>38</v>
      </c>
    </row>
    <row r="16" spans="1:2" ht="19.5">
      <c r="A16" s="10" t="s">
        <v>39</v>
      </c>
    </row>
    <row r="17" spans="1:1" ht="19.5">
      <c r="A17" s="10" t="s">
        <v>40</v>
      </c>
    </row>
    <row r="18" spans="1:1" ht="19.5">
      <c r="A18" s="10" t="s">
        <v>15</v>
      </c>
    </row>
    <row r="19" spans="1:1" ht="19.5">
      <c r="A19" s="9" t="s">
        <v>41</v>
      </c>
    </row>
    <row r="20" spans="1:1" ht="19.5">
      <c r="A20" s="9" t="s">
        <v>42</v>
      </c>
    </row>
    <row r="21" spans="1:1" ht="19.5">
      <c r="A21" s="9" t="s">
        <v>43</v>
      </c>
    </row>
    <row r="22" spans="1:1" ht="19.5">
      <c r="A22" s="9" t="s">
        <v>44</v>
      </c>
    </row>
    <row r="23" spans="1:1" ht="19.5">
      <c r="A23" s="9" t="s">
        <v>45</v>
      </c>
    </row>
    <row r="24" spans="1:1" ht="19.5">
      <c r="A24" s="9" t="s">
        <v>46</v>
      </c>
    </row>
    <row r="25" spans="1:1" ht="19.5">
      <c r="A25" s="9" t="s">
        <v>47</v>
      </c>
    </row>
    <row r="26" spans="1:1" ht="19.5">
      <c r="A26" s="9" t="s">
        <v>48</v>
      </c>
    </row>
    <row r="27" spans="1:1" ht="19.5">
      <c r="A27" s="9" t="s">
        <v>49</v>
      </c>
    </row>
    <row r="28" spans="1:1" ht="19.5">
      <c r="A28" s="9" t="s">
        <v>50</v>
      </c>
    </row>
    <row r="29" spans="1:1" ht="19.5">
      <c r="A29" s="9" t="s">
        <v>51</v>
      </c>
    </row>
    <row r="30" spans="1:1" ht="19.5">
      <c r="A30" s="9" t="s">
        <v>52</v>
      </c>
    </row>
    <row r="31" spans="1:1" ht="19.5">
      <c r="A31" s="9" t="s">
        <v>53</v>
      </c>
    </row>
    <row r="32" spans="1:1" ht="19.5">
      <c r="A32" s="9" t="s">
        <v>54</v>
      </c>
    </row>
    <row r="33" spans="1:1" ht="19.5">
      <c r="A33" s="9" t="s">
        <v>55</v>
      </c>
    </row>
    <row r="34" spans="1:1" ht="19.5">
      <c r="A34" s="9" t="s">
        <v>56</v>
      </c>
    </row>
    <row r="35" spans="1:1" ht="19.5">
      <c r="A35" s="9" t="s">
        <v>57</v>
      </c>
    </row>
    <row r="36" spans="1:1" ht="19.5">
      <c r="A36" s="9" t="s">
        <v>58</v>
      </c>
    </row>
    <row r="37" spans="1:1" ht="19.5">
      <c r="A37" s="9" t="s">
        <v>59</v>
      </c>
    </row>
    <row r="38" spans="1:1" ht="58.5">
      <c r="A38" s="9" t="s">
        <v>60</v>
      </c>
    </row>
    <row r="39" spans="1:1" ht="19.5">
      <c r="A39" s="9" t="s">
        <v>61</v>
      </c>
    </row>
    <row r="40" spans="1:1" ht="19.5">
      <c r="A40" s="9" t="s">
        <v>62</v>
      </c>
    </row>
    <row r="41" spans="1:1" ht="19.5">
      <c r="A41" s="9" t="s">
        <v>63</v>
      </c>
    </row>
    <row r="42" spans="1:1" ht="39">
      <c r="A42" s="9" t="s">
        <v>64</v>
      </c>
    </row>
    <row r="43" spans="1:1" ht="39">
      <c r="A43" s="9" t="s">
        <v>65</v>
      </c>
    </row>
    <row r="44" spans="1:1" ht="78">
      <c r="A44" s="9" t="s">
        <v>66</v>
      </c>
    </row>
    <row r="45" spans="1:1" ht="58.5">
      <c r="A45" s="9" t="s">
        <v>67</v>
      </c>
    </row>
    <row r="46" spans="1:1" ht="39">
      <c r="A46" s="9" t="s">
        <v>68</v>
      </c>
    </row>
    <row r="47" spans="1:1" ht="19.5">
      <c r="A47" s="9" t="s">
        <v>69</v>
      </c>
    </row>
    <row r="48" spans="1:1" ht="19.5">
      <c r="A48" s="9" t="s">
        <v>70</v>
      </c>
    </row>
    <row r="49" spans="1:1" ht="19.5">
      <c r="A49" s="9" t="s">
        <v>71</v>
      </c>
    </row>
    <row r="50" spans="1:1" ht="19.5">
      <c r="A50" s="9" t="s">
        <v>72</v>
      </c>
    </row>
    <row r="51" spans="1:1" ht="19.5">
      <c r="A51" s="9" t="s">
        <v>73</v>
      </c>
    </row>
    <row r="52" spans="1:1" ht="19.5">
      <c r="A52" s="9" t="s">
        <v>74</v>
      </c>
    </row>
    <row r="53" spans="1:1" ht="19.5">
      <c r="A53" s="9" t="s">
        <v>75</v>
      </c>
    </row>
    <row r="54" spans="1:1" ht="19.5">
      <c r="A54" s="9" t="s">
        <v>76</v>
      </c>
    </row>
    <row r="55" spans="1:1" ht="19.5">
      <c r="A55" s="9" t="s">
        <v>77</v>
      </c>
    </row>
    <row r="56" spans="1:1" ht="19.5">
      <c r="A56" s="9" t="s">
        <v>78</v>
      </c>
    </row>
    <row r="57" spans="1:1" ht="19.5">
      <c r="A57" s="9" t="s">
        <v>79</v>
      </c>
    </row>
    <row r="58" spans="1:1" ht="39">
      <c r="A58" s="9" t="s">
        <v>80</v>
      </c>
    </row>
    <row r="59" spans="1:1" ht="19.5">
      <c r="A59" s="9" t="s">
        <v>81</v>
      </c>
    </row>
    <row r="60" spans="1:1" ht="19.5">
      <c r="A60" s="9" t="s">
        <v>82</v>
      </c>
    </row>
    <row r="61" spans="1:1" ht="39">
      <c r="A61" s="9" t="s">
        <v>83</v>
      </c>
    </row>
    <row r="62" spans="1:1" ht="19.5">
      <c r="A62" s="9" t="s">
        <v>84</v>
      </c>
    </row>
    <row r="63" spans="1:1" ht="39">
      <c r="A63" s="9" t="s">
        <v>85</v>
      </c>
    </row>
    <row r="64" spans="1:1" ht="19.5">
      <c r="A64" s="9" t="s">
        <v>86</v>
      </c>
    </row>
    <row r="65" spans="1:1" ht="19.5">
      <c r="A65" s="9" t="s">
        <v>87</v>
      </c>
    </row>
    <row r="66" spans="1:1" ht="19.5">
      <c r="A66" s="9" t="s">
        <v>88</v>
      </c>
    </row>
    <row r="67" spans="1:1" ht="19.5">
      <c r="A67" s="9" t="s">
        <v>89</v>
      </c>
    </row>
    <row r="68" spans="1:1" ht="19.5">
      <c r="A68" s="9" t="s">
        <v>90</v>
      </c>
    </row>
    <row r="69" spans="1:1" ht="19.5">
      <c r="A69" s="9" t="s">
        <v>91</v>
      </c>
    </row>
    <row r="70" spans="1:1" ht="19.5">
      <c r="A70" s="9" t="s">
        <v>92</v>
      </c>
    </row>
    <row r="71" spans="1:1" ht="19.5">
      <c r="A71" s="9" t="s">
        <v>93</v>
      </c>
    </row>
    <row r="72" spans="1:1" ht="19.5">
      <c r="A72" s="9" t="s">
        <v>94</v>
      </c>
    </row>
    <row r="73" spans="1:1" ht="19.5">
      <c r="A73" s="9" t="s">
        <v>95</v>
      </c>
    </row>
    <row r="74" spans="1:1" ht="58.5">
      <c r="A74" s="9" t="s">
        <v>96</v>
      </c>
    </row>
    <row r="75" spans="1:1" ht="19.5">
      <c r="A75" s="9" t="s">
        <v>97</v>
      </c>
    </row>
    <row r="76" spans="1:1" ht="19.5">
      <c r="A76" s="9" t="s">
        <v>98</v>
      </c>
    </row>
    <row r="77" spans="1:1" ht="19.5">
      <c r="A77" s="9" t="s">
        <v>99</v>
      </c>
    </row>
    <row r="78" spans="1:1" ht="19.5">
      <c r="A78" s="9" t="s">
        <v>100</v>
      </c>
    </row>
    <row r="79" spans="1:1" ht="19.5">
      <c r="A79" s="9" t="s">
        <v>282</v>
      </c>
    </row>
    <row r="80" spans="1:1" ht="19.5">
      <c r="A80" s="9" t="s">
        <v>101</v>
      </c>
    </row>
    <row r="81" spans="1:1" ht="19.5">
      <c r="A81" s="9" t="s">
        <v>23</v>
      </c>
    </row>
    <row r="82" spans="1:1" ht="19.5">
      <c r="A82" s="9" t="s">
        <v>102</v>
      </c>
    </row>
    <row r="83" spans="1:1" ht="39">
      <c r="A83" s="9" t="s">
        <v>283</v>
      </c>
    </row>
    <row r="84" spans="1:1" ht="19.5">
      <c r="A84" s="9" t="s">
        <v>103</v>
      </c>
    </row>
    <row r="85" spans="1:1" ht="19.5">
      <c r="A85" s="9" t="s">
        <v>25</v>
      </c>
    </row>
    <row r="86" spans="1:1" ht="19.5">
      <c r="A86" s="9" t="s">
        <v>104</v>
      </c>
    </row>
    <row r="87" spans="1:1" ht="19.5">
      <c r="A87" s="9" t="s">
        <v>105</v>
      </c>
    </row>
    <row r="88" spans="1:1" ht="19.5">
      <c r="A88" s="9" t="s">
        <v>106</v>
      </c>
    </row>
    <row r="89" spans="1:1" ht="19.5">
      <c r="A89" s="9" t="s">
        <v>107</v>
      </c>
    </row>
    <row r="90" spans="1:1" ht="19.5">
      <c r="A90" s="9" t="s">
        <v>108</v>
      </c>
    </row>
    <row r="91" spans="1:1" ht="20.25" thickBot="1">
      <c r="A91" s="11" t="s">
        <v>109</v>
      </c>
    </row>
  </sheetData>
  <phoneticPr fontId="1" type="noConversion"/>
  <hyperlinks>
    <hyperlink ref="B2" location="預告統計資料發布時間表!A1" display="回發布時間表" xr:uid="{00000000-0004-0000-0200-000000000000}"/>
  </hyperlinks>
  <pageMargins left="0.7" right="0.7" top="0.75" bottom="0.75" header="0.3" footer="0.3"/>
  <pageSetup paperSize="9" orientation="portrait" horizontalDpi="4294967292" verticalDpi="429496729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228</v>
      </c>
      <c r="B1" s="23" t="s">
        <v>150</v>
      </c>
    </row>
    <row r="2" spans="1:2" ht="19.5">
      <c r="A2" s="24" t="s">
        <v>229</v>
      </c>
    </row>
    <row r="3" spans="1:2" ht="19.5">
      <c r="A3" s="24" t="s">
        <v>230</v>
      </c>
    </row>
    <row r="4" spans="1:2" ht="19.5">
      <c r="A4" s="25" t="s">
        <v>4</v>
      </c>
    </row>
    <row r="5" spans="1:2" ht="19.5">
      <c r="A5" s="26" t="s">
        <v>5</v>
      </c>
    </row>
    <row r="6" spans="1:2" ht="19.5">
      <c r="A6" s="26" t="s">
        <v>231</v>
      </c>
    </row>
    <row r="7" spans="1:2" ht="19.5">
      <c r="A7" s="26" t="s">
        <v>264</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199</v>
      </c>
    </row>
    <row r="20" spans="1:1" ht="19.5">
      <c r="A20" s="26" t="s">
        <v>307</v>
      </c>
    </row>
    <row r="21" spans="1:1" ht="19.5">
      <c r="A21" s="26" t="s">
        <v>22</v>
      </c>
    </row>
    <row r="22" spans="1:1" ht="19.5">
      <c r="A22" s="25" t="s">
        <v>23</v>
      </c>
    </row>
    <row r="23" spans="1:1" ht="39">
      <c r="A23" s="27" t="s">
        <v>297</v>
      </c>
    </row>
    <row r="24" spans="1:1" ht="39">
      <c r="A24" s="27" t="s">
        <v>162</v>
      </c>
    </row>
    <row r="25" spans="1:1" ht="19.5">
      <c r="A25" s="25" t="s">
        <v>25</v>
      </c>
    </row>
    <row r="26" spans="1:1" ht="39">
      <c r="A26" s="27" t="s">
        <v>170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1C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232</v>
      </c>
      <c r="B1" s="23" t="s">
        <v>150</v>
      </c>
    </row>
    <row r="2" spans="1:2" ht="19.5">
      <c r="A2" s="24" t="s">
        <v>229</v>
      </c>
    </row>
    <row r="3" spans="1:2" ht="19.5">
      <c r="A3" s="24" t="s">
        <v>233</v>
      </c>
    </row>
    <row r="4" spans="1:2" ht="19.5">
      <c r="A4" s="25" t="s">
        <v>4</v>
      </c>
    </row>
    <row r="5" spans="1:2" ht="19.5">
      <c r="A5" s="26" t="s">
        <v>5</v>
      </c>
    </row>
    <row r="6" spans="1:2" ht="19.5">
      <c r="A6" s="26" t="s">
        <v>231</v>
      </c>
    </row>
    <row r="7" spans="1:2" ht="19.5">
      <c r="A7" s="26" t="s">
        <v>264</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199</v>
      </c>
    </row>
    <row r="20" spans="1:1" ht="19.5">
      <c r="A20" s="26" t="s">
        <v>307</v>
      </c>
    </row>
    <row r="21" spans="1:1" ht="19.5">
      <c r="A21" s="26" t="s">
        <v>22</v>
      </c>
    </row>
    <row r="22" spans="1:1" ht="19.5">
      <c r="A22" s="25" t="s">
        <v>23</v>
      </c>
    </row>
    <row r="23" spans="1:1" ht="39">
      <c r="A23" s="27" t="s">
        <v>298</v>
      </c>
    </row>
    <row r="24" spans="1:1" ht="39">
      <c r="A24" s="27" t="s">
        <v>162</v>
      </c>
    </row>
    <row r="25" spans="1:1" ht="19.5">
      <c r="A25" s="25" t="s">
        <v>25</v>
      </c>
    </row>
    <row r="26" spans="1:1" ht="39">
      <c r="A26" s="27" t="s">
        <v>170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1D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235</v>
      </c>
      <c r="B1" s="23" t="s">
        <v>150</v>
      </c>
    </row>
    <row r="2" spans="1:2" ht="19.5">
      <c r="A2" s="24" t="s">
        <v>229</v>
      </c>
    </row>
    <row r="3" spans="1:2" ht="19.5">
      <c r="A3" s="24" t="s">
        <v>236</v>
      </c>
    </row>
    <row r="4" spans="1:2" ht="19.5">
      <c r="A4" s="25" t="s">
        <v>4</v>
      </c>
    </row>
    <row r="5" spans="1:2" ht="19.5">
      <c r="A5" s="26" t="s">
        <v>5</v>
      </c>
    </row>
    <row r="6" spans="1:2" ht="19.5">
      <c r="A6" s="26" t="s">
        <v>231</v>
      </c>
    </row>
    <row r="7" spans="1:2" ht="19.5">
      <c r="A7" s="26" t="s">
        <v>264</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199</v>
      </c>
    </row>
    <row r="20" spans="1:1" ht="19.5">
      <c r="A20" s="26" t="s">
        <v>307</v>
      </c>
    </row>
    <row r="21" spans="1:1" ht="19.5">
      <c r="A21" s="26" t="s">
        <v>22</v>
      </c>
    </row>
    <row r="22" spans="1:1" ht="19.5">
      <c r="A22" s="25" t="s">
        <v>23</v>
      </c>
    </row>
    <row r="23" spans="1:1" ht="39">
      <c r="A23" s="27" t="s">
        <v>298</v>
      </c>
    </row>
    <row r="24" spans="1:1" ht="39">
      <c r="A24" s="27" t="s">
        <v>162</v>
      </c>
    </row>
    <row r="25" spans="1:1" ht="19.5">
      <c r="A25" s="25" t="s">
        <v>25</v>
      </c>
    </row>
    <row r="26" spans="1:1" ht="39">
      <c r="A26" s="27" t="s">
        <v>170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1E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237</v>
      </c>
      <c r="B1" s="23" t="s">
        <v>150</v>
      </c>
    </row>
    <row r="2" spans="1:2" ht="19.5">
      <c r="A2" s="24" t="s">
        <v>229</v>
      </c>
    </row>
    <row r="3" spans="1:2" ht="19.5">
      <c r="A3" s="24" t="s">
        <v>238</v>
      </c>
    </row>
    <row r="4" spans="1:2" ht="19.5">
      <c r="A4" s="25" t="s">
        <v>4</v>
      </c>
    </row>
    <row r="5" spans="1:2" ht="19.5">
      <c r="A5" s="26" t="s">
        <v>5</v>
      </c>
    </row>
    <row r="6" spans="1:2" ht="19.5">
      <c r="A6" s="26" t="s">
        <v>231</v>
      </c>
    </row>
    <row r="7" spans="1:2" ht="19.5">
      <c r="A7" s="26" t="s">
        <v>264</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199</v>
      </c>
    </row>
    <row r="20" spans="1:1" ht="19.5">
      <c r="A20" s="26" t="s">
        <v>307</v>
      </c>
    </row>
    <row r="21" spans="1:1" ht="19.5">
      <c r="A21" s="26" t="s">
        <v>22</v>
      </c>
    </row>
    <row r="22" spans="1:1" ht="19.5">
      <c r="A22" s="25" t="s">
        <v>23</v>
      </c>
    </row>
    <row r="23" spans="1:1" ht="39">
      <c r="A23" s="27" t="s">
        <v>298</v>
      </c>
    </row>
    <row r="24" spans="1:1" ht="39">
      <c r="A24" s="27" t="s">
        <v>162</v>
      </c>
    </row>
    <row r="25" spans="1:1" ht="19.5">
      <c r="A25" s="25" t="s">
        <v>25</v>
      </c>
    </row>
    <row r="26" spans="1:1" ht="39">
      <c r="A26" s="27" t="s">
        <v>170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1F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239</v>
      </c>
      <c r="B1" s="23" t="s">
        <v>150</v>
      </c>
    </row>
    <row r="2" spans="1:2" ht="19.5">
      <c r="A2" s="24" t="s">
        <v>229</v>
      </c>
    </row>
    <row r="3" spans="1:2" ht="19.5">
      <c r="A3" s="24" t="s">
        <v>240</v>
      </c>
    </row>
    <row r="4" spans="1:2" ht="19.5">
      <c r="A4" s="25" t="s">
        <v>4</v>
      </c>
    </row>
    <row r="5" spans="1:2" ht="19.5">
      <c r="A5" s="26" t="s">
        <v>5</v>
      </c>
    </row>
    <row r="6" spans="1:2" ht="19.5">
      <c r="A6" s="26" t="s">
        <v>231</v>
      </c>
    </row>
    <row r="7" spans="1:2" ht="19.5">
      <c r="A7" s="26" t="s">
        <v>264</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199</v>
      </c>
    </row>
    <row r="20" spans="1:1" ht="19.5">
      <c r="A20" s="26" t="s">
        <v>161</v>
      </c>
    </row>
    <row r="21" spans="1:1" ht="19.5">
      <c r="A21" s="26" t="s">
        <v>22</v>
      </c>
    </row>
    <row r="22" spans="1:1" ht="19.5">
      <c r="A22" s="25" t="s">
        <v>23</v>
      </c>
    </row>
    <row r="23" spans="1:1" ht="19.5">
      <c r="A23" s="27" t="s">
        <v>234</v>
      </c>
    </row>
    <row r="24" spans="1:1" ht="39">
      <c r="A24" s="27" t="s">
        <v>162</v>
      </c>
    </row>
    <row r="25" spans="1:1" ht="19.5">
      <c r="A25" s="25" t="s">
        <v>25</v>
      </c>
    </row>
    <row r="26" spans="1:1" ht="39">
      <c r="A26" s="27" t="s">
        <v>170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20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241</v>
      </c>
      <c r="B1" s="23" t="s">
        <v>150</v>
      </c>
    </row>
    <row r="2" spans="1:2" ht="19.5">
      <c r="A2" s="24" t="s">
        <v>229</v>
      </c>
    </row>
    <row r="3" spans="1:2" ht="19.5">
      <c r="A3" s="24" t="s">
        <v>242</v>
      </c>
    </row>
    <row r="4" spans="1:2" ht="19.5">
      <c r="A4" s="25" t="s">
        <v>4</v>
      </c>
    </row>
    <row r="5" spans="1:2" ht="19.5">
      <c r="A5" s="26" t="s">
        <v>5</v>
      </c>
    </row>
    <row r="6" spans="1:2" ht="19.5">
      <c r="A6" s="26" t="s">
        <v>231</v>
      </c>
    </row>
    <row r="7" spans="1:2" ht="19.5">
      <c r="A7" s="26" t="s">
        <v>264</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199</v>
      </c>
    </row>
    <row r="20" spans="1:1" ht="19.5">
      <c r="A20" s="26" t="s">
        <v>307</v>
      </c>
    </row>
    <row r="21" spans="1:1" ht="19.5">
      <c r="A21" s="26" t="s">
        <v>22</v>
      </c>
    </row>
    <row r="22" spans="1:1" ht="19.5">
      <c r="A22" s="25" t="s">
        <v>23</v>
      </c>
    </row>
    <row r="23" spans="1:1" ht="39">
      <c r="A23" s="27" t="s">
        <v>298</v>
      </c>
    </row>
    <row r="24" spans="1:1" ht="39">
      <c r="A24" s="27" t="s">
        <v>162</v>
      </c>
    </row>
    <row r="25" spans="1:1" ht="19.5">
      <c r="A25" s="25" t="s">
        <v>25</v>
      </c>
    </row>
    <row r="26" spans="1:1" ht="39">
      <c r="A26" s="27" t="s">
        <v>170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21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29"/>
  <sheetViews>
    <sheetView workbookViewId="0">
      <selection sqref="A1:XFD1048576"/>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257</v>
      </c>
      <c r="B1" s="23" t="s">
        <v>150</v>
      </c>
    </row>
    <row r="2" spans="1:2" ht="19.5">
      <c r="A2" s="24" t="s">
        <v>229</v>
      </c>
    </row>
    <row r="3" spans="1:2" ht="19.5">
      <c r="A3" s="24" t="s">
        <v>251</v>
      </c>
    </row>
    <row r="4" spans="1:2" ht="19.5">
      <c r="A4" s="25" t="s">
        <v>4</v>
      </c>
    </row>
    <row r="5" spans="1:2" ht="19.5">
      <c r="A5" s="26" t="s">
        <v>5</v>
      </c>
    </row>
    <row r="6" spans="1:2" ht="19.5">
      <c r="A6" s="26" t="s">
        <v>231</v>
      </c>
    </row>
    <row r="7" spans="1:2" ht="19.5">
      <c r="A7" s="26" t="s">
        <v>278</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199</v>
      </c>
    </row>
    <row r="20" spans="1:1" ht="19.5">
      <c r="A20" s="26" t="s">
        <v>305</v>
      </c>
    </row>
    <row r="21" spans="1:1" ht="19.5">
      <c r="A21" s="26" t="s">
        <v>22</v>
      </c>
    </row>
    <row r="22" spans="1:1" ht="19.5">
      <c r="A22" s="25" t="s">
        <v>23</v>
      </c>
    </row>
    <row r="23" spans="1:1" ht="39">
      <c r="A23" s="27" t="s">
        <v>296</v>
      </c>
    </row>
    <row r="24" spans="1:1" ht="39">
      <c r="A24" s="27" t="s">
        <v>162</v>
      </c>
    </row>
    <row r="25" spans="1:1" ht="19.5">
      <c r="A25" s="25" t="s">
        <v>25</v>
      </c>
    </row>
    <row r="26" spans="1:1" ht="39">
      <c r="A26" s="27" t="s">
        <v>170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22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29"/>
  <sheetViews>
    <sheetView workbookViewId="0">
      <selection activeCell="B1" sqref="B1"/>
    </sheetView>
  </sheetViews>
  <sheetFormatPr defaultRowHeight="16.5"/>
  <cols>
    <col min="1" max="1" width="93.5" style="13" customWidth="1"/>
    <col min="2" max="2" width="8.75" style="13" customWidth="1"/>
    <col min="3" max="256" width="9" style="13"/>
    <col min="257" max="257" width="93.5" style="13" customWidth="1"/>
    <col min="258" max="258" width="8.75" style="13" customWidth="1"/>
    <col min="259" max="512" width="9" style="13"/>
    <col min="513" max="513" width="93.5" style="13" customWidth="1"/>
    <col min="514" max="514" width="8.75" style="13" customWidth="1"/>
    <col min="515" max="768" width="9" style="13"/>
    <col min="769" max="769" width="93.5" style="13" customWidth="1"/>
    <col min="770" max="770" width="8.75" style="13" customWidth="1"/>
    <col min="771" max="1024" width="9" style="13"/>
    <col min="1025" max="1025" width="93.5" style="13" customWidth="1"/>
    <col min="1026" max="1026" width="8.75" style="13" customWidth="1"/>
    <col min="1027" max="1280" width="9" style="13"/>
    <col min="1281" max="1281" width="93.5" style="13" customWidth="1"/>
    <col min="1282" max="1282" width="8.75" style="13" customWidth="1"/>
    <col min="1283" max="1536" width="9" style="13"/>
    <col min="1537" max="1537" width="93.5" style="13" customWidth="1"/>
    <col min="1538" max="1538" width="8.75" style="13" customWidth="1"/>
    <col min="1539" max="1792" width="9" style="13"/>
    <col min="1793" max="1793" width="93.5" style="13" customWidth="1"/>
    <col min="1794" max="1794" width="8.75" style="13" customWidth="1"/>
    <col min="1795" max="2048" width="9" style="13"/>
    <col min="2049" max="2049" width="93.5" style="13" customWidth="1"/>
    <col min="2050" max="2050" width="8.75" style="13" customWidth="1"/>
    <col min="2051" max="2304" width="9" style="13"/>
    <col min="2305" max="2305" width="93.5" style="13" customWidth="1"/>
    <col min="2306" max="2306" width="8.75" style="13" customWidth="1"/>
    <col min="2307" max="2560" width="9" style="13"/>
    <col min="2561" max="2561" width="93.5" style="13" customWidth="1"/>
    <col min="2562" max="2562" width="8.75" style="13" customWidth="1"/>
    <col min="2563" max="2816" width="9" style="13"/>
    <col min="2817" max="2817" width="93.5" style="13" customWidth="1"/>
    <col min="2818" max="2818" width="8.75" style="13" customWidth="1"/>
    <col min="2819" max="3072" width="9" style="13"/>
    <col min="3073" max="3073" width="93.5" style="13" customWidth="1"/>
    <col min="3074" max="3074" width="8.75" style="13" customWidth="1"/>
    <col min="3075" max="3328" width="9" style="13"/>
    <col min="3329" max="3329" width="93.5" style="13" customWidth="1"/>
    <col min="3330" max="3330" width="8.75" style="13" customWidth="1"/>
    <col min="3331" max="3584" width="9" style="13"/>
    <col min="3585" max="3585" width="93.5" style="13" customWidth="1"/>
    <col min="3586" max="3586" width="8.75" style="13" customWidth="1"/>
    <col min="3587" max="3840" width="9" style="13"/>
    <col min="3841" max="3841" width="93.5" style="13" customWidth="1"/>
    <col min="3842" max="3842" width="8.75" style="13" customWidth="1"/>
    <col min="3843" max="4096" width="9" style="13"/>
    <col min="4097" max="4097" width="93.5" style="13" customWidth="1"/>
    <col min="4098" max="4098" width="8.75" style="13" customWidth="1"/>
    <col min="4099" max="4352" width="9" style="13"/>
    <col min="4353" max="4353" width="93.5" style="13" customWidth="1"/>
    <col min="4354" max="4354" width="8.75" style="13" customWidth="1"/>
    <col min="4355" max="4608" width="9" style="13"/>
    <col min="4609" max="4609" width="93.5" style="13" customWidth="1"/>
    <col min="4610" max="4610" width="8.75" style="13" customWidth="1"/>
    <col min="4611" max="4864" width="9" style="13"/>
    <col min="4865" max="4865" width="93.5" style="13" customWidth="1"/>
    <col min="4866" max="4866" width="8.75" style="13" customWidth="1"/>
    <col min="4867" max="5120" width="9" style="13"/>
    <col min="5121" max="5121" width="93.5" style="13" customWidth="1"/>
    <col min="5122" max="5122" width="8.75" style="13" customWidth="1"/>
    <col min="5123" max="5376" width="9" style="13"/>
    <col min="5377" max="5377" width="93.5" style="13" customWidth="1"/>
    <col min="5378" max="5378" width="8.75" style="13" customWidth="1"/>
    <col min="5379" max="5632" width="9" style="13"/>
    <col min="5633" max="5633" width="93.5" style="13" customWidth="1"/>
    <col min="5634" max="5634" width="8.75" style="13" customWidth="1"/>
    <col min="5635" max="5888" width="9" style="13"/>
    <col min="5889" max="5889" width="93.5" style="13" customWidth="1"/>
    <col min="5890" max="5890" width="8.75" style="13" customWidth="1"/>
    <col min="5891" max="6144" width="9" style="13"/>
    <col min="6145" max="6145" width="93.5" style="13" customWidth="1"/>
    <col min="6146" max="6146" width="8.75" style="13" customWidth="1"/>
    <col min="6147" max="6400" width="9" style="13"/>
    <col min="6401" max="6401" width="93.5" style="13" customWidth="1"/>
    <col min="6402" max="6402" width="8.75" style="13" customWidth="1"/>
    <col min="6403" max="6656" width="9" style="13"/>
    <col min="6657" max="6657" width="93.5" style="13" customWidth="1"/>
    <col min="6658" max="6658" width="8.75" style="13" customWidth="1"/>
    <col min="6659" max="6912" width="9" style="13"/>
    <col min="6913" max="6913" width="93.5" style="13" customWidth="1"/>
    <col min="6914" max="6914" width="8.75" style="13" customWidth="1"/>
    <col min="6915" max="7168" width="9" style="13"/>
    <col min="7169" max="7169" width="93.5" style="13" customWidth="1"/>
    <col min="7170" max="7170" width="8.75" style="13" customWidth="1"/>
    <col min="7171" max="7424" width="9" style="13"/>
    <col min="7425" max="7425" width="93.5" style="13" customWidth="1"/>
    <col min="7426" max="7426" width="8.75" style="13" customWidth="1"/>
    <col min="7427" max="7680" width="9" style="13"/>
    <col min="7681" max="7681" width="93.5" style="13" customWidth="1"/>
    <col min="7682" max="7682" width="8.75" style="13" customWidth="1"/>
    <col min="7683" max="7936" width="9" style="13"/>
    <col min="7937" max="7937" width="93.5" style="13" customWidth="1"/>
    <col min="7938" max="7938" width="8.75" style="13" customWidth="1"/>
    <col min="7939" max="8192" width="9" style="13"/>
    <col min="8193" max="8193" width="93.5" style="13" customWidth="1"/>
    <col min="8194" max="8194" width="8.75" style="13" customWidth="1"/>
    <col min="8195" max="8448" width="9" style="13"/>
    <col min="8449" max="8449" width="93.5" style="13" customWidth="1"/>
    <col min="8450" max="8450" width="8.75" style="13" customWidth="1"/>
    <col min="8451" max="8704" width="9" style="13"/>
    <col min="8705" max="8705" width="93.5" style="13" customWidth="1"/>
    <col min="8706" max="8706" width="8.75" style="13" customWidth="1"/>
    <col min="8707" max="8960" width="9" style="13"/>
    <col min="8961" max="8961" width="93.5" style="13" customWidth="1"/>
    <col min="8962" max="8962" width="8.75" style="13" customWidth="1"/>
    <col min="8963" max="9216" width="9" style="13"/>
    <col min="9217" max="9217" width="93.5" style="13" customWidth="1"/>
    <col min="9218" max="9218" width="8.75" style="13" customWidth="1"/>
    <col min="9219" max="9472" width="9" style="13"/>
    <col min="9473" max="9473" width="93.5" style="13" customWidth="1"/>
    <col min="9474" max="9474" width="8.75" style="13" customWidth="1"/>
    <col min="9475" max="9728" width="9" style="13"/>
    <col min="9729" max="9729" width="93.5" style="13" customWidth="1"/>
    <col min="9730" max="9730" width="8.75" style="13" customWidth="1"/>
    <col min="9731" max="9984" width="9" style="13"/>
    <col min="9985" max="9985" width="93.5" style="13" customWidth="1"/>
    <col min="9986" max="9986" width="8.75" style="13" customWidth="1"/>
    <col min="9987" max="10240" width="9" style="13"/>
    <col min="10241" max="10241" width="93.5" style="13" customWidth="1"/>
    <col min="10242" max="10242" width="8.75" style="13" customWidth="1"/>
    <col min="10243" max="10496" width="9" style="13"/>
    <col min="10497" max="10497" width="93.5" style="13" customWidth="1"/>
    <col min="10498" max="10498" width="8.75" style="13" customWidth="1"/>
    <col min="10499" max="10752" width="9" style="13"/>
    <col min="10753" max="10753" width="93.5" style="13" customWidth="1"/>
    <col min="10754" max="10754" width="8.75" style="13" customWidth="1"/>
    <col min="10755" max="11008" width="9" style="13"/>
    <col min="11009" max="11009" width="93.5" style="13" customWidth="1"/>
    <col min="11010" max="11010" width="8.75" style="13" customWidth="1"/>
    <col min="11011" max="11264" width="9" style="13"/>
    <col min="11265" max="11265" width="93.5" style="13" customWidth="1"/>
    <col min="11266" max="11266" width="8.75" style="13" customWidth="1"/>
    <col min="11267" max="11520" width="9" style="13"/>
    <col min="11521" max="11521" width="93.5" style="13" customWidth="1"/>
    <col min="11522" max="11522" width="8.75" style="13" customWidth="1"/>
    <col min="11523" max="11776" width="9" style="13"/>
    <col min="11777" max="11777" width="93.5" style="13" customWidth="1"/>
    <col min="11778" max="11778" width="8.75" style="13" customWidth="1"/>
    <col min="11779" max="12032" width="9" style="13"/>
    <col min="12033" max="12033" width="93.5" style="13" customWidth="1"/>
    <col min="12034" max="12034" width="8.75" style="13" customWidth="1"/>
    <col min="12035" max="12288" width="9" style="13"/>
    <col min="12289" max="12289" width="93.5" style="13" customWidth="1"/>
    <col min="12290" max="12290" width="8.75" style="13" customWidth="1"/>
    <col min="12291" max="12544" width="9" style="13"/>
    <col min="12545" max="12545" width="93.5" style="13" customWidth="1"/>
    <col min="12546" max="12546" width="8.75" style="13" customWidth="1"/>
    <col min="12547" max="12800" width="9" style="13"/>
    <col min="12801" max="12801" width="93.5" style="13" customWidth="1"/>
    <col min="12802" max="12802" width="8.75" style="13" customWidth="1"/>
    <col min="12803" max="13056" width="9" style="13"/>
    <col min="13057" max="13057" width="93.5" style="13" customWidth="1"/>
    <col min="13058" max="13058" width="8.75" style="13" customWidth="1"/>
    <col min="13059" max="13312" width="9" style="13"/>
    <col min="13313" max="13313" width="93.5" style="13" customWidth="1"/>
    <col min="13314" max="13314" width="8.75" style="13" customWidth="1"/>
    <col min="13315" max="13568" width="9" style="13"/>
    <col min="13569" max="13569" width="93.5" style="13" customWidth="1"/>
    <col min="13570" max="13570" width="8.75" style="13" customWidth="1"/>
    <col min="13571" max="13824" width="9" style="13"/>
    <col min="13825" max="13825" width="93.5" style="13" customWidth="1"/>
    <col min="13826" max="13826" width="8.75" style="13" customWidth="1"/>
    <col min="13827" max="14080" width="9" style="13"/>
    <col min="14081" max="14081" width="93.5" style="13" customWidth="1"/>
    <col min="14082" max="14082" width="8.75" style="13" customWidth="1"/>
    <col min="14083" max="14336" width="9" style="13"/>
    <col min="14337" max="14337" width="93.5" style="13" customWidth="1"/>
    <col min="14338" max="14338" width="8.75" style="13" customWidth="1"/>
    <col min="14339" max="14592" width="9" style="13"/>
    <col min="14593" max="14593" width="93.5" style="13" customWidth="1"/>
    <col min="14594" max="14594" width="8.75" style="13" customWidth="1"/>
    <col min="14595" max="14848" width="9" style="13"/>
    <col min="14849" max="14849" width="93.5" style="13" customWidth="1"/>
    <col min="14850" max="14850" width="8.75" style="13" customWidth="1"/>
    <col min="14851" max="15104" width="9" style="13"/>
    <col min="15105" max="15105" width="93.5" style="13" customWidth="1"/>
    <col min="15106" max="15106" width="8.75" style="13" customWidth="1"/>
    <col min="15107" max="15360" width="9" style="13"/>
    <col min="15361" max="15361" width="93.5" style="13" customWidth="1"/>
    <col min="15362" max="15362" width="8.75" style="13" customWidth="1"/>
    <col min="15363" max="15616" width="9" style="13"/>
    <col min="15617" max="15617" width="93.5" style="13" customWidth="1"/>
    <col min="15618" max="15618" width="8.75" style="13" customWidth="1"/>
    <col min="15619" max="15872" width="9" style="13"/>
    <col min="15873" max="15873" width="93.5" style="13" customWidth="1"/>
    <col min="15874" max="15874" width="8.75" style="13" customWidth="1"/>
    <col min="15875" max="16128" width="9" style="13"/>
    <col min="16129" max="16129" width="93.5" style="13" customWidth="1"/>
    <col min="16130" max="16130" width="8.75" style="13" customWidth="1"/>
    <col min="16131" max="16384" width="9" style="13"/>
  </cols>
  <sheetData>
    <row r="1" spans="1:2" ht="19.5">
      <c r="A1" s="22" t="s">
        <v>450</v>
      </c>
      <c r="B1" s="23" t="s">
        <v>150</v>
      </c>
    </row>
    <row r="2" spans="1:2" ht="19.5">
      <c r="A2" s="24" t="s">
        <v>229</v>
      </c>
    </row>
    <row r="3" spans="1:2" ht="19.5">
      <c r="A3" s="24" t="s">
        <v>451</v>
      </c>
    </row>
    <row r="4" spans="1:2" ht="19.5">
      <c r="A4" s="25" t="s">
        <v>4</v>
      </c>
    </row>
    <row r="5" spans="1:2" ht="19.5">
      <c r="A5" s="26" t="s">
        <v>5</v>
      </c>
    </row>
    <row r="6" spans="1:2" ht="19.5">
      <c r="A6" s="26" t="s">
        <v>231</v>
      </c>
    </row>
    <row r="7" spans="1:2" ht="19.5">
      <c r="A7" s="26" t="s">
        <v>252</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199</v>
      </c>
    </row>
    <row r="20" spans="1:1" ht="19.5">
      <c r="A20" s="26" t="s">
        <v>305</v>
      </c>
    </row>
    <row r="21" spans="1:1" ht="19.5">
      <c r="A21" s="26" t="s">
        <v>22</v>
      </c>
    </row>
    <row r="22" spans="1:1" ht="19.5">
      <c r="A22" s="25" t="s">
        <v>23</v>
      </c>
    </row>
    <row r="23" spans="1:1" ht="39">
      <c r="A23" s="27" t="s">
        <v>296</v>
      </c>
    </row>
    <row r="24" spans="1:1" ht="39">
      <c r="A24" s="27" t="s">
        <v>162</v>
      </c>
    </row>
    <row r="25" spans="1:1" ht="19.5">
      <c r="A25" s="25" t="s">
        <v>25</v>
      </c>
    </row>
    <row r="26" spans="1:1" ht="39">
      <c r="A26" s="27" t="s">
        <v>163</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23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253</v>
      </c>
      <c r="B1" s="23" t="s">
        <v>150</v>
      </c>
    </row>
    <row r="2" spans="1:2" ht="19.5">
      <c r="A2" s="24" t="s">
        <v>229</v>
      </c>
    </row>
    <row r="3" spans="1:2" ht="19.5">
      <c r="A3" s="24" t="s">
        <v>254</v>
      </c>
    </row>
    <row r="4" spans="1:2" ht="19.5">
      <c r="A4" s="25" t="s">
        <v>4</v>
      </c>
    </row>
    <row r="5" spans="1:2" ht="19.5">
      <c r="A5" s="26" t="s">
        <v>5</v>
      </c>
    </row>
    <row r="6" spans="1:2" ht="19.5">
      <c r="A6" s="26" t="s">
        <v>231</v>
      </c>
    </row>
    <row r="7" spans="1:2" ht="19.5">
      <c r="A7" s="26" t="s">
        <v>252</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199</v>
      </c>
    </row>
    <row r="20" spans="1:1" ht="19.5">
      <c r="A20" s="26" t="s">
        <v>305</v>
      </c>
    </row>
    <row r="21" spans="1:1" ht="19.5">
      <c r="A21" s="26" t="s">
        <v>22</v>
      </c>
    </row>
    <row r="22" spans="1:1" ht="19.5">
      <c r="A22" s="25" t="s">
        <v>23</v>
      </c>
    </row>
    <row r="23" spans="1:1" ht="39">
      <c r="A23" s="27" t="s">
        <v>296</v>
      </c>
    </row>
    <row r="24" spans="1:1" ht="39">
      <c r="A24" s="27" t="s">
        <v>162</v>
      </c>
    </row>
    <row r="25" spans="1:1" ht="19.5">
      <c r="A25" s="25" t="s">
        <v>25</v>
      </c>
    </row>
    <row r="26" spans="1:1" ht="39">
      <c r="A26" s="27" t="s">
        <v>170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24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255</v>
      </c>
      <c r="B1" s="23" t="s">
        <v>150</v>
      </c>
    </row>
    <row r="2" spans="1:2" ht="19.5">
      <c r="A2" s="24" t="s">
        <v>229</v>
      </c>
    </row>
    <row r="3" spans="1:2" ht="19.5">
      <c r="A3" s="24" t="s">
        <v>256</v>
      </c>
    </row>
    <row r="4" spans="1:2" ht="19.5">
      <c r="A4" s="25" t="s">
        <v>4</v>
      </c>
    </row>
    <row r="5" spans="1:2" ht="19.5">
      <c r="A5" s="26" t="s">
        <v>5</v>
      </c>
    </row>
    <row r="6" spans="1:2" ht="19.5">
      <c r="A6" s="26" t="s">
        <v>231</v>
      </c>
    </row>
    <row r="7" spans="1:2" ht="19.5">
      <c r="A7" s="26" t="s">
        <v>252</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199</v>
      </c>
    </row>
    <row r="20" spans="1:1" ht="19.5">
      <c r="A20" s="26" t="s">
        <v>305</v>
      </c>
    </row>
    <row r="21" spans="1:1" ht="19.5">
      <c r="A21" s="26" t="s">
        <v>22</v>
      </c>
    </row>
    <row r="22" spans="1:1" ht="19.5">
      <c r="A22" s="25" t="s">
        <v>23</v>
      </c>
    </row>
    <row r="23" spans="1:1" ht="39">
      <c r="A23" s="27" t="s">
        <v>296</v>
      </c>
    </row>
    <row r="24" spans="1:1" ht="39">
      <c r="A24" s="27" t="s">
        <v>162</v>
      </c>
    </row>
    <row r="25" spans="1:1" ht="19.5">
      <c r="A25" s="25" t="s">
        <v>25</v>
      </c>
    </row>
    <row r="26" spans="1:1" ht="39">
      <c r="A26" s="27" t="s">
        <v>170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25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6"/>
  <sheetViews>
    <sheetView workbookViewId="0"/>
  </sheetViews>
  <sheetFormatPr defaultRowHeight="16.5"/>
  <cols>
    <col min="1" max="1" width="93.5" customWidth="1"/>
    <col min="257" max="257" width="93.5" customWidth="1"/>
    <col min="513" max="513" width="93.5" customWidth="1"/>
    <col min="769" max="769" width="93.5" customWidth="1"/>
    <col min="1025" max="1025" width="93.5" customWidth="1"/>
    <col min="1281" max="1281" width="93.5" customWidth="1"/>
    <col min="1537" max="1537" width="93.5" customWidth="1"/>
    <col min="1793" max="1793" width="93.5" customWidth="1"/>
    <col min="2049" max="2049" width="93.5" customWidth="1"/>
    <col min="2305" max="2305" width="93.5" customWidth="1"/>
    <col min="2561" max="2561" width="93.5" customWidth="1"/>
    <col min="2817" max="2817" width="93.5" customWidth="1"/>
    <col min="3073" max="3073" width="93.5" customWidth="1"/>
    <col min="3329" max="3329" width="93.5" customWidth="1"/>
    <col min="3585" max="3585" width="93.5" customWidth="1"/>
    <col min="3841" max="3841" width="93.5" customWidth="1"/>
    <col min="4097" max="4097" width="93.5" customWidth="1"/>
    <col min="4353" max="4353" width="93.5" customWidth="1"/>
    <col min="4609" max="4609" width="93.5" customWidth="1"/>
    <col min="4865" max="4865" width="93.5" customWidth="1"/>
    <col min="5121" max="5121" width="93.5" customWidth="1"/>
    <col min="5377" max="5377" width="93.5" customWidth="1"/>
    <col min="5633" max="5633" width="93.5" customWidth="1"/>
    <col min="5889" max="5889" width="93.5" customWidth="1"/>
    <col min="6145" max="6145" width="93.5" customWidth="1"/>
    <col min="6401" max="6401" width="93.5" customWidth="1"/>
    <col min="6657" max="6657" width="93.5" customWidth="1"/>
    <col min="6913" max="6913" width="93.5" customWidth="1"/>
    <col min="7169" max="7169" width="93.5" customWidth="1"/>
    <col min="7425" max="7425" width="93.5" customWidth="1"/>
    <col min="7681" max="7681" width="93.5" customWidth="1"/>
    <col min="7937" max="7937" width="93.5" customWidth="1"/>
    <col min="8193" max="8193" width="93.5" customWidth="1"/>
    <col min="8449" max="8449" width="93.5" customWidth="1"/>
    <col min="8705" max="8705" width="93.5" customWidth="1"/>
    <col min="8961" max="8961" width="93.5" customWidth="1"/>
    <col min="9217" max="9217" width="93.5" customWidth="1"/>
    <col min="9473" max="9473" width="93.5" customWidth="1"/>
    <col min="9729" max="9729" width="93.5" customWidth="1"/>
    <col min="9985" max="9985" width="93.5" customWidth="1"/>
    <col min="10241" max="10241" width="93.5" customWidth="1"/>
    <col min="10497" max="10497" width="93.5" customWidth="1"/>
    <col min="10753" max="10753" width="93.5" customWidth="1"/>
    <col min="11009" max="11009" width="93.5" customWidth="1"/>
    <col min="11265" max="11265" width="93.5" customWidth="1"/>
    <col min="11521" max="11521" width="93.5" customWidth="1"/>
    <col min="11777" max="11777" width="93.5" customWidth="1"/>
    <col min="12033" max="12033" width="93.5" customWidth="1"/>
    <col min="12289" max="12289" width="93.5" customWidth="1"/>
    <col min="12545" max="12545" width="93.5" customWidth="1"/>
    <col min="12801" max="12801" width="93.5" customWidth="1"/>
    <col min="13057" max="13057" width="93.5" customWidth="1"/>
    <col min="13313" max="13313" width="93.5" customWidth="1"/>
    <col min="13569" max="13569" width="93.5" customWidth="1"/>
    <col min="13825" max="13825" width="93.5" customWidth="1"/>
    <col min="14081" max="14081" width="93.5" customWidth="1"/>
    <col min="14337" max="14337" width="93.5" customWidth="1"/>
    <col min="14593" max="14593" width="93.5" customWidth="1"/>
    <col min="14849" max="14849" width="93.5" customWidth="1"/>
    <col min="15105" max="15105" width="93.5" customWidth="1"/>
    <col min="15361" max="15361" width="93.5" customWidth="1"/>
    <col min="15617" max="15617" width="93.5" customWidth="1"/>
    <col min="15873" max="15873" width="93.5" customWidth="1"/>
    <col min="16129" max="16129" width="93.5" customWidth="1"/>
  </cols>
  <sheetData>
    <row r="1" spans="1:2" ht="17.25" thickBot="1"/>
    <row r="2" spans="1:2" ht="19.5">
      <c r="A2" s="1" t="s">
        <v>110</v>
      </c>
      <c r="B2" s="2" t="s">
        <v>1</v>
      </c>
    </row>
    <row r="3" spans="1:2" ht="19.5">
      <c r="A3" s="9" t="s">
        <v>111</v>
      </c>
    </row>
    <row r="4" spans="1:2" ht="19.5">
      <c r="A4" s="9" t="s">
        <v>112</v>
      </c>
    </row>
    <row r="5" spans="1:2" ht="19.5">
      <c r="A5" s="9" t="s">
        <v>4</v>
      </c>
    </row>
    <row r="6" spans="1:2" ht="19.5">
      <c r="A6" s="10" t="s">
        <v>33</v>
      </c>
    </row>
    <row r="7" spans="1:2" ht="19.5">
      <c r="A7" s="10" t="s">
        <v>34</v>
      </c>
    </row>
    <row r="8" spans="1:2" ht="19.5">
      <c r="A8" s="10" t="s">
        <v>276</v>
      </c>
    </row>
    <row r="9" spans="1:2" ht="19.5">
      <c r="A9" s="10" t="s">
        <v>35</v>
      </c>
    </row>
    <row r="10" spans="1:2" ht="19.5">
      <c r="A10" s="10" t="s">
        <v>113</v>
      </c>
    </row>
    <row r="11" spans="1:2" ht="19.5">
      <c r="A11" s="9" t="s">
        <v>10</v>
      </c>
    </row>
    <row r="12" spans="1:2" ht="19.5">
      <c r="A12" s="10" t="s">
        <v>36</v>
      </c>
    </row>
    <row r="13" spans="1:2" ht="19.5">
      <c r="A13" s="10" t="s">
        <v>37</v>
      </c>
    </row>
    <row r="14" spans="1:2" ht="19.5">
      <c r="A14" s="10" t="s">
        <v>114</v>
      </c>
    </row>
    <row r="15" spans="1:2" ht="19.5">
      <c r="A15" s="10" t="s">
        <v>115</v>
      </c>
    </row>
    <row r="16" spans="1:2" ht="19.5">
      <c r="A16" s="9" t="s">
        <v>12</v>
      </c>
    </row>
    <row r="17" spans="1:1" ht="19.5">
      <c r="A17" s="10" t="s">
        <v>38</v>
      </c>
    </row>
    <row r="18" spans="1:1" ht="19.5">
      <c r="A18" s="10" t="s">
        <v>116</v>
      </c>
    </row>
    <row r="19" spans="1:1" ht="19.5">
      <c r="A19" s="10" t="s">
        <v>40</v>
      </c>
    </row>
    <row r="20" spans="1:1" ht="19.5">
      <c r="A20" s="10" t="s">
        <v>15</v>
      </c>
    </row>
    <row r="21" spans="1:1" ht="19.5">
      <c r="A21" s="9" t="s">
        <v>117</v>
      </c>
    </row>
    <row r="22" spans="1:1" ht="19.5">
      <c r="A22" s="9" t="s">
        <v>118</v>
      </c>
    </row>
    <row r="23" spans="1:1" ht="19.5">
      <c r="A23" s="9" t="s">
        <v>119</v>
      </c>
    </row>
    <row r="24" spans="1:1" ht="19.5">
      <c r="A24" s="9" t="s">
        <v>120</v>
      </c>
    </row>
    <row r="25" spans="1:1" ht="19.5">
      <c r="A25" s="9" t="s">
        <v>121</v>
      </c>
    </row>
    <row r="26" spans="1:1" ht="19.5">
      <c r="A26" s="9" t="s">
        <v>122</v>
      </c>
    </row>
    <row r="27" spans="1:1" ht="19.5">
      <c r="A27" s="9" t="s">
        <v>123</v>
      </c>
    </row>
    <row r="28" spans="1:1" ht="19.5">
      <c r="A28" s="9" t="s">
        <v>124</v>
      </c>
    </row>
    <row r="29" spans="1:1" ht="19.5">
      <c r="A29" s="9" t="s">
        <v>125</v>
      </c>
    </row>
    <row r="30" spans="1:1" ht="19.5">
      <c r="A30" s="9" t="s">
        <v>126</v>
      </c>
    </row>
    <row r="31" spans="1:1" ht="19.5">
      <c r="A31" s="9" t="s">
        <v>127</v>
      </c>
    </row>
    <row r="32" spans="1:1" ht="39">
      <c r="A32" s="9" t="s">
        <v>128</v>
      </c>
    </row>
    <row r="33" spans="1:1" ht="19.5">
      <c r="A33" s="9" t="s">
        <v>129</v>
      </c>
    </row>
    <row r="34" spans="1:1" ht="19.5">
      <c r="A34" s="9" t="s">
        <v>130</v>
      </c>
    </row>
    <row r="35" spans="1:1" ht="19.5">
      <c r="A35" s="9" t="s">
        <v>131</v>
      </c>
    </row>
    <row r="36" spans="1:1" ht="19.5">
      <c r="A36" s="9" t="s">
        <v>132</v>
      </c>
    </row>
    <row r="37" spans="1:1" ht="19.5">
      <c r="A37" s="9" t="s">
        <v>133</v>
      </c>
    </row>
    <row r="38" spans="1:1" ht="19.5">
      <c r="A38" s="9" t="s">
        <v>134</v>
      </c>
    </row>
    <row r="39" spans="1:1" ht="19.5">
      <c r="A39" s="9" t="s">
        <v>135</v>
      </c>
    </row>
    <row r="40" spans="1:1" ht="19.5">
      <c r="A40" s="9" t="s">
        <v>136</v>
      </c>
    </row>
    <row r="41" spans="1:1" ht="19.5">
      <c r="A41" s="9" t="s">
        <v>137</v>
      </c>
    </row>
    <row r="42" spans="1:1" ht="19.5">
      <c r="A42" s="9" t="s">
        <v>138</v>
      </c>
    </row>
    <row r="43" spans="1:1" ht="19.5">
      <c r="A43" s="9" t="s">
        <v>139</v>
      </c>
    </row>
    <row r="44" spans="1:1" ht="19.5">
      <c r="A44" s="9" t="s">
        <v>140</v>
      </c>
    </row>
    <row r="45" spans="1:1" ht="19.5">
      <c r="A45" s="9" t="s">
        <v>141</v>
      </c>
    </row>
    <row r="46" spans="1:1" ht="19.5">
      <c r="A46" s="9" t="s">
        <v>142</v>
      </c>
    </row>
    <row r="47" spans="1:1" ht="19.5">
      <c r="A47" s="9" t="s">
        <v>143</v>
      </c>
    </row>
    <row r="48" spans="1:1" ht="19.5">
      <c r="A48" s="9" t="s">
        <v>144</v>
      </c>
    </row>
    <row r="49" spans="1:1" ht="19.5">
      <c r="A49" s="9" t="s">
        <v>145</v>
      </c>
    </row>
    <row r="50" spans="1:1" ht="19.5">
      <c r="A50" s="9" t="s">
        <v>97</v>
      </c>
    </row>
    <row r="51" spans="1:1" ht="19.5">
      <c r="A51" s="9" t="s">
        <v>146</v>
      </c>
    </row>
    <row r="52" spans="1:1" ht="19.5">
      <c r="A52" s="9" t="s">
        <v>147</v>
      </c>
    </row>
    <row r="53" spans="1:1" ht="19.5">
      <c r="A53" s="9" t="s">
        <v>100</v>
      </c>
    </row>
    <row r="54" spans="1:1" ht="19.5">
      <c r="A54" s="9" t="s">
        <v>282</v>
      </c>
    </row>
    <row r="55" spans="1:1" ht="19.5">
      <c r="A55" s="9" t="s">
        <v>101</v>
      </c>
    </row>
    <row r="56" spans="1:1" ht="19.5">
      <c r="A56" s="9" t="s">
        <v>23</v>
      </c>
    </row>
    <row r="57" spans="1:1" ht="19.5">
      <c r="A57" s="9" t="s">
        <v>102</v>
      </c>
    </row>
    <row r="58" spans="1:1" ht="39">
      <c r="A58" s="9" t="s">
        <v>148</v>
      </c>
    </row>
    <row r="59" spans="1:1" ht="19.5">
      <c r="A59" s="9" t="s">
        <v>103</v>
      </c>
    </row>
    <row r="60" spans="1:1" ht="19.5">
      <c r="A60" s="9" t="s">
        <v>25</v>
      </c>
    </row>
    <row r="61" spans="1:1" ht="19.5">
      <c r="A61" s="9" t="s">
        <v>104</v>
      </c>
    </row>
    <row r="62" spans="1:1" ht="19.5">
      <c r="A62" s="9" t="s">
        <v>149</v>
      </c>
    </row>
    <row r="63" spans="1:1" ht="19.5">
      <c r="A63" s="9" t="s">
        <v>106</v>
      </c>
    </row>
    <row r="64" spans="1:1" ht="19.5">
      <c r="A64" s="9" t="s">
        <v>107</v>
      </c>
    </row>
    <row r="65" spans="1:1" ht="19.5">
      <c r="A65" s="9" t="s">
        <v>108</v>
      </c>
    </row>
    <row r="66" spans="1:1" ht="20.25" thickBot="1">
      <c r="A66" s="11" t="s">
        <v>109</v>
      </c>
    </row>
  </sheetData>
  <phoneticPr fontId="1" type="noConversion"/>
  <hyperlinks>
    <hyperlink ref="B2" location="預告統計資料發布時間表!A1" display="回發布時間表"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29"/>
  <sheetViews>
    <sheetView workbookViewId="0">
      <selection activeCell="A7" sqref="A7"/>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243</v>
      </c>
      <c r="B1" s="23" t="s">
        <v>150</v>
      </c>
    </row>
    <row r="2" spans="1:2" ht="19.5">
      <c r="A2" s="24" t="s">
        <v>244</v>
      </c>
    </row>
    <row r="3" spans="1:2" ht="19.5">
      <c r="A3" s="24" t="s">
        <v>245</v>
      </c>
    </row>
    <row r="4" spans="1:2" ht="19.5">
      <c r="A4" s="25" t="s">
        <v>4</v>
      </c>
    </row>
    <row r="5" spans="1:2" ht="19.5">
      <c r="A5" s="26" t="s">
        <v>5</v>
      </c>
    </row>
    <row r="6" spans="1:2" ht="19.5">
      <c r="A6" s="26" t="s">
        <v>246</v>
      </c>
    </row>
    <row r="7" spans="1:2" ht="19.5">
      <c r="A7" s="26" t="s">
        <v>449</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169</v>
      </c>
    </row>
    <row r="20" spans="1:1" ht="19.5">
      <c r="A20" s="26" t="s">
        <v>305</v>
      </c>
    </row>
    <row r="21" spans="1:1" ht="19.5">
      <c r="A21" s="26" t="s">
        <v>22</v>
      </c>
    </row>
    <row r="22" spans="1:1" ht="19.5">
      <c r="A22" s="25" t="s">
        <v>23</v>
      </c>
    </row>
    <row r="23" spans="1:1" ht="39">
      <c r="A23" s="27" t="s">
        <v>296</v>
      </c>
    </row>
    <row r="24" spans="1:1" ht="39">
      <c r="A24" s="27" t="s">
        <v>162</v>
      </c>
    </row>
    <row r="25" spans="1:1" ht="19.5">
      <c r="A25" s="25" t="s">
        <v>25</v>
      </c>
    </row>
    <row r="26" spans="1:1" ht="39">
      <c r="A26" s="27" t="s">
        <v>170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26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247</v>
      </c>
      <c r="B1" s="23" t="s">
        <v>150</v>
      </c>
    </row>
    <row r="2" spans="1:2" ht="19.5">
      <c r="A2" s="24" t="s">
        <v>244</v>
      </c>
    </row>
    <row r="3" spans="1:2" ht="19.5">
      <c r="A3" s="24" t="s">
        <v>248</v>
      </c>
    </row>
    <row r="4" spans="1:2" ht="19.5">
      <c r="A4" s="25" t="s">
        <v>4</v>
      </c>
    </row>
    <row r="5" spans="1:2" ht="19.5">
      <c r="A5" s="26" t="s">
        <v>5</v>
      </c>
    </row>
    <row r="6" spans="1:2" ht="19.5">
      <c r="A6" s="26" t="s">
        <v>246</v>
      </c>
    </row>
    <row r="7" spans="1:2" ht="19.5">
      <c r="A7" s="26" t="s">
        <v>449</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169</v>
      </c>
    </row>
    <row r="20" spans="1:1" ht="19.5">
      <c r="A20" s="26" t="s">
        <v>305</v>
      </c>
    </row>
    <row r="21" spans="1:1" ht="19.5">
      <c r="A21" s="26" t="s">
        <v>22</v>
      </c>
    </row>
    <row r="22" spans="1:1" ht="19.5">
      <c r="A22" s="25" t="s">
        <v>23</v>
      </c>
    </row>
    <row r="23" spans="1:1" ht="39">
      <c r="A23" s="27" t="s">
        <v>296</v>
      </c>
    </row>
    <row r="24" spans="1:1" ht="39">
      <c r="A24" s="27" t="s">
        <v>162</v>
      </c>
    </row>
    <row r="25" spans="1:1" ht="19.5">
      <c r="A25" s="25" t="s">
        <v>25</v>
      </c>
    </row>
    <row r="26" spans="1:1" ht="39">
      <c r="A26" s="27" t="s">
        <v>170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27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29"/>
  <sheetViews>
    <sheetView workbookViewId="0">
      <selection activeCell="B1" sqref="B1"/>
    </sheetView>
  </sheetViews>
  <sheetFormatPr defaultRowHeight="16.5"/>
  <cols>
    <col min="1" max="1" width="93.5" style="13" customWidth="1"/>
    <col min="2" max="2" width="8.75" style="13" customWidth="1"/>
    <col min="3" max="256" width="8.875" style="13"/>
    <col min="257" max="257" width="93.5" style="13" customWidth="1"/>
    <col min="258" max="258" width="8.75" style="13" customWidth="1"/>
    <col min="259" max="512" width="8.875" style="13"/>
    <col min="513" max="513" width="93.5" style="13" customWidth="1"/>
    <col min="514" max="514" width="8.75" style="13" customWidth="1"/>
    <col min="515" max="768" width="8.875" style="13"/>
    <col min="769" max="769" width="93.5" style="13" customWidth="1"/>
    <col min="770" max="770" width="8.75" style="13" customWidth="1"/>
    <col min="771" max="1024" width="8.875" style="13"/>
    <col min="1025" max="1025" width="93.5" style="13" customWidth="1"/>
    <col min="1026" max="1026" width="8.75" style="13" customWidth="1"/>
    <col min="1027" max="1280" width="8.875" style="13"/>
    <col min="1281" max="1281" width="93.5" style="13" customWidth="1"/>
    <col min="1282" max="1282" width="8.75" style="13" customWidth="1"/>
    <col min="1283" max="1536" width="8.875" style="13"/>
    <col min="1537" max="1537" width="93.5" style="13" customWidth="1"/>
    <col min="1538" max="1538" width="8.75" style="13" customWidth="1"/>
    <col min="1539" max="1792" width="8.875" style="13"/>
    <col min="1793" max="1793" width="93.5" style="13" customWidth="1"/>
    <col min="1794" max="1794" width="8.75" style="13" customWidth="1"/>
    <col min="1795" max="2048" width="8.875" style="13"/>
    <col min="2049" max="2049" width="93.5" style="13" customWidth="1"/>
    <col min="2050" max="2050" width="8.75" style="13" customWidth="1"/>
    <col min="2051" max="2304" width="8.875" style="13"/>
    <col min="2305" max="2305" width="93.5" style="13" customWidth="1"/>
    <col min="2306" max="2306" width="8.75" style="13" customWidth="1"/>
    <col min="2307" max="2560" width="8.875" style="13"/>
    <col min="2561" max="2561" width="93.5" style="13" customWidth="1"/>
    <col min="2562" max="2562" width="8.75" style="13" customWidth="1"/>
    <col min="2563" max="2816" width="8.875" style="13"/>
    <col min="2817" max="2817" width="93.5" style="13" customWidth="1"/>
    <col min="2818" max="2818" width="8.75" style="13" customWidth="1"/>
    <col min="2819" max="3072" width="8.875" style="13"/>
    <col min="3073" max="3073" width="93.5" style="13" customWidth="1"/>
    <col min="3074" max="3074" width="8.75" style="13" customWidth="1"/>
    <col min="3075" max="3328" width="8.875" style="13"/>
    <col min="3329" max="3329" width="93.5" style="13" customWidth="1"/>
    <col min="3330" max="3330" width="8.75" style="13" customWidth="1"/>
    <col min="3331" max="3584" width="8.875" style="13"/>
    <col min="3585" max="3585" width="93.5" style="13" customWidth="1"/>
    <col min="3586" max="3586" width="8.75" style="13" customWidth="1"/>
    <col min="3587" max="3840" width="8.875" style="13"/>
    <col min="3841" max="3841" width="93.5" style="13" customWidth="1"/>
    <col min="3842" max="3842" width="8.75" style="13" customWidth="1"/>
    <col min="3843" max="4096" width="8.875" style="13"/>
    <col min="4097" max="4097" width="93.5" style="13" customWidth="1"/>
    <col min="4098" max="4098" width="8.75" style="13" customWidth="1"/>
    <col min="4099" max="4352" width="8.875" style="13"/>
    <col min="4353" max="4353" width="93.5" style="13" customWidth="1"/>
    <col min="4354" max="4354" width="8.75" style="13" customWidth="1"/>
    <col min="4355" max="4608" width="8.875" style="13"/>
    <col min="4609" max="4609" width="93.5" style="13" customWidth="1"/>
    <col min="4610" max="4610" width="8.75" style="13" customWidth="1"/>
    <col min="4611" max="4864" width="8.875" style="13"/>
    <col min="4865" max="4865" width="93.5" style="13" customWidth="1"/>
    <col min="4866" max="4866" width="8.75" style="13" customWidth="1"/>
    <col min="4867" max="5120" width="8.875" style="13"/>
    <col min="5121" max="5121" width="93.5" style="13" customWidth="1"/>
    <col min="5122" max="5122" width="8.75" style="13" customWidth="1"/>
    <col min="5123" max="5376" width="8.875" style="13"/>
    <col min="5377" max="5377" width="93.5" style="13" customWidth="1"/>
    <col min="5378" max="5378" width="8.75" style="13" customWidth="1"/>
    <col min="5379" max="5632" width="8.875" style="13"/>
    <col min="5633" max="5633" width="93.5" style="13" customWidth="1"/>
    <col min="5634" max="5634" width="8.75" style="13" customWidth="1"/>
    <col min="5635" max="5888" width="8.875" style="13"/>
    <col min="5889" max="5889" width="93.5" style="13" customWidth="1"/>
    <col min="5890" max="5890" width="8.75" style="13" customWidth="1"/>
    <col min="5891" max="6144" width="8.875" style="13"/>
    <col min="6145" max="6145" width="93.5" style="13" customWidth="1"/>
    <col min="6146" max="6146" width="8.75" style="13" customWidth="1"/>
    <col min="6147" max="6400" width="8.875" style="13"/>
    <col min="6401" max="6401" width="93.5" style="13" customWidth="1"/>
    <col min="6402" max="6402" width="8.75" style="13" customWidth="1"/>
    <col min="6403" max="6656" width="8.875" style="13"/>
    <col min="6657" max="6657" width="93.5" style="13" customWidth="1"/>
    <col min="6658" max="6658" width="8.75" style="13" customWidth="1"/>
    <col min="6659" max="6912" width="8.875" style="13"/>
    <col min="6913" max="6913" width="93.5" style="13" customWidth="1"/>
    <col min="6914" max="6914" width="8.75" style="13" customWidth="1"/>
    <col min="6915" max="7168" width="8.875" style="13"/>
    <col min="7169" max="7169" width="93.5" style="13" customWidth="1"/>
    <col min="7170" max="7170" width="8.75" style="13" customWidth="1"/>
    <col min="7171" max="7424" width="8.875" style="13"/>
    <col min="7425" max="7425" width="93.5" style="13" customWidth="1"/>
    <col min="7426" max="7426" width="8.75" style="13" customWidth="1"/>
    <col min="7427" max="7680" width="8.875" style="13"/>
    <col min="7681" max="7681" width="93.5" style="13" customWidth="1"/>
    <col min="7682" max="7682" width="8.75" style="13" customWidth="1"/>
    <col min="7683" max="7936" width="8.875" style="13"/>
    <col min="7937" max="7937" width="93.5" style="13" customWidth="1"/>
    <col min="7938" max="7938" width="8.75" style="13" customWidth="1"/>
    <col min="7939" max="8192" width="8.875" style="13"/>
    <col min="8193" max="8193" width="93.5" style="13" customWidth="1"/>
    <col min="8194" max="8194" width="8.75" style="13" customWidth="1"/>
    <col min="8195" max="8448" width="8.875" style="13"/>
    <col min="8449" max="8449" width="93.5" style="13" customWidth="1"/>
    <col min="8450" max="8450" width="8.75" style="13" customWidth="1"/>
    <col min="8451" max="8704" width="8.875" style="13"/>
    <col min="8705" max="8705" width="93.5" style="13" customWidth="1"/>
    <col min="8706" max="8706" width="8.75" style="13" customWidth="1"/>
    <col min="8707" max="8960" width="8.875" style="13"/>
    <col min="8961" max="8961" width="93.5" style="13" customWidth="1"/>
    <col min="8962" max="8962" width="8.75" style="13" customWidth="1"/>
    <col min="8963" max="9216" width="8.875" style="13"/>
    <col min="9217" max="9217" width="93.5" style="13" customWidth="1"/>
    <col min="9218" max="9218" width="8.75" style="13" customWidth="1"/>
    <col min="9219" max="9472" width="8.875" style="13"/>
    <col min="9473" max="9473" width="93.5" style="13" customWidth="1"/>
    <col min="9474" max="9474" width="8.75" style="13" customWidth="1"/>
    <col min="9475" max="9728" width="8.875" style="13"/>
    <col min="9729" max="9729" width="93.5" style="13" customWidth="1"/>
    <col min="9730" max="9730" width="8.75" style="13" customWidth="1"/>
    <col min="9731" max="9984" width="8.875" style="13"/>
    <col min="9985" max="9985" width="93.5" style="13" customWidth="1"/>
    <col min="9986" max="9986" width="8.75" style="13" customWidth="1"/>
    <col min="9987" max="10240" width="8.875" style="13"/>
    <col min="10241" max="10241" width="93.5" style="13" customWidth="1"/>
    <col min="10242" max="10242" width="8.75" style="13" customWidth="1"/>
    <col min="10243" max="10496" width="8.875" style="13"/>
    <col min="10497" max="10497" width="93.5" style="13" customWidth="1"/>
    <col min="10498" max="10498" width="8.75" style="13" customWidth="1"/>
    <col min="10499" max="10752" width="8.875" style="13"/>
    <col min="10753" max="10753" width="93.5" style="13" customWidth="1"/>
    <col min="10754" max="10754" width="8.75" style="13" customWidth="1"/>
    <col min="10755" max="11008" width="8.875" style="13"/>
    <col min="11009" max="11009" width="93.5" style="13" customWidth="1"/>
    <col min="11010" max="11010" width="8.75" style="13" customWidth="1"/>
    <col min="11011" max="11264" width="8.875" style="13"/>
    <col min="11265" max="11265" width="93.5" style="13" customWidth="1"/>
    <col min="11266" max="11266" width="8.75" style="13" customWidth="1"/>
    <col min="11267" max="11520" width="8.875" style="13"/>
    <col min="11521" max="11521" width="93.5" style="13" customWidth="1"/>
    <col min="11522" max="11522" width="8.75" style="13" customWidth="1"/>
    <col min="11523" max="11776" width="8.875" style="13"/>
    <col min="11777" max="11777" width="93.5" style="13" customWidth="1"/>
    <col min="11778" max="11778" width="8.75" style="13" customWidth="1"/>
    <col min="11779" max="12032" width="8.875" style="13"/>
    <col min="12033" max="12033" width="93.5" style="13" customWidth="1"/>
    <col min="12034" max="12034" width="8.75" style="13" customWidth="1"/>
    <col min="12035" max="12288" width="8.875" style="13"/>
    <col min="12289" max="12289" width="93.5" style="13" customWidth="1"/>
    <col min="12290" max="12290" width="8.75" style="13" customWidth="1"/>
    <col min="12291" max="12544" width="8.875" style="13"/>
    <col min="12545" max="12545" width="93.5" style="13" customWidth="1"/>
    <col min="12546" max="12546" width="8.75" style="13" customWidth="1"/>
    <col min="12547" max="12800" width="8.875" style="13"/>
    <col min="12801" max="12801" width="93.5" style="13" customWidth="1"/>
    <col min="12802" max="12802" width="8.75" style="13" customWidth="1"/>
    <col min="12803" max="13056" width="8.875" style="13"/>
    <col min="13057" max="13057" width="93.5" style="13" customWidth="1"/>
    <col min="13058" max="13058" width="8.75" style="13" customWidth="1"/>
    <col min="13059" max="13312" width="8.875" style="13"/>
    <col min="13313" max="13313" width="93.5" style="13" customWidth="1"/>
    <col min="13314" max="13314" width="8.75" style="13" customWidth="1"/>
    <col min="13315" max="13568" width="8.875" style="13"/>
    <col min="13569" max="13569" width="93.5" style="13" customWidth="1"/>
    <col min="13570" max="13570" width="8.75" style="13" customWidth="1"/>
    <col min="13571" max="13824" width="8.875" style="13"/>
    <col min="13825" max="13825" width="93.5" style="13" customWidth="1"/>
    <col min="13826" max="13826" width="8.75" style="13" customWidth="1"/>
    <col min="13827" max="14080" width="8.875" style="13"/>
    <col min="14081" max="14081" width="93.5" style="13" customWidth="1"/>
    <col min="14082" max="14082" width="8.75" style="13" customWidth="1"/>
    <col min="14083" max="14336" width="8.875" style="13"/>
    <col min="14337" max="14337" width="93.5" style="13" customWidth="1"/>
    <col min="14338" max="14338" width="8.75" style="13" customWidth="1"/>
    <col min="14339" max="14592" width="8.875" style="13"/>
    <col min="14593" max="14593" width="93.5" style="13" customWidth="1"/>
    <col min="14594" max="14594" width="8.75" style="13" customWidth="1"/>
    <col min="14595" max="14848" width="8.875" style="13"/>
    <col min="14849" max="14849" width="93.5" style="13" customWidth="1"/>
    <col min="14850" max="14850" width="8.75" style="13" customWidth="1"/>
    <col min="14851" max="15104" width="8.875" style="13"/>
    <col min="15105" max="15105" width="93.5" style="13" customWidth="1"/>
    <col min="15106" max="15106" width="8.75" style="13" customWidth="1"/>
    <col min="15107" max="15360" width="8.875" style="13"/>
    <col min="15361" max="15361" width="93.5" style="13" customWidth="1"/>
    <col min="15362" max="15362" width="8.75" style="13" customWidth="1"/>
    <col min="15363" max="15616" width="8.875" style="13"/>
    <col min="15617" max="15617" width="93.5" style="13" customWidth="1"/>
    <col min="15618" max="15618" width="8.75" style="13" customWidth="1"/>
    <col min="15619" max="15872" width="8.875" style="13"/>
    <col min="15873" max="15873" width="93.5" style="13" customWidth="1"/>
    <col min="15874" max="15874" width="8.75" style="13" customWidth="1"/>
    <col min="15875" max="16128" width="8.875" style="13"/>
    <col min="16129" max="16129" width="93.5" style="13" customWidth="1"/>
    <col min="16130" max="16130" width="8.75" style="13" customWidth="1"/>
    <col min="16131" max="16384" width="8.875" style="13"/>
  </cols>
  <sheetData>
    <row r="1" spans="1:2" ht="19.5">
      <c r="A1" s="22" t="s">
        <v>249</v>
      </c>
      <c r="B1" s="23" t="s">
        <v>150</v>
      </c>
    </row>
    <row r="2" spans="1:2" ht="19.5">
      <c r="A2" s="24" t="s">
        <v>244</v>
      </c>
    </row>
    <row r="3" spans="1:2" ht="19.5">
      <c r="A3" s="24" t="s">
        <v>250</v>
      </c>
    </row>
    <row r="4" spans="1:2" ht="19.5">
      <c r="A4" s="25" t="s">
        <v>4</v>
      </c>
    </row>
    <row r="5" spans="1:2" ht="19.5">
      <c r="A5" s="26" t="s">
        <v>5</v>
      </c>
    </row>
    <row r="6" spans="1:2" ht="19.5">
      <c r="A6" s="26" t="s">
        <v>246</v>
      </c>
    </row>
    <row r="7" spans="1:2" ht="19.5">
      <c r="A7" s="26" t="s">
        <v>449</v>
      </c>
    </row>
    <row r="8" spans="1:2" ht="19.5">
      <c r="A8" s="26" t="s">
        <v>8</v>
      </c>
    </row>
    <row r="9" spans="1:2" ht="19.5">
      <c r="A9" s="26" t="s">
        <v>9</v>
      </c>
    </row>
    <row r="10" spans="1:2" ht="19.5">
      <c r="A10" s="25" t="s">
        <v>10</v>
      </c>
    </row>
    <row r="11" spans="1:2" ht="19.5">
      <c r="A11" s="26" t="s">
        <v>11</v>
      </c>
    </row>
    <row r="12" spans="1:2" ht="19.5">
      <c r="A12" s="25" t="s">
        <v>12</v>
      </c>
    </row>
    <row r="13" spans="1:2" ht="19.5">
      <c r="A13" s="26" t="s">
        <v>168</v>
      </c>
    </row>
    <row r="14" spans="1:2" ht="39">
      <c r="A14" s="27" t="s">
        <v>156</v>
      </c>
    </row>
    <row r="15" spans="1:2" ht="19.5">
      <c r="A15" s="26" t="s">
        <v>15</v>
      </c>
    </row>
    <row r="16" spans="1:2" ht="21.6" customHeight="1">
      <c r="A16" s="27" t="s">
        <v>157</v>
      </c>
    </row>
    <row r="17" spans="1:1" ht="19.5">
      <c r="A17" s="26" t="s">
        <v>158</v>
      </c>
    </row>
    <row r="18" spans="1:1" ht="19.5">
      <c r="A18" s="26" t="s">
        <v>159</v>
      </c>
    </row>
    <row r="19" spans="1:1" ht="19.5">
      <c r="A19" s="26" t="s">
        <v>169</v>
      </c>
    </row>
    <row r="20" spans="1:1" ht="19.5">
      <c r="A20" s="26" t="s">
        <v>305</v>
      </c>
    </row>
    <row r="21" spans="1:1" ht="19.5">
      <c r="A21" s="26" t="s">
        <v>22</v>
      </c>
    </row>
    <row r="22" spans="1:1" ht="19.5">
      <c r="A22" s="25" t="s">
        <v>23</v>
      </c>
    </row>
    <row r="23" spans="1:1" ht="39">
      <c r="A23" s="27" t="s">
        <v>296</v>
      </c>
    </row>
    <row r="24" spans="1:1" ht="39">
      <c r="A24" s="27" t="s">
        <v>162</v>
      </c>
    </row>
    <row r="25" spans="1:1" ht="19.5">
      <c r="A25" s="25" t="s">
        <v>25</v>
      </c>
    </row>
    <row r="26" spans="1:1" ht="39">
      <c r="A26" s="27" t="s">
        <v>170</v>
      </c>
    </row>
    <row r="27" spans="1:1" ht="58.5">
      <c r="A27" s="27" t="s">
        <v>164</v>
      </c>
    </row>
    <row r="28" spans="1:1" ht="39">
      <c r="A28" s="28" t="s">
        <v>165</v>
      </c>
    </row>
    <row r="29" spans="1:1" ht="20.25" thickBot="1">
      <c r="A29" s="29" t="s">
        <v>29</v>
      </c>
    </row>
  </sheetData>
  <phoneticPr fontId="1" type="noConversion"/>
  <hyperlinks>
    <hyperlink ref="B1" location="預告統計資料發布時間表!A1" display="回發布時間表" xr:uid="{00000000-0004-0000-28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K159"/>
  <sheetViews>
    <sheetView view="pageLayout" zoomScaleNormal="100" workbookViewId="0">
      <selection activeCell="I10" sqref="I10"/>
    </sheetView>
  </sheetViews>
  <sheetFormatPr defaultRowHeight="16.5"/>
  <cols>
    <col min="1" max="1" width="4.75" style="120" customWidth="1"/>
    <col min="2" max="3" width="6.25" style="124" customWidth="1"/>
    <col min="4" max="4" width="31.875" style="121" customWidth="1"/>
    <col min="5" max="5" width="15.625" style="122" customWidth="1"/>
    <col min="6" max="6" width="14.375" style="122" customWidth="1"/>
    <col min="7" max="7" width="13.75" style="122" customWidth="1"/>
    <col min="8" max="8" width="13" style="122" customWidth="1"/>
    <col min="9" max="9" width="14.125" style="122" customWidth="1"/>
    <col min="10" max="10" width="15.875" style="123" customWidth="1"/>
    <col min="11" max="256" width="9" style="125"/>
    <col min="257" max="257" width="4.75" style="125" customWidth="1"/>
    <col min="258" max="259" width="6.25" style="125" customWidth="1"/>
    <col min="260" max="260" width="31.875" style="125" customWidth="1"/>
    <col min="261" max="261" width="15.625" style="125" customWidth="1"/>
    <col min="262" max="262" width="14.375" style="125" customWidth="1"/>
    <col min="263" max="263" width="13.75" style="125" customWidth="1"/>
    <col min="264" max="264" width="13" style="125" customWidth="1"/>
    <col min="265" max="265" width="14.125" style="125" customWidth="1"/>
    <col min="266" max="266" width="15.875" style="125" customWidth="1"/>
    <col min="267" max="512" width="9" style="125"/>
    <col min="513" max="513" width="4.75" style="125" customWidth="1"/>
    <col min="514" max="515" width="6.25" style="125" customWidth="1"/>
    <col min="516" max="516" width="31.875" style="125" customWidth="1"/>
    <col min="517" max="517" width="15.625" style="125" customWidth="1"/>
    <col min="518" max="518" width="14.375" style="125" customWidth="1"/>
    <col min="519" max="519" width="13.75" style="125" customWidth="1"/>
    <col min="520" max="520" width="13" style="125" customWidth="1"/>
    <col min="521" max="521" width="14.125" style="125" customWidth="1"/>
    <col min="522" max="522" width="15.875" style="125" customWidth="1"/>
    <col min="523" max="768" width="9" style="125"/>
    <col min="769" max="769" width="4.75" style="125" customWidth="1"/>
    <col min="770" max="771" width="6.25" style="125" customWidth="1"/>
    <col min="772" max="772" width="31.875" style="125" customWidth="1"/>
    <col min="773" max="773" width="15.625" style="125" customWidth="1"/>
    <col min="774" max="774" width="14.375" style="125" customWidth="1"/>
    <col min="775" max="775" width="13.75" style="125" customWidth="1"/>
    <col min="776" max="776" width="13" style="125" customWidth="1"/>
    <col min="777" max="777" width="14.125" style="125" customWidth="1"/>
    <col min="778" max="778" width="15.875" style="125" customWidth="1"/>
    <col min="779" max="1024" width="9" style="125"/>
    <col min="1025" max="1025" width="4.75" style="125" customWidth="1"/>
    <col min="1026" max="1027" width="6.25" style="125" customWidth="1"/>
    <col min="1028" max="1028" width="31.875" style="125" customWidth="1"/>
    <col min="1029" max="1029" width="15.625" style="125" customWidth="1"/>
    <col min="1030" max="1030" width="14.375" style="125" customWidth="1"/>
    <col min="1031" max="1031" width="13.75" style="125" customWidth="1"/>
    <col min="1032" max="1032" width="13" style="125" customWidth="1"/>
    <col min="1033" max="1033" width="14.125" style="125" customWidth="1"/>
    <col min="1034" max="1034" width="15.875" style="125" customWidth="1"/>
    <col min="1035" max="1280" width="9" style="125"/>
    <col min="1281" max="1281" width="4.75" style="125" customWidth="1"/>
    <col min="1282" max="1283" width="6.25" style="125" customWidth="1"/>
    <col min="1284" max="1284" width="31.875" style="125" customWidth="1"/>
    <col min="1285" max="1285" width="15.625" style="125" customWidth="1"/>
    <col min="1286" max="1286" width="14.375" style="125" customWidth="1"/>
    <col min="1287" max="1287" width="13.75" style="125" customWidth="1"/>
    <col min="1288" max="1288" width="13" style="125" customWidth="1"/>
    <col min="1289" max="1289" width="14.125" style="125" customWidth="1"/>
    <col min="1290" max="1290" width="15.875" style="125" customWidth="1"/>
    <col min="1291" max="1536" width="9" style="125"/>
    <col min="1537" max="1537" width="4.75" style="125" customWidth="1"/>
    <col min="1538" max="1539" width="6.25" style="125" customWidth="1"/>
    <col min="1540" max="1540" width="31.875" style="125" customWidth="1"/>
    <col min="1541" max="1541" width="15.625" style="125" customWidth="1"/>
    <col min="1542" max="1542" width="14.375" style="125" customWidth="1"/>
    <col min="1543" max="1543" width="13.75" style="125" customWidth="1"/>
    <col min="1544" max="1544" width="13" style="125" customWidth="1"/>
    <col min="1545" max="1545" width="14.125" style="125" customWidth="1"/>
    <col min="1546" max="1546" width="15.875" style="125" customWidth="1"/>
    <col min="1547" max="1792" width="9" style="125"/>
    <col min="1793" max="1793" width="4.75" style="125" customWidth="1"/>
    <col min="1794" max="1795" width="6.25" style="125" customWidth="1"/>
    <col min="1796" max="1796" width="31.875" style="125" customWidth="1"/>
    <col min="1797" max="1797" width="15.625" style="125" customWidth="1"/>
    <col min="1798" max="1798" width="14.375" style="125" customWidth="1"/>
    <col min="1799" max="1799" width="13.75" style="125" customWidth="1"/>
    <col min="1800" max="1800" width="13" style="125" customWidth="1"/>
    <col min="1801" max="1801" width="14.125" style="125" customWidth="1"/>
    <col min="1802" max="1802" width="15.875" style="125" customWidth="1"/>
    <col min="1803" max="2048" width="9" style="125"/>
    <col min="2049" max="2049" width="4.75" style="125" customWidth="1"/>
    <col min="2050" max="2051" width="6.25" style="125" customWidth="1"/>
    <col min="2052" max="2052" width="31.875" style="125" customWidth="1"/>
    <col min="2053" max="2053" width="15.625" style="125" customWidth="1"/>
    <col min="2054" max="2054" width="14.375" style="125" customWidth="1"/>
    <col min="2055" max="2055" width="13.75" style="125" customWidth="1"/>
    <col min="2056" max="2056" width="13" style="125" customWidth="1"/>
    <col min="2057" max="2057" width="14.125" style="125" customWidth="1"/>
    <col min="2058" max="2058" width="15.875" style="125" customWidth="1"/>
    <col min="2059" max="2304" width="9" style="125"/>
    <col min="2305" max="2305" width="4.75" style="125" customWidth="1"/>
    <col min="2306" max="2307" width="6.25" style="125" customWidth="1"/>
    <col min="2308" max="2308" width="31.875" style="125" customWidth="1"/>
    <col min="2309" max="2309" width="15.625" style="125" customWidth="1"/>
    <col min="2310" max="2310" width="14.375" style="125" customWidth="1"/>
    <col min="2311" max="2311" width="13.75" style="125" customWidth="1"/>
    <col min="2312" max="2312" width="13" style="125" customWidth="1"/>
    <col min="2313" max="2313" width="14.125" style="125" customWidth="1"/>
    <col min="2314" max="2314" width="15.875" style="125" customWidth="1"/>
    <col min="2315" max="2560" width="9" style="125"/>
    <col min="2561" max="2561" width="4.75" style="125" customWidth="1"/>
    <col min="2562" max="2563" width="6.25" style="125" customWidth="1"/>
    <col min="2564" max="2564" width="31.875" style="125" customWidth="1"/>
    <col min="2565" max="2565" width="15.625" style="125" customWidth="1"/>
    <col min="2566" max="2566" width="14.375" style="125" customWidth="1"/>
    <col min="2567" max="2567" width="13.75" style="125" customWidth="1"/>
    <col min="2568" max="2568" width="13" style="125" customWidth="1"/>
    <col min="2569" max="2569" width="14.125" style="125" customWidth="1"/>
    <col min="2570" max="2570" width="15.875" style="125" customWidth="1"/>
    <col min="2571" max="2816" width="9" style="125"/>
    <col min="2817" max="2817" width="4.75" style="125" customWidth="1"/>
    <col min="2818" max="2819" width="6.25" style="125" customWidth="1"/>
    <col min="2820" max="2820" width="31.875" style="125" customWidth="1"/>
    <col min="2821" max="2821" width="15.625" style="125" customWidth="1"/>
    <col min="2822" max="2822" width="14.375" style="125" customWidth="1"/>
    <col min="2823" max="2823" width="13.75" style="125" customWidth="1"/>
    <col min="2824" max="2824" width="13" style="125" customWidth="1"/>
    <col min="2825" max="2825" width="14.125" style="125" customWidth="1"/>
    <col min="2826" max="2826" width="15.875" style="125" customWidth="1"/>
    <col min="2827" max="3072" width="9" style="125"/>
    <col min="3073" max="3073" width="4.75" style="125" customWidth="1"/>
    <col min="3074" max="3075" width="6.25" style="125" customWidth="1"/>
    <col min="3076" max="3076" width="31.875" style="125" customWidth="1"/>
    <col min="3077" max="3077" width="15.625" style="125" customWidth="1"/>
    <col min="3078" max="3078" width="14.375" style="125" customWidth="1"/>
    <col min="3079" max="3079" width="13.75" style="125" customWidth="1"/>
    <col min="3080" max="3080" width="13" style="125" customWidth="1"/>
    <col min="3081" max="3081" width="14.125" style="125" customWidth="1"/>
    <col min="3082" max="3082" width="15.875" style="125" customWidth="1"/>
    <col min="3083" max="3328" width="9" style="125"/>
    <col min="3329" max="3329" width="4.75" style="125" customWidth="1"/>
    <col min="3330" max="3331" width="6.25" style="125" customWidth="1"/>
    <col min="3332" max="3332" width="31.875" style="125" customWidth="1"/>
    <col min="3333" max="3333" width="15.625" style="125" customWidth="1"/>
    <col min="3334" max="3334" width="14.375" style="125" customWidth="1"/>
    <col min="3335" max="3335" width="13.75" style="125" customWidth="1"/>
    <col min="3336" max="3336" width="13" style="125" customWidth="1"/>
    <col min="3337" max="3337" width="14.125" style="125" customWidth="1"/>
    <col min="3338" max="3338" width="15.875" style="125" customWidth="1"/>
    <col min="3339" max="3584" width="9" style="125"/>
    <col min="3585" max="3585" width="4.75" style="125" customWidth="1"/>
    <col min="3586" max="3587" width="6.25" style="125" customWidth="1"/>
    <col min="3588" max="3588" width="31.875" style="125" customWidth="1"/>
    <col min="3589" max="3589" width="15.625" style="125" customWidth="1"/>
    <col min="3590" max="3590" width="14.375" style="125" customWidth="1"/>
    <col min="3591" max="3591" width="13.75" style="125" customWidth="1"/>
    <col min="3592" max="3592" width="13" style="125" customWidth="1"/>
    <col min="3593" max="3593" width="14.125" style="125" customWidth="1"/>
    <col min="3594" max="3594" width="15.875" style="125" customWidth="1"/>
    <col min="3595" max="3840" width="9" style="125"/>
    <col min="3841" max="3841" width="4.75" style="125" customWidth="1"/>
    <col min="3842" max="3843" width="6.25" style="125" customWidth="1"/>
    <col min="3844" max="3844" width="31.875" style="125" customWidth="1"/>
    <col min="3845" max="3845" width="15.625" style="125" customWidth="1"/>
    <col min="3846" max="3846" width="14.375" style="125" customWidth="1"/>
    <col min="3847" max="3847" width="13.75" style="125" customWidth="1"/>
    <col min="3848" max="3848" width="13" style="125" customWidth="1"/>
    <col min="3849" max="3849" width="14.125" style="125" customWidth="1"/>
    <col min="3850" max="3850" width="15.875" style="125" customWidth="1"/>
    <col min="3851" max="4096" width="9" style="125"/>
    <col min="4097" max="4097" width="4.75" style="125" customWidth="1"/>
    <col min="4098" max="4099" width="6.25" style="125" customWidth="1"/>
    <col min="4100" max="4100" width="31.875" style="125" customWidth="1"/>
    <col min="4101" max="4101" width="15.625" style="125" customWidth="1"/>
    <col min="4102" max="4102" width="14.375" style="125" customWidth="1"/>
    <col min="4103" max="4103" width="13.75" style="125" customWidth="1"/>
    <col min="4104" max="4104" width="13" style="125" customWidth="1"/>
    <col min="4105" max="4105" width="14.125" style="125" customWidth="1"/>
    <col min="4106" max="4106" width="15.875" style="125" customWidth="1"/>
    <col min="4107" max="4352" width="9" style="125"/>
    <col min="4353" max="4353" width="4.75" style="125" customWidth="1"/>
    <col min="4354" max="4355" width="6.25" style="125" customWidth="1"/>
    <col min="4356" max="4356" width="31.875" style="125" customWidth="1"/>
    <col min="4357" max="4357" width="15.625" style="125" customWidth="1"/>
    <col min="4358" max="4358" width="14.375" style="125" customWidth="1"/>
    <col min="4359" max="4359" width="13.75" style="125" customWidth="1"/>
    <col min="4360" max="4360" width="13" style="125" customWidth="1"/>
    <col min="4361" max="4361" width="14.125" style="125" customWidth="1"/>
    <col min="4362" max="4362" width="15.875" style="125" customWidth="1"/>
    <col min="4363" max="4608" width="9" style="125"/>
    <col min="4609" max="4609" width="4.75" style="125" customWidth="1"/>
    <col min="4610" max="4611" width="6.25" style="125" customWidth="1"/>
    <col min="4612" max="4612" width="31.875" style="125" customWidth="1"/>
    <col min="4613" max="4613" width="15.625" style="125" customWidth="1"/>
    <col min="4614" max="4614" width="14.375" style="125" customWidth="1"/>
    <col min="4615" max="4615" width="13.75" style="125" customWidth="1"/>
    <col min="4616" max="4616" width="13" style="125" customWidth="1"/>
    <col min="4617" max="4617" width="14.125" style="125" customWidth="1"/>
    <col min="4618" max="4618" width="15.875" style="125" customWidth="1"/>
    <col min="4619" max="4864" width="9" style="125"/>
    <col min="4865" max="4865" width="4.75" style="125" customWidth="1"/>
    <col min="4866" max="4867" width="6.25" style="125" customWidth="1"/>
    <col min="4868" max="4868" width="31.875" style="125" customWidth="1"/>
    <col min="4869" max="4869" width="15.625" style="125" customWidth="1"/>
    <col min="4870" max="4870" width="14.375" style="125" customWidth="1"/>
    <col min="4871" max="4871" width="13.75" style="125" customWidth="1"/>
    <col min="4872" max="4872" width="13" style="125" customWidth="1"/>
    <col min="4873" max="4873" width="14.125" style="125" customWidth="1"/>
    <col min="4874" max="4874" width="15.875" style="125" customWidth="1"/>
    <col min="4875" max="5120" width="9" style="125"/>
    <col min="5121" max="5121" width="4.75" style="125" customWidth="1"/>
    <col min="5122" max="5123" width="6.25" style="125" customWidth="1"/>
    <col min="5124" max="5124" width="31.875" style="125" customWidth="1"/>
    <col min="5125" max="5125" width="15.625" style="125" customWidth="1"/>
    <col min="5126" max="5126" width="14.375" style="125" customWidth="1"/>
    <col min="5127" max="5127" width="13.75" style="125" customWidth="1"/>
    <col min="5128" max="5128" width="13" style="125" customWidth="1"/>
    <col min="5129" max="5129" width="14.125" style="125" customWidth="1"/>
    <col min="5130" max="5130" width="15.875" style="125" customWidth="1"/>
    <col min="5131" max="5376" width="9" style="125"/>
    <col min="5377" max="5377" width="4.75" style="125" customWidth="1"/>
    <col min="5378" max="5379" width="6.25" style="125" customWidth="1"/>
    <col min="5380" max="5380" width="31.875" style="125" customWidth="1"/>
    <col min="5381" max="5381" width="15.625" style="125" customWidth="1"/>
    <col min="5382" max="5382" width="14.375" style="125" customWidth="1"/>
    <col min="5383" max="5383" width="13.75" style="125" customWidth="1"/>
    <col min="5384" max="5384" width="13" style="125" customWidth="1"/>
    <col min="5385" max="5385" width="14.125" style="125" customWidth="1"/>
    <col min="5386" max="5386" width="15.875" style="125" customWidth="1"/>
    <col min="5387" max="5632" width="9" style="125"/>
    <col min="5633" max="5633" width="4.75" style="125" customWidth="1"/>
    <col min="5634" max="5635" width="6.25" style="125" customWidth="1"/>
    <col min="5636" max="5636" width="31.875" style="125" customWidth="1"/>
    <col min="5637" max="5637" width="15.625" style="125" customWidth="1"/>
    <col min="5638" max="5638" width="14.375" style="125" customWidth="1"/>
    <col min="5639" max="5639" width="13.75" style="125" customWidth="1"/>
    <col min="5640" max="5640" width="13" style="125" customWidth="1"/>
    <col min="5641" max="5641" width="14.125" style="125" customWidth="1"/>
    <col min="5642" max="5642" width="15.875" style="125" customWidth="1"/>
    <col min="5643" max="5888" width="9" style="125"/>
    <col min="5889" max="5889" width="4.75" style="125" customWidth="1"/>
    <col min="5890" max="5891" width="6.25" style="125" customWidth="1"/>
    <col min="5892" max="5892" width="31.875" style="125" customWidth="1"/>
    <col min="5893" max="5893" width="15.625" style="125" customWidth="1"/>
    <col min="5894" max="5894" width="14.375" style="125" customWidth="1"/>
    <col min="5895" max="5895" width="13.75" style="125" customWidth="1"/>
    <col min="5896" max="5896" width="13" style="125" customWidth="1"/>
    <col min="5897" max="5897" width="14.125" style="125" customWidth="1"/>
    <col min="5898" max="5898" width="15.875" style="125" customWidth="1"/>
    <col min="5899" max="6144" width="9" style="125"/>
    <col min="6145" max="6145" width="4.75" style="125" customWidth="1"/>
    <col min="6146" max="6147" width="6.25" style="125" customWidth="1"/>
    <col min="6148" max="6148" width="31.875" style="125" customWidth="1"/>
    <col min="6149" max="6149" width="15.625" style="125" customWidth="1"/>
    <col min="6150" max="6150" width="14.375" style="125" customWidth="1"/>
    <col min="6151" max="6151" width="13.75" style="125" customWidth="1"/>
    <col min="6152" max="6152" width="13" style="125" customWidth="1"/>
    <col min="6153" max="6153" width="14.125" style="125" customWidth="1"/>
    <col min="6154" max="6154" width="15.875" style="125" customWidth="1"/>
    <col min="6155" max="6400" width="9" style="125"/>
    <col min="6401" max="6401" width="4.75" style="125" customWidth="1"/>
    <col min="6402" max="6403" width="6.25" style="125" customWidth="1"/>
    <col min="6404" max="6404" width="31.875" style="125" customWidth="1"/>
    <col min="6405" max="6405" width="15.625" style="125" customWidth="1"/>
    <col min="6406" max="6406" width="14.375" style="125" customWidth="1"/>
    <col min="6407" max="6407" width="13.75" style="125" customWidth="1"/>
    <col min="6408" max="6408" width="13" style="125" customWidth="1"/>
    <col min="6409" max="6409" width="14.125" style="125" customWidth="1"/>
    <col min="6410" max="6410" width="15.875" style="125" customWidth="1"/>
    <col min="6411" max="6656" width="9" style="125"/>
    <col min="6657" max="6657" width="4.75" style="125" customWidth="1"/>
    <col min="6658" max="6659" width="6.25" style="125" customWidth="1"/>
    <col min="6660" max="6660" width="31.875" style="125" customWidth="1"/>
    <col min="6661" max="6661" width="15.625" style="125" customWidth="1"/>
    <col min="6662" max="6662" width="14.375" style="125" customWidth="1"/>
    <col min="6663" max="6663" width="13.75" style="125" customWidth="1"/>
    <col min="6664" max="6664" width="13" style="125" customWidth="1"/>
    <col min="6665" max="6665" width="14.125" style="125" customWidth="1"/>
    <col min="6666" max="6666" width="15.875" style="125" customWidth="1"/>
    <col min="6667" max="6912" width="9" style="125"/>
    <col min="6913" max="6913" width="4.75" style="125" customWidth="1"/>
    <col min="6914" max="6915" width="6.25" style="125" customWidth="1"/>
    <col min="6916" max="6916" width="31.875" style="125" customWidth="1"/>
    <col min="6917" max="6917" width="15.625" style="125" customWidth="1"/>
    <col min="6918" max="6918" width="14.375" style="125" customWidth="1"/>
    <col min="6919" max="6919" width="13.75" style="125" customWidth="1"/>
    <col min="6920" max="6920" width="13" style="125" customWidth="1"/>
    <col min="6921" max="6921" width="14.125" style="125" customWidth="1"/>
    <col min="6922" max="6922" width="15.875" style="125" customWidth="1"/>
    <col min="6923" max="7168" width="9" style="125"/>
    <col min="7169" max="7169" width="4.75" style="125" customWidth="1"/>
    <col min="7170" max="7171" width="6.25" style="125" customWidth="1"/>
    <col min="7172" max="7172" width="31.875" style="125" customWidth="1"/>
    <col min="7173" max="7173" width="15.625" style="125" customWidth="1"/>
    <col min="7174" max="7174" width="14.375" style="125" customWidth="1"/>
    <col min="7175" max="7175" width="13.75" style="125" customWidth="1"/>
    <col min="7176" max="7176" width="13" style="125" customWidth="1"/>
    <col min="7177" max="7177" width="14.125" style="125" customWidth="1"/>
    <col min="7178" max="7178" width="15.875" style="125" customWidth="1"/>
    <col min="7179" max="7424" width="9" style="125"/>
    <col min="7425" max="7425" width="4.75" style="125" customWidth="1"/>
    <col min="7426" max="7427" width="6.25" style="125" customWidth="1"/>
    <col min="7428" max="7428" width="31.875" style="125" customWidth="1"/>
    <col min="7429" max="7429" width="15.625" style="125" customWidth="1"/>
    <col min="7430" max="7430" width="14.375" style="125" customWidth="1"/>
    <col min="7431" max="7431" width="13.75" style="125" customWidth="1"/>
    <col min="7432" max="7432" width="13" style="125" customWidth="1"/>
    <col min="7433" max="7433" width="14.125" style="125" customWidth="1"/>
    <col min="7434" max="7434" width="15.875" style="125" customWidth="1"/>
    <col min="7435" max="7680" width="9" style="125"/>
    <col min="7681" max="7681" width="4.75" style="125" customWidth="1"/>
    <col min="7682" max="7683" width="6.25" style="125" customWidth="1"/>
    <col min="7684" max="7684" width="31.875" style="125" customWidth="1"/>
    <col min="7685" max="7685" width="15.625" style="125" customWidth="1"/>
    <col min="7686" max="7686" width="14.375" style="125" customWidth="1"/>
    <col min="7687" max="7687" width="13.75" style="125" customWidth="1"/>
    <col min="7688" max="7688" width="13" style="125" customWidth="1"/>
    <col min="7689" max="7689" width="14.125" style="125" customWidth="1"/>
    <col min="7690" max="7690" width="15.875" style="125" customWidth="1"/>
    <col min="7691" max="7936" width="9" style="125"/>
    <col min="7937" max="7937" width="4.75" style="125" customWidth="1"/>
    <col min="7938" max="7939" width="6.25" style="125" customWidth="1"/>
    <col min="7940" max="7940" width="31.875" style="125" customWidth="1"/>
    <col min="7941" max="7941" width="15.625" style="125" customWidth="1"/>
    <col min="7942" max="7942" width="14.375" style="125" customWidth="1"/>
    <col min="7943" max="7943" width="13.75" style="125" customWidth="1"/>
    <col min="7944" max="7944" width="13" style="125" customWidth="1"/>
    <col min="7945" max="7945" width="14.125" style="125" customWidth="1"/>
    <col min="7946" max="7946" width="15.875" style="125" customWidth="1"/>
    <col min="7947" max="8192" width="9" style="125"/>
    <col min="8193" max="8193" width="4.75" style="125" customWidth="1"/>
    <col min="8194" max="8195" width="6.25" style="125" customWidth="1"/>
    <col min="8196" max="8196" width="31.875" style="125" customWidth="1"/>
    <col min="8197" max="8197" width="15.625" style="125" customWidth="1"/>
    <col min="8198" max="8198" width="14.375" style="125" customWidth="1"/>
    <col min="8199" max="8199" width="13.75" style="125" customWidth="1"/>
    <col min="8200" max="8200" width="13" style="125" customWidth="1"/>
    <col min="8201" max="8201" width="14.125" style="125" customWidth="1"/>
    <col min="8202" max="8202" width="15.875" style="125" customWidth="1"/>
    <col min="8203" max="8448" width="9" style="125"/>
    <col min="8449" max="8449" width="4.75" style="125" customWidth="1"/>
    <col min="8450" max="8451" width="6.25" style="125" customWidth="1"/>
    <col min="8452" max="8452" width="31.875" style="125" customWidth="1"/>
    <col min="8453" max="8453" width="15.625" style="125" customWidth="1"/>
    <col min="8454" max="8454" width="14.375" style="125" customWidth="1"/>
    <col min="8455" max="8455" width="13.75" style="125" customWidth="1"/>
    <col min="8456" max="8456" width="13" style="125" customWidth="1"/>
    <col min="8457" max="8457" width="14.125" style="125" customWidth="1"/>
    <col min="8458" max="8458" width="15.875" style="125" customWidth="1"/>
    <col min="8459" max="8704" width="9" style="125"/>
    <col min="8705" max="8705" width="4.75" style="125" customWidth="1"/>
    <col min="8706" max="8707" width="6.25" style="125" customWidth="1"/>
    <col min="8708" max="8708" width="31.875" style="125" customWidth="1"/>
    <col min="8709" max="8709" width="15.625" style="125" customWidth="1"/>
    <col min="8710" max="8710" width="14.375" style="125" customWidth="1"/>
    <col min="8711" max="8711" width="13.75" style="125" customWidth="1"/>
    <col min="8712" max="8712" width="13" style="125" customWidth="1"/>
    <col min="8713" max="8713" width="14.125" style="125" customWidth="1"/>
    <col min="8714" max="8714" width="15.875" style="125" customWidth="1"/>
    <col min="8715" max="8960" width="9" style="125"/>
    <col min="8961" max="8961" width="4.75" style="125" customWidth="1"/>
    <col min="8962" max="8963" width="6.25" style="125" customWidth="1"/>
    <col min="8964" max="8964" width="31.875" style="125" customWidth="1"/>
    <col min="8965" max="8965" width="15.625" style="125" customWidth="1"/>
    <col min="8966" max="8966" width="14.375" style="125" customWidth="1"/>
    <col min="8967" max="8967" width="13.75" style="125" customWidth="1"/>
    <col min="8968" max="8968" width="13" style="125" customWidth="1"/>
    <col min="8969" max="8969" width="14.125" style="125" customWidth="1"/>
    <col min="8970" max="8970" width="15.875" style="125" customWidth="1"/>
    <col min="8971" max="9216" width="9" style="125"/>
    <col min="9217" max="9217" width="4.75" style="125" customWidth="1"/>
    <col min="9218" max="9219" width="6.25" style="125" customWidth="1"/>
    <col min="9220" max="9220" width="31.875" style="125" customWidth="1"/>
    <col min="9221" max="9221" width="15.625" style="125" customWidth="1"/>
    <col min="9222" max="9222" width="14.375" style="125" customWidth="1"/>
    <col min="9223" max="9223" width="13.75" style="125" customWidth="1"/>
    <col min="9224" max="9224" width="13" style="125" customWidth="1"/>
    <col min="9225" max="9225" width="14.125" style="125" customWidth="1"/>
    <col min="9226" max="9226" width="15.875" style="125" customWidth="1"/>
    <col min="9227" max="9472" width="9" style="125"/>
    <col min="9473" max="9473" width="4.75" style="125" customWidth="1"/>
    <col min="9474" max="9475" width="6.25" style="125" customWidth="1"/>
    <col min="9476" max="9476" width="31.875" style="125" customWidth="1"/>
    <col min="9477" max="9477" width="15.625" style="125" customWidth="1"/>
    <col min="9478" max="9478" width="14.375" style="125" customWidth="1"/>
    <col min="9479" max="9479" width="13.75" style="125" customWidth="1"/>
    <col min="9480" max="9480" width="13" style="125" customWidth="1"/>
    <col min="9481" max="9481" width="14.125" style="125" customWidth="1"/>
    <col min="9482" max="9482" width="15.875" style="125" customWidth="1"/>
    <col min="9483" max="9728" width="9" style="125"/>
    <col min="9729" max="9729" width="4.75" style="125" customWidth="1"/>
    <col min="9730" max="9731" width="6.25" style="125" customWidth="1"/>
    <col min="9732" max="9732" width="31.875" style="125" customWidth="1"/>
    <col min="9733" max="9733" width="15.625" style="125" customWidth="1"/>
    <col min="9734" max="9734" width="14.375" style="125" customWidth="1"/>
    <col min="9735" max="9735" width="13.75" style="125" customWidth="1"/>
    <col min="9736" max="9736" width="13" style="125" customWidth="1"/>
    <col min="9737" max="9737" width="14.125" style="125" customWidth="1"/>
    <col min="9738" max="9738" width="15.875" style="125" customWidth="1"/>
    <col min="9739" max="9984" width="9" style="125"/>
    <col min="9985" max="9985" width="4.75" style="125" customWidth="1"/>
    <col min="9986" max="9987" width="6.25" style="125" customWidth="1"/>
    <col min="9988" max="9988" width="31.875" style="125" customWidth="1"/>
    <col min="9989" max="9989" width="15.625" style="125" customWidth="1"/>
    <col min="9990" max="9990" width="14.375" style="125" customWidth="1"/>
    <col min="9991" max="9991" width="13.75" style="125" customWidth="1"/>
    <col min="9992" max="9992" width="13" style="125" customWidth="1"/>
    <col min="9993" max="9993" width="14.125" style="125" customWidth="1"/>
    <col min="9994" max="9994" width="15.875" style="125" customWidth="1"/>
    <col min="9995" max="10240" width="9" style="125"/>
    <col min="10241" max="10241" width="4.75" style="125" customWidth="1"/>
    <col min="10242" max="10243" width="6.25" style="125" customWidth="1"/>
    <col min="10244" max="10244" width="31.875" style="125" customWidth="1"/>
    <col min="10245" max="10245" width="15.625" style="125" customWidth="1"/>
    <col min="10246" max="10246" width="14.375" style="125" customWidth="1"/>
    <col min="10247" max="10247" width="13.75" style="125" customWidth="1"/>
    <col min="10248" max="10248" width="13" style="125" customWidth="1"/>
    <col min="10249" max="10249" width="14.125" style="125" customWidth="1"/>
    <col min="10250" max="10250" width="15.875" style="125" customWidth="1"/>
    <col min="10251" max="10496" width="9" style="125"/>
    <col min="10497" max="10497" width="4.75" style="125" customWidth="1"/>
    <col min="10498" max="10499" width="6.25" style="125" customWidth="1"/>
    <col min="10500" max="10500" width="31.875" style="125" customWidth="1"/>
    <col min="10501" max="10501" width="15.625" style="125" customWidth="1"/>
    <col min="10502" max="10502" width="14.375" style="125" customWidth="1"/>
    <col min="10503" max="10503" width="13.75" style="125" customWidth="1"/>
    <col min="10504" max="10504" width="13" style="125" customWidth="1"/>
    <col min="10505" max="10505" width="14.125" style="125" customWidth="1"/>
    <col min="10506" max="10506" width="15.875" style="125" customWidth="1"/>
    <col min="10507" max="10752" width="9" style="125"/>
    <col min="10753" max="10753" width="4.75" style="125" customWidth="1"/>
    <col min="10754" max="10755" width="6.25" style="125" customWidth="1"/>
    <col min="10756" max="10756" width="31.875" style="125" customWidth="1"/>
    <col min="10757" max="10757" width="15.625" style="125" customWidth="1"/>
    <col min="10758" max="10758" width="14.375" style="125" customWidth="1"/>
    <col min="10759" max="10759" width="13.75" style="125" customWidth="1"/>
    <col min="10760" max="10760" width="13" style="125" customWidth="1"/>
    <col min="10761" max="10761" width="14.125" style="125" customWidth="1"/>
    <col min="10762" max="10762" width="15.875" style="125" customWidth="1"/>
    <col min="10763" max="11008" width="9" style="125"/>
    <col min="11009" max="11009" width="4.75" style="125" customWidth="1"/>
    <col min="11010" max="11011" width="6.25" style="125" customWidth="1"/>
    <col min="11012" max="11012" width="31.875" style="125" customWidth="1"/>
    <col min="11013" max="11013" width="15.625" style="125" customWidth="1"/>
    <col min="11014" max="11014" width="14.375" style="125" customWidth="1"/>
    <col min="11015" max="11015" width="13.75" style="125" customWidth="1"/>
    <col min="11016" max="11016" width="13" style="125" customWidth="1"/>
    <col min="11017" max="11017" width="14.125" style="125" customWidth="1"/>
    <col min="11018" max="11018" width="15.875" style="125" customWidth="1"/>
    <col min="11019" max="11264" width="9" style="125"/>
    <col min="11265" max="11265" width="4.75" style="125" customWidth="1"/>
    <col min="11266" max="11267" width="6.25" style="125" customWidth="1"/>
    <col min="11268" max="11268" width="31.875" style="125" customWidth="1"/>
    <col min="11269" max="11269" width="15.625" style="125" customWidth="1"/>
    <col min="11270" max="11270" width="14.375" style="125" customWidth="1"/>
    <col min="11271" max="11271" width="13.75" style="125" customWidth="1"/>
    <col min="11272" max="11272" width="13" style="125" customWidth="1"/>
    <col min="11273" max="11273" width="14.125" style="125" customWidth="1"/>
    <col min="11274" max="11274" width="15.875" style="125" customWidth="1"/>
    <col min="11275" max="11520" width="9" style="125"/>
    <col min="11521" max="11521" width="4.75" style="125" customWidth="1"/>
    <col min="11522" max="11523" width="6.25" style="125" customWidth="1"/>
    <col min="11524" max="11524" width="31.875" style="125" customWidth="1"/>
    <col min="11525" max="11525" width="15.625" style="125" customWidth="1"/>
    <col min="11526" max="11526" width="14.375" style="125" customWidth="1"/>
    <col min="11527" max="11527" width="13.75" style="125" customWidth="1"/>
    <col min="11528" max="11528" width="13" style="125" customWidth="1"/>
    <col min="11529" max="11529" width="14.125" style="125" customWidth="1"/>
    <col min="11530" max="11530" width="15.875" style="125" customWidth="1"/>
    <col min="11531" max="11776" width="9" style="125"/>
    <col min="11777" max="11777" width="4.75" style="125" customWidth="1"/>
    <col min="11778" max="11779" width="6.25" style="125" customWidth="1"/>
    <col min="11780" max="11780" width="31.875" style="125" customWidth="1"/>
    <col min="11781" max="11781" width="15.625" style="125" customWidth="1"/>
    <col min="11782" max="11782" width="14.375" style="125" customWidth="1"/>
    <col min="11783" max="11783" width="13.75" style="125" customWidth="1"/>
    <col min="11784" max="11784" width="13" style="125" customWidth="1"/>
    <col min="11785" max="11785" width="14.125" style="125" customWidth="1"/>
    <col min="11786" max="11786" width="15.875" style="125" customWidth="1"/>
    <col min="11787" max="12032" width="9" style="125"/>
    <col min="12033" max="12033" width="4.75" style="125" customWidth="1"/>
    <col min="12034" max="12035" width="6.25" style="125" customWidth="1"/>
    <col min="12036" max="12036" width="31.875" style="125" customWidth="1"/>
    <col min="12037" max="12037" width="15.625" style="125" customWidth="1"/>
    <col min="12038" max="12038" width="14.375" style="125" customWidth="1"/>
    <col min="12039" max="12039" width="13.75" style="125" customWidth="1"/>
    <col min="12040" max="12040" width="13" style="125" customWidth="1"/>
    <col min="12041" max="12041" width="14.125" style="125" customWidth="1"/>
    <col min="12042" max="12042" width="15.875" style="125" customWidth="1"/>
    <col min="12043" max="12288" width="9" style="125"/>
    <col min="12289" max="12289" width="4.75" style="125" customWidth="1"/>
    <col min="12290" max="12291" width="6.25" style="125" customWidth="1"/>
    <col min="12292" max="12292" width="31.875" style="125" customWidth="1"/>
    <col min="12293" max="12293" width="15.625" style="125" customWidth="1"/>
    <col min="12294" max="12294" width="14.375" style="125" customWidth="1"/>
    <col min="12295" max="12295" width="13.75" style="125" customWidth="1"/>
    <col min="12296" max="12296" width="13" style="125" customWidth="1"/>
    <col min="12297" max="12297" width="14.125" style="125" customWidth="1"/>
    <col min="12298" max="12298" width="15.875" style="125" customWidth="1"/>
    <col min="12299" max="12544" width="9" style="125"/>
    <col min="12545" max="12545" width="4.75" style="125" customWidth="1"/>
    <col min="12546" max="12547" width="6.25" style="125" customWidth="1"/>
    <col min="12548" max="12548" width="31.875" style="125" customWidth="1"/>
    <col min="12549" max="12549" width="15.625" style="125" customWidth="1"/>
    <col min="12550" max="12550" width="14.375" style="125" customWidth="1"/>
    <col min="12551" max="12551" width="13.75" style="125" customWidth="1"/>
    <col min="12552" max="12552" width="13" style="125" customWidth="1"/>
    <col min="12553" max="12553" width="14.125" style="125" customWidth="1"/>
    <col min="12554" max="12554" width="15.875" style="125" customWidth="1"/>
    <col min="12555" max="12800" width="9" style="125"/>
    <col min="12801" max="12801" width="4.75" style="125" customWidth="1"/>
    <col min="12802" max="12803" width="6.25" style="125" customWidth="1"/>
    <col min="12804" max="12804" width="31.875" style="125" customWidth="1"/>
    <col min="12805" max="12805" width="15.625" style="125" customWidth="1"/>
    <col min="12806" max="12806" width="14.375" style="125" customWidth="1"/>
    <col min="12807" max="12807" width="13.75" style="125" customWidth="1"/>
    <col min="12808" max="12808" width="13" style="125" customWidth="1"/>
    <col min="12809" max="12809" width="14.125" style="125" customWidth="1"/>
    <col min="12810" max="12810" width="15.875" style="125" customWidth="1"/>
    <col min="12811" max="13056" width="9" style="125"/>
    <col min="13057" max="13057" width="4.75" style="125" customWidth="1"/>
    <col min="13058" max="13059" width="6.25" style="125" customWidth="1"/>
    <col min="13060" max="13060" width="31.875" style="125" customWidth="1"/>
    <col min="13061" max="13061" width="15.625" style="125" customWidth="1"/>
    <col min="13062" max="13062" width="14.375" style="125" customWidth="1"/>
    <col min="13063" max="13063" width="13.75" style="125" customWidth="1"/>
    <col min="13064" max="13064" width="13" style="125" customWidth="1"/>
    <col min="13065" max="13065" width="14.125" style="125" customWidth="1"/>
    <col min="13066" max="13066" width="15.875" style="125" customWidth="1"/>
    <col min="13067" max="13312" width="9" style="125"/>
    <col min="13313" max="13313" width="4.75" style="125" customWidth="1"/>
    <col min="13314" max="13315" width="6.25" style="125" customWidth="1"/>
    <col min="13316" max="13316" width="31.875" style="125" customWidth="1"/>
    <col min="13317" max="13317" width="15.625" style="125" customWidth="1"/>
    <col min="13318" max="13318" width="14.375" style="125" customWidth="1"/>
    <col min="13319" max="13319" width="13.75" style="125" customWidth="1"/>
    <col min="13320" max="13320" width="13" style="125" customWidth="1"/>
    <col min="13321" max="13321" width="14.125" style="125" customWidth="1"/>
    <col min="13322" max="13322" width="15.875" style="125" customWidth="1"/>
    <col min="13323" max="13568" width="9" style="125"/>
    <col min="13569" max="13569" width="4.75" style="125" customWidth="1"/>
    <col min="13570" max="13571" width="6.25" style="125" customWidth="1"/>
    <col min="13572" max="13572" width="31.875" style="125" customWidth="1"/>
    <col min="13573" max="13573" width="15.625" style="125" customWidth="1"/>
    <col min="13574" max="13574" width="14.375" style="125" customWidth="1"/>
    <col min="13575" max="13575" width="13.75" style="125" customWidth="1"/>
    <col min="13576" max="13576" width="13" style="125" customWidth="1"/>
    <col min="13577" max="13577" width="14.125" style="125" customWidth="1"/>
    <col min="13578" max="13578" width="15.875" style="125" customWidth="1"/>
    <col min="13579" max="13824" width="9" style="125"/>
    <col min="13825" max="13825" width="4.75" style="125" customWidth="1"/>
    <col min="13826" max="13827" width="6.25" style="125" customWidth="1"/>
    <col min="13828" max="13828" width="31.875" style="125" customWidth="1"/>
    <col min="13829" max="13829" width="15.625" style="125" customWidth="1"/>
    <col min="13830" max="13830" width="14.375" style="125" customWidth="1"/>
    <col min="13831" max="13831" width="13.75" style="125" customWidth="1"/>
    <col min="13832" max="13832" width="13" style="125" customWidth="1"/>
    <col min="13833" max="13833" width="14.125" style="125" customWidth="1"/>
    <col min="13834" max="13834" width="15.875" style="125" customWidth="1"/>
    <col min="13835" max="14080" width="9" style="125"/>
    <col min="14081" max="14081" width="4.75" style="125" customWidth="1"/>
    <col min="14082" max="14083" width="6.25" style="125" customWidth="1"/>
    <col min="14084" max="14084" width="31.875" style="125" customWidth="1"/>
    <col min="14085" max="14085" width="15.625" style="125" customWidth="1"/>
    <col min="14086" max="14086" width="14.375" style="125" customWidth="1"/>
    <col min="14087" max="14087" width="13.75" style="125" customWidth="1"/>
    <col min="14088" max="14088" width="13" style="125" customWidth="1"/>
    <col min="14089" max="14089" width="14.125" style="125" customWidth="1"/>
    <col min="14090" max="14090" width="15.875" style="125" customWidth="1"/>
    <col min="14091" max="14336" width="9" style="125"/>
    <col min="14337" max="14337" width="4.75" style="125" customWidth="1"/>
    <col min="14338" max="14339" width="6.25" style="125" customWidth="1"/>
    <col min="14340" max="14340" width="31.875" style="125" customWidth="1"/>
    <col min="14341" max="14341" width="15.625" style="125" customWidth="1"/>
    <col min="14342" max="14342" width="14.375" style="125" customWidth="1"/>
    <col min="14343" max="14343" width="13.75" style="125" customWidth="1"/>
    <col min="14344" max="14344" width="13" style="125" customWidth="1"/>
    <col min="14345" max="14345" width="14.125" style="125" customWidth="1"/>
    <col min="14346" max="14346" width="15.875" style="125" customWidth="1"/>
    <col min="14347" max="14592" width="9" style="125"/>
    <col min="14593" max="14593" width="4.75" style="125" customWidth="1"/>
    <col min="14594" max="14595" width="6.25" style="125" customWidth="1"/>
    <col min="14596" max="14596" width="31.875" style="125" customWidth="1"/>
    <col min="14597" max="14597" width="15.625" style="125" customWidth="1"/>
    <col min="14598" max="14598" width="14.375" style="125" customWidth="1"/>
    <col min="14599" max="14599" width="13.75" style="125" customWidth="1"/>
    <col min="14600" max="14600" width="13" style="125" customWidth="1"/>
    <col min="14601" max="14601" width="14.125" style="125" customWidth="1"/>
    <col min="14602" max="14602" width="15.875" style="125" customWidth="1"/>
    <col min="14603" max="14848" width="9" style="125"/>
    <col min="14849" max="14849" width="4.75" style="125" customWidth="1"/>
    <col min="14850" max="14851" width="6.25" style="125" customWidth="1"/>
    <col min="14852" max="14852" width="31.875" style="125" customWidth="1"/>
    <col min="14853" max="14853" width="15.625" style="125" customWidth="1"/>
    <col min="14854" max="14854" width="14.375" style="125" customWidth="1"/>
    <col min="14855" max="14855" width="13.75" style="125" customWidth="1"/>
    <col min="14856" max="14856" width="13" style="125" customWidth="1"/>
    <col min="14857" max="14857" width="14.125" style="125" customWidth="1"/>
    <col min="14858" max="14858" width="15.875" style="125" customWidth="1"/>
    <col min="14859" max="15104" width="9" style="125"/>
    <col min="15105" max="15105" width="4.75" style="125" customWidth="1"/>
    <col min="15106" max="15107" width="6.25" style="125" customWidth="1"/>
    <col min="15108" max="15108" width="31.875" style="125" customWidth="1"/>
    <col min="15109" max="15109" width="15.625" style="125" customWidth="1"/>
    <col min="15110" max="15110" width="14.375" style="125" customWidth="1"/>
    <col min="15111" max="15111" width="13.75" style="125" customWidth="1"/>
    <col min="15112" max="15112" width="13" style="125" customWidth="1"/>
    <col min="15113" max="15113" width="14.125" style="125" customWidth="1"/>
    <col min="15114" max="15114" width="15.875" style="125" customWidth="1"/>
    <col min="15115" max="15360" width="9" style="125"/>
    <col min="15361" max="15361" width="4.75" style="125" customWidth="1"/>
    <col min="15362" max="15363" width="6.25" style="125" customWidth="1"/>
    <col min="15364" max="15364" width="31.875" style="125" customWidth="1"/>
    <col min="15365" max="15365" width="15.625" style="125" customWidth="1"/>
    <col min="15366" max="15366" width="14.375" style="125" customWidth="1"/>
    <col min="15367" max="15367" width="13.75" style="125" customWidth="1"/>
    <col min="15368" max="15368" width="13" style="125" customWidth="1"/>
    <col min="15369" max="15369" width="14.125" style="125" customWidth="1"/>
    <col min="15370" max="15370" width="15.875" style="125" customWidth="1"/>
    <col min="15371" max="15616" width="9" style="125"/>
    <col min="15617" max="15617" width="4.75" style="125" customWidth="1"/>
    <col min="15618" max="15619" width="6.25" style="125" customWidth="1"/>
    <col min="15620" max="15620" width="31.875" style="125" customWidth="1"/>
    <col min="15621" max="15621" width="15.625" style="125" customWidth="1"/>
    <col min="15622" max="15622" width="14.375" style="125" customWidth="1"/>
    <col min="15623" max="15623" width="13.75" style="125" customWidth="1"/>
    <col min="15624" max="15624" width="13" style="125" customWidth="1"/>
    <col min="15625" max="15625" width="14.125" style="125" customWidth="1"/>
    <col min="15626" max="15626" width="15.875" style="125" customWidth="1"/>
    <col min="15627" max="15872" width="9" style="125"/>
    <col min="15873" max="15873" width="4.75" style="125" customWidth="1"/>
    <col min="15874" max="15875" width="6.25" style="125" customWidth="1"/>
    <col min="15876" max="15876" width="31.875" style="125" customWidth="1"/>
    <col min="15877" max="15877" width="15.625" style="125" customWidth="1"/>
    <col min="15878" max="15878" width="14.375" style="125" customWidth="1"/>
    <col min="15879" max="15879" width="13.75" style="125" customWidth="1"/>
    <col min="15880" max="15880" width="13" style="125" customWidth="1"/>
    <col min="15881" max="15881" width="14.125" style="125" customWidth="1"/>
    <col min="15882" max="15882" width="15.875" style="125" customWidth="1"/>
    <col min="15883" max="16128" width="9" style="125"/>
    <col min="16129" max="16129" width="4.75" style="125" customWidth="1"/>
    <col min="16130" max="16131" width="6.25" style="125" customWidth="1"/>
    <col min="16132" max="16132" width="31.875" style="125" customWidth="1"/>
    <col min="16133" max="16133" width="15.625" style="125" customWidth="1"/>
    <col min="16134" max="16134" width="14.375" style="125" customWidth="1"/>
    <col min="16135" max="16135" width="13.75" style="125" customWidth="1"/>
    <col min="16136" max="16136" width="13" style="125" customWidth="1"/>
    <col min="16137" max="16137" width="14.125" style="125" customWidth="1"/>
    <col min="16138" max="16138" width="15.875" style="125" customWidth="1"/>
    <col min="16139" max="16384" width="9" style="125"/>
  </cols>
  <sheetData>
    <row r="1" spans="1:11" s="115" customFormat="1" ht="16.5" customHeight="1">
      <c r="A1" s="1368" t="s">
        <v>452</v>
      </c>
      <c r="B1" s="1369"/>
      <c r="C1" s="1369"/>
      <c r="D1" s="1370"/>
      <c r="E1" s="1371" t="s">
        <v>453</v>
      </c>
      <c r="F1" s="1372"/>
      <c r="G1" s="1371" t="s">
        <v>454</v>
      </c>
      <c r="H1" s="1372"/>
      <c r="I1" s="1371" t="s">
        <v>455</v>
      </c>
      <c r="J1" s="1372"/>
      <c r="K1" s="23" t="s">
        <v>150</v>
      </c>
    </row>
    <row r="2" spans="1:11" s="115" customFormat="1" ht="16.5" customHeight="1">
      <c r="A2" s="116" t="s">
        <v>456</v>
      </c>
      <c r="B2" s="117" t="s">
        <v>457</v>
      </c>
      <c r="C2" s="117" t="s">
        <v>458</v>
      </c>
      <c r="D2" s="118" t="s">
        <v>459</v>
      </c>
      <c r="E2" s="119" t="s">
        <v>460</v>
      </c>
      <c r="F2" s="119" t="s">
        <v>461</v>
      </c>
      <c r="G2" s="119" t="s">
        <v>460</v>
      </c>
      <c r="H2" s="119" t="s">
        <v>461</v>
      </c>
      <c r="I2" s="119" t="s">
        <v>460</v>
      </c>
      <c r="J2" s="119" t="s">
        <v>461</v>
      </c>
    </row>
    <row r="3" spans="1:11" s="115" customFormat="1" ht="16.149999999999999" customHeight="1">
      <c r="A3" s="120" t="s">
        <v>462</v>
      </c>
      <c r="B3" s="117" t="s">
        <v>462</v>
      </c>
      <c r="C3" s="117" t="s">
        <v>462</v>
      </c>
      <c r="D3" s="121" t="s">
        <v>463</v>
      </c>
      <c r="E3" s="122">
        <v>69687044</v>
      </c>
      <c r="F3" s="122">
        <v>279007639</v>
      </c>
      <c r="G3" s="122">
        <v>69687044</v>
      </c>
      <c r="H3" s="122">
        <v>237597728</v>
      </c>
      <c r="I3" s="122">
        <v>0</v>
      </c>
      <c r="J3" s="123">
        <v>41409911</v>
      </c>
    </row>
    <row r="4" spans="1:11">
      <c r="A4" s="120" t="s">
        <v>462</v>
      </c>
      <c r="B4" s="124" t="s">
        <v>462</v>
      </c>
      <c r="C4" s="124" t="s">
        <v>462</v>
      </c>
      <c r="D4" s="121" t="s">
        <v>464</v>
      </c>
      <c r="E4" s="122">
        <v>69687044</v>
      </c>
      <c r="F4" s="122">
        <v>279007639</v>
      </c>
      <c r="G4" s="122">
        <v>69687044</v>
      </c>
      <c r="H4" s="122">
        <v>237597728</v>
      </c>
      <c r="I4" s="122">
        <v>0</v>
      </c>
      <c r="J4" s="123">
        <v>41409911</v>
      </c>
    </row>
    <row r="5" spans="1:11">
      <c r="A5" s="120" t="s">
        <v>465</v>
      </c>
      <c r="B5" s="124" t="s">
        <v>462</v>
      </c>
      <c r="C5" s="124" t="s">
        <v>462</v>
      </c>
      <c r="D5" s="121" t="s">
        <v>466</v>
      </c>
      <c r="E5" s="122">
        <v>11526249</v>
      </c>
      <c r="F5" s="122">
        <v>149359911</v>
      </c>
      <c r="G5" s="122">
        <v>11526249</v>
      </c>
      <c r="H5" s="122">
        <v>149359911</v>
      </c>
      <c r="I5" s="122">
        <v>0</v>
      </c>
      <c r="J5" s="123">
        <v>0</v>
      </c>
    </row>
    <row r="6" spans="1:11">
      <c r="A6" s="120" t="s">
        <v>465</v>
      </c>
      <c r="B6" s="124" t="s">
        <v>467</v>
      </c>
      <c r="C6" s="124" t="s">
        <v>462</v>
      </c>
      <c r="D6" s="121" t="s">
        <v>468</v>
      </c>
      <c r="E6" s="122">
        <v>0</v>
      </c>
      <c r="F6" s="122">
        <v>10956</v>
      </c>
      <c r="G6" s="122">
        <v>0</v>
      </c>
      <c r="H6" s="122">
        <v>10956</v>
      </c>
      <c r="I6" s="122">
        <v>0</v>
      </c>
      <c r="J6" s="123">
        <v>0</v>
      </c>
    </row>
    <row r="7" spans="1:11">
      <c r="A7" s="120" t="s">
        <v>465</v>
      </c>
      <c r="B7" s="124" t="s">
        <v>467</v>
      </c>
      <c r="C7" s="124" t="s">
        <v>465</v>
      </c>
      <c r="D7" s="121" t="s">
        <v>469</v>
      </c>
      <c r="E7" s="122">
        <v>0</v>
      </c>
      <c r="F7" s="122">
        <v>10956</v>
      </c>
      <c r="G7" s="122">
        <v>0</v>
      </c>
      <c r="H7" s="122">
        <v>10956</v>
      </c>
      <c r="I7" s="122">
        <v>0</v>
      </c>
      <c r="J7" s="123">
        <v>0</v>
      </c>
    </row>
    <row r="8" spans="1:11">
      <c r="A8" s="120" t="s">
        <v>465</v>
      </c>
      <c r="B8" s="124" t="s">
        <v>470</v>
      </c>
      <c r="C8" s="124" t="s">
        <v>462</v>
      </c>
      <c r="D8" s="121" t="s">
        <v>471</v>
      </c>
      <c r="E8" s="122">
        <v>63964</v>
      </c>
      <c r="F8" s="122">
        <v>145114</v>
      </c>
      <c r="G8" s="122">
        <v>63964</v>
      </c>
      <c r="H8" s="122">
        <v>145114</v>
      </c>
      <c r="I8" s="122">
        <v>0</v>
      </c>
      <c r="J8" s="123">
        <v>0</v>
      </c>
    </row>
    <row r="9" spans="1:11">
      <c r="A9" s="120" t="s">
        <v>465</v>
      </c>
      <c r="B9" s="124" t="s">
        <v>470</v>
      </c>
      <c r="C9" s="124" t="s">
        <v>465</v>
      </c>
      <c r="D9" s="121" t="s">
        <v>472</v>
      </c>
      <c r="E9" s="122">
        <v>63964</v>
      </c>
      <c r="F9" s="122">
        <v>145114</v>
      </c>
      <c r="G9" s="122">
        <v>63964</v>
      </c>
      <c r="H9" s="122">
        <v>145114</v>
      </c>
      <c r="I9" s="122">
        <v>0</v>
      </c>
      <c r="J9" s="123">
        <v>0</v>
      </c>
    </row>
    <row r="10" spans="1:11">
      <c r="A10" s="120" t="s">
        <v>465</v>
      </c>
      <c r="B10" s="124" t="s">
        <v>473</v>
      </c>
      <c r="C10" s="124" t="s">
        <v>462</v>
      </c>
      <c r="D10" s="121" t="s">
        <v>474</v>
      </c>
      <c r="E10" s="122">
        <v>7910</v>
      </c>
      <c r="F10" s="122">
        <v>387874</v>
      </c>
      <c r="G10" s="122">
        <v>7910</v>
      </c>
      <c r="H10" s="122">
        <v>387874</v>
      </c>
      <c r="I10" s="122">
        <v>0</v>
      </c>
      <c r="J10" s="123">
        <v>0</v>
      </c>
    </row>
    <row r="11" spans="1:11">
      <c r="A11" s="120" t="s">
        <v>465</v>
      </c>
      <c r="B11" s="124" t="s">
        <v>473</v>
      </c>
      <c r="C11" s="124" t="s">
        <v>465</v>
      </c>
      <c r="D11" s="121" t="s">
        <v>475</v>
      </c>
      <c r="E11" s="122">
        <v>7910</v>
      </c>
      <c r="F11" s="122">
        <v>387874</v>
      </c>
      <c r="G11" s="122">
        <v>7910</v>
      </c>
      <c r="H11" s="122">
        <v>387874</v>
      </c>
      <c r="I11" s="122">
        <v>0</v>
      </c>
      <c r="J11" s="123">
        <v>0</v>
      </c>
    </row>
    <row r="12" spans="1:11">
      <c r="A12" s="120" t="s">
        <v>465</v>
      </c>
      <c r="B12" s="124" t="s">
        <v>476</v>
      </c>
      <c r="C12" s="124" t="s">
        <v>462</v>
      </c>
      <c r="D12" s="121" t="s">
        <v>477</v>
      </c>
      <c r="E12" s="122">
        <v>0</v>
      </c>
      <c r="F12" s="122">
        <v>12293</v>
      </c>
      <c r="G12" s="122">
        <v>0</v>
      </c>
      <c r="H12" s="122">
        <v>12293</v>
      </c>
      <c r="I12" s="122">
        <v>0</v>
      </c>
      <c r="J12" s="123">
        <v>0</v>
      </c>
    </row>
    <row r="13" spans="1:11">
      <c r="A13" s="120" t="s">
        <v>465</v>
      </c>
      <c r="B13" s="124" t="s">
        <v>476</v>
      </c>
      <c r="C13" s="124" t="s">
        <v>465</v>
      </c>
      <c r="D13" s="121" t="s">
        <v>478</v>
      </c>
      <c r="E13" s="122">
        <v>0</v>
      </c>
      <c r="F13" s="122">
        <v>12293</v>
      </c>
      <c r="G13" s="122">
        <v>0</v>
      </c>
      <c r="H13" s="122">
        <v>12293</v>
      </c>
      <c r="I13" s="122">
        <v>0</v>
      </c>
      <c r="J13" s="123">
        <v>0</v>
      </c>
    </row>
    <row r="14" spans="1:11">
      <c r="A14" s="120" t="s">
        <v>465</v>
      </c>
      <c r="B14" s="124" t="s">
        <v>479</v>
      </c>
      <c r="C14" s="124" t="s">
        <v>462</v>
      </c>
      <c r="D14" s="121" t="s">
        <v>480</v>
      </c>
      <c r="E14" s="122">
        <v>4591</v>
      </c>
      <c r="F14" s="122">
        <v>65802</v>
      </c>
      <c r="G14" s="122">
        <v>4591</v>
      </c>
      <c r="H14" s="122">
        <v>65802</v>
      </c>
      <c r="I14" s="122">
        <v>0</v>
      </c>
      <c r="J14" s="123">
        <v>0</v>
      </c>
    </row>
    <row r="15" spans="1:11">
      <c r="A15" s="120" t="s">
        <v>465</v>
      </c>
      <c r="B15" s="124" t="s">
        <v>479</v>
      </c>
      <c r="C15" s="124" t="s">
        <v>465</v>
      </c>
      <c r="D15" s="121" t="s">
        <v>481</v>
      </c>
      <c r="E15" s="122">
        <v>4591</v>
      </c>
      <c r="F15" s="122">
        <v>65802</v>
      </c>
      <c r="G15" s="122">
        <v>4591</v>
      </c>
      <c r="H15" s="122">
        <v>65802</v>
      </c>
      <c r="I15" s="122">
        <v>0</v>
      </c>
      <c r="J15" s="123">
        <v>0</v>
      </c>
    </row>
    <row r="16" spans="1:11">
      <c r="A16" s="120" t="s">
        <v>465</v>
      </c>
      <c r="B16" s="124" t="s">
        <v>482</v>
      </c>
      <c r="C16" s="124" t="s">
        <v>462</v>
      </c>
      <c r="D16" s="121" t="s">
        <v>483</v>
      </c>
      <c r="E16" s="122">
        <v>11449784</v>
      </c>
      <c r="F16" s="122">
        <v>148737872</v>
      </c>
      <c r="G16" s="122">
        <v>11449784</v>
      </c>
      <c r="H16" s="122">
        <v>148737872</v>
      </c>
      <c r="I16" s="122">
        <v>0</v>
      </c>
      <c r="J16" s="123">
        <v>0</v>
      </c>
    </row>
    <row r="17" spans="1:10">
      <c r="A17" s="120" t="s">
        <v>465</v>
      </c>
      <c r="B17" s="124" t="s">
        <v>482</v>
      </c>
      <c r="C17" s="124" t="s">
        <v>465</v>
      </c>
      <c r="D17" s="121" t="s">
        <v>484</v>
      </c>
      <c r="E17" s="122">
        <v>11394784</v>
      </c>
      <c r="F17" s="122">
        <v>145312872</v>
      </c>
      <c r="G17" s="122">
        <v>11394784</v>
      </c>
      <c r="H17" s="122">
        <v>145312872</v>
      </c>
      <c r="I17" s="122">
        <v>0</v>
      </c>
      <c r="J17" s="123">
        <v>0</v>
      </c>
    </row>
    <row r="18" spans="1:10">
      <c r="A18" s="120" t="s">
        <v>465</v>
      </c>
      <c r="B18" s="124" t="s">
        <v>482</v>
      </c>
      <c r="C18" s="124" t="s">
        <v>467</v>
      </c>
      <c r="D18" s="121" t="s">
        <v>485</v>
      </c>
      <c r="E18" s="122">
        <v>55000</v>
      </c>
      <c r="F18" s="122">
        <v>3425000</v>
      </c>
      <c r="G18" s="122">
        <v>55000</v>
      </c>
      <c r="H18" s="122">
        <v>3425000</v>
      </c>
      <c r="I18" s="122">
        <v>0</v>
      </c>
      <c r="J18" s="123">
        <v>0</v>
      </c>
    </row>
    <row r="19" spans="1:10">
      <c r="A19" s="120" t="s">
        <v>486</v>
      </c>
      <c r="B19" s="124" t="s">
        <v>462</v>
      </c>
      <c r="C19" s="124" t="s">
        <v>462</v>
      </c>
      <c r="D19" s="121" t="s">
        <v>487</v>
      </c>
      <c r="E19" s="122">
        <v>6230</v>
      </c>
      <c r="F19" s="122">
        <v>379088</v>
      </c>
      <c r="G19" s="122">
        <v>6230</v>
      </c>
      <c r="H19" s="122">
        <v>379088</v>
      </c>
      <c r="I19" s="122">
        <v>0</v>
      </c>
      <c r="J19" s="123">
        <v>0</v>
      </c>
    </row>
    <row r="20" spans="1:10">
      <c r="A20" s="120" t="s">
        <v>486</v>
      </c>
      <c r="B20" s="124" t="s">
        <v>488</v>
      </c>
      <c r="C20" s="124" t="s">
        <v>462</v>
      </c>
      <c r="D20" s="121" t="s">
        <v>489</v>
      </c>
      <c r="E20" s="122">
        <v>6230</v>
      </c>
      <c r="F20" s="122">
        <v>379088</v>
      </c>
      <c r="G20" s="122">
        <v>6230</v>
      </c>
      <c r="H20" s="122">
        <v>379088</v>
      </c>
      <c r="I20" s="122">
        <v>0</v>
      </c>
      <c r="J20" s="123">
        <v>0</v>
      </c>
    </row>
    <row r="21" spans="1:10">
      <c r="A21" s="120" t="s">
        <v>486</v>
      </c>
      <c r="B21" s="124" t="s">
        <v>488</v>
      </c>
      <c r="C21" s="124" t="s">
        <v>465</v>
      </c>
      <c r="D21" s="121" t="s">
        <v>490</v>
      </c>
      <c r="E21" s="122">
        <v>6230</v>
      </c>
      <c r="F21" s="122">
        <v>379088</v>
      </c>
      <c r="G21" s="122">
        <v>6230</v>
      </c>
      <c r="H21" s="122">
        <v>379088</v>
      </c>
      <c r="I21" s="122">
        <v>0</v>
      </c>
      <c r="J21" s="123">
        <v>0</v>
      </c>
    </row>
    <row r="22" spans="1:10">
      <c r="A22" s="120" t="s">
        <v>491</v>
      </c>
      <c r="B22" s="124" t="s">
        <v>462</v>
      </c>
      <c r="C22" s="124" t="s">
        <v>462</v>
      </c>
      <c r="D22" s="121" t="s">
        <v>492</v>
      </c>
      <c r="E22" s="122">
        <v>137580</v>
      </c>
      <c r="F22" s="122">
        <v>1484256</v>
      </c>
      <c r="G22" s="122">
        <v>137580</v>
      </c>
      <c r="H22" s="122">
        <v>1484256</v>
      </c>
      <c r="I22" s="122">
        <v>0</v>
      </c>
      <c r="J22" s="123">
        <v>0</v>
      </c>
    </row>
    <row r="23" spans="1:10">
      <c r="A23" s="120" t="s">
        <v>491</v>
      </c>
      <c r="B23" s="124" t="s">
        <v>465</v>
      </c>
      <c r="C23" s="124" t="s">
        <v>462</v>
      </c>
      <c r="D23" s="121" t="s">
        <v>493</v>
      </c>
      <c r="E23" s="122">
        <v>4100</v>
      </c>
      <c r="F23" s="122">
        <v>87500</v>
      </c>
      <c r="G23" s="122">
        <v>4100</v>
      </c>
      <c r="H23" s="122">
        <v>87500</v>
      </c>
      <c r="I23" s="122">
        <v>0</v>
      </c>
      <c r="J23" s="123">
        <v>0</v>
      </c>
    </row>
    <row r="24" spans="1:10">
      <c r="A24" s="120" t="s">
        <v>491</v>
      </c>
      <c r="B24" s="124" t="s">
        <v>465</v>
      </c>
      <c r="C24" s="124" t="s">
        <v>467</v>
      </c>
      <c r="D24" s="121" t="s">
        <v>494</v>
      </c>
      <c r="E24" s="122">
        <v>4100</v>
      </c>
      <c r="F24" s="122">
        <v>37500</v>
      </c>
      <c r="G24" s="122">
        <v>4100</v>
      </c>
      <c r="H24" s="122">
        <v>37500</v>
      </c>
      <c r="I24" s="122">
        <v>0</v>
      </c>
      <c r="J24" s="123">
        <v>0</v>
      </c>
    </row>
    <row r="25" spans="1:10">
      <c r="A25" s="120" t="s">
        <v>491</v>
      </c>
      <c r="B25" s="124" t="s">
        <v>465</v>
      </c>
      <c r="C25" s="124" t="s">
        <v>491</v>
      </c>
      <c r="D25" s="121" t="s">
        <v>495</v>
      </c>
      <c r="E25" s="122">
        <v>0</v>
      </c>
      <c r="F25" s="122">
        <v>50000</v>
      </c>
      <c r="G25" s="122">
        <v>0</v>
      </c>
      <c r="H25" s="122">
        <v>50000</v>
      </c>
      <c r="I25" s="122">
        <v>0</v>
      </c>
      <c r="J25" s="123">
        <v>0</v>
      </c>
    </row>
    <row r="26" spans="1:10">
      <c r="A26" s="120" t="s">
        <v>491</v>
      </c>
      <c r="B26" s="124" t="s">
        <v>488</v>
      </c>
      <c r="C26" s="124" t="s">
        <v>462</v>
      </c>
      <c r="D26" s="121" t="s">
        <v>496</v>
      </c>
      <c r="E26" s="122">
        <v>133480</v>
      </c>
      <c r="F26" s="122">
        <v>1396756</v>
      </c>
      <c r="G26" s="122">
        <v>133480</v>
      </c>
      <c r="H26" s="122">
        <v>1396756</v>
      </c>
      <c r="I26" s="122">
        <v>0</v>
      </c>
      <c r="J26" s="123">
        <v>0</v>
      </c>
    </row>
    <row r="27" spans="1:10">
      <c r="A27" s="120" t="s">
        <v>491</v>
      </c>
      <c r="B27" s="124" t="s">
        <v>488</v>
      </c>
      <c r="C27" s="124" t="s">
        <v>488</v>
      </c>
      <c r="D27" s="121" t="s">
        <v>497</v>
      </c>
      <c r="E27" s="122">
        <v>0</v>
      </c>
      <c r="F27" s="122">
        <v>6200</v>
      </c>
      <c r="G27" s="122">
        <v>0</v>
      </c>
      <c r="H27" s="122">
        <v>6200</v>
      </c>
      <c r="I27" s="122">
        <v>0</v>
      </c>
      <c r="J27" s="123">
        <v>0</v>
      </c>
    </row>
    <row r="28" spans="1:10" s="115" customFormat="1" ht="16.5" customHeight="1">
      <c r="A28" s="1368" t="s">
        <v>452</v>
      </c>
      <c r="B28" s="1369"/>
      <c r="C28" s="1369"/>
      <c r="D28" s="1370"/>
      <c r="E28" s="1371" t="s">
        <v>453</v>
      </c>
      <c r="F28" s="1372"/>
      <c r="G28" s="1371" t="s">
        <v>454</v>
      </c>
      <c r="H28" s="1372"/>
      <c r="I28" s="1371" t="s">
        <v>455</v>
      </c>
      <c r="J28" s="1372"/>
    </row>
    <row r="29" spans="1:10" s="115" customFormat="1" ht="16.5" customHeight="1">
      <c r="A29" s="116" t="s">
        <v>456</v>
      </c>
      <c r="B29" s="117" t="s">
        <v>457</v>
      </c>
      <c r="C29" s="117" t="s">
        <v>458</v>
      </c>
      <c r="D29" s="118" t="s">
        <v>459</v>
      </c>
      <c r="E29" s="119" t="s">
        <v>460</v>
      </c>
      <c r="F29" s="119" t="s">
        <v>461</v>
      </c>
      <c r="G29" s="119" t="s">
        <v>460</v>
      </c>
      <c r="H29" s="119" t="s">
        <v>461</v>
      </c>
      <c r="I29" s="119" t="s">
        <v>460</v>
      </c>
      <c r="J29" s="119" t="s">
        <v>461</v>
      </c>
    </row>
    <row r="30" spans="1:10">
      <c r="A30" s="120" t="s">
        <v>491</v>
      </c>
      <c r="B30" s="124" t="s">
        <v>488</v>
      </c>
      <c r="C30" s="124" t="s">
        <v>498</v>
      </c>
      <c r="D30" s="121" t="s">
        <v>499</v>
      </c>
      <c r="E30" s="122">
        <v>82600</v>
      </c>
      <c r="F30" s="122">
        <v>1093206</v>
      </c>
      <c r="G30" s="122">
        <v>82600</v>
      </c>
      <c r="H30" s="122">
        <v>1093206</v>
      </c>
      <c r="I30" s="122">
        <v>0</v>
      </c>
      <c r="J30" s="123">
        <v>0</v>
      </c>
    </row>
    <row r="31" spans="1:10">
      <c r="A31" s="120" t="s">
        <v>491</v>
      </c>
      <c r="B31" s="124" t="s">
        <v>488</v>
      </c>
      <c r="C31" s="124" t="s">
        <v>500</v>
      </c>
      <c r="D31" s="121" t="s">
        <v>501</v>
      </c>
      <c r="E31" s="122">
        <v>50880</v>
      </c>
      <c r="F31" s="122">
        <v>297350</v>
      </c>
      <c r="G31" s="122">
        <v>50880</v>
      </c>
      <c r="H31" s="122">
        <v>297350</v>
      </c>
      <c r="I31" s="122">
        <v>0</v>
      </c>
      <c r="J31" s="123">
        <v>0</v>
      </c>
    </row>
    <row r="32" spans="1:10">
      <c r="A32" s="120" t="s">
        <v>502</v>
      </c>
      <c r="B32" s="124" t="s">
        <v>462</v>
      </c>
      <c r="C32" s="124" t="s">
        <v>462</v>
      </c>
      <c r="D32" s="121" t="s">
        <v>503</v>
      </c>
      <c r="E32" s="122">
        <v>14408</v>
      </c>
      <c r="F32" s="122">
        <v>411072</v>
      </c>
      <c r="G32" s="122">
        <v>14408</v>
      </c>
      <c r="H32" s="122">
        <v>411072</v>
      </c>
      <c r="I32" s="122">
        <v>0</v>
      </c>
      <c r="J32" s="123">
        <v>0</v>
      </c>
    </row>
    <row r="33" spans="1:10">
      <c r="A33" s="120" t="s">
        <v>502</v>
      </c>
      <c r="B33" s="124" t="s">
        <v>465</v>
      </c>
      <c r="C33" s="124" t="s">
        <v>462</v>
      </c>
      <c r="D33" s="121" t="s">
        <v>504</v>
      </c>
      <c r="E33" s="122">
        <v>14408</v>
      </c>
      <c r="F33" s="122">
        <v>307230</v>
      </c>
      <c r="G33" s="122">
        <v>14408</v>
      </c>
      <c r="H33" s="122">
        <v>307230</v>
      </c>
      <c r="I33" s="122">
        <v>0</v>
      </c>
      <c r="J33" s="123">
        <v>0</v>
      </c>
    </row>
    <row r="34" spans="1:10">
      <c r="A34" s="120" t="s">
        <v>502</v>
      </c>
      <c r="B34" s="124" t="s">
        <v>465</v>
      </c>
      <c r="C34" s="124" t="s">
        <v>465</v>
      </c>
      <c r="D34" s="121" t="s">
        <v>505</v>
      </c>
      <c r="E34" s="122">
        <v>14408</v>
      </c>
      <c r="F34" s="122">
        <v>23202</v>
      </c>
      <c r="G34" s="122">
        <v>14408</v>
      </c>
      <c r="H34" s="122">
        <v>23202</v>
      </c>
      <c r="I34" s="122">
        <v>0</v>
      </c>
      <c r="J34" s="123">
        <v>0</v>
      </c>
    </row>
    <row r="35" spans="1:10">
      <c r="A35" s="120" t="s">
        <v>502</v>
      </c>
      <c r="B35" s="124" t="s">
        <v>465</v>
      </c>
      <c r="C35" s="124" t="s">
        <v>488</v>
      </c>
      <c r="D35" s="121" t="s">
        <v>506</v>
      </c>
      <c r="E35" s="122">
        <v>0</v>
      </c>
      <c r="F35" s="122">
        <v>284028</v>
      </c>
      <c r="G35" s="122">
        <v>0</v>
      </c>
      <c r="H35" s="122">
        <v>284028</v>
      </c>
      <c r="I35" s="122">
        <v>0</v>
      </c>
      <c r="J35" s="123">
        <v>0</v>
      </c>
    </row>
    <row r="36" spans="1:10">
      <c r="A36" s="120" t="s">
        <v>502</v>
      </c>
      <c r="B36" s="124" t="s">
        <v>491</v>
      </c>
      <c r="C36" s="124" t="s">
        <v>462</v>
      </c>
      <c r="D36" s="121" t="s">
        <v>507</v>
      </c>
      <c r="E36" s="122">
        <v>0</v>
      </c>
      <c r="F36" s="122">
        <v>103842</v>
      </c>
      <c r="G36" s="122">
        <v>0</v>
      </c>
      <c r="H36" s="122">
        <v>103842</v>
      </c>
      <c r="I36" s="122">
        <v>0</v>
      </c>
      <c r="J36" s="123">
        <v>0</v>
      </c>
    </row>
    <row r="37" spans="1:10">
      <c r="A37" s="120" t="s">
        <v>502</v>
      </c>
      <c r="B37" s="124" t="s">
        <v>491</v>
      </c>
      <c r="C37" s="124" t="s">
        <v>465</v>
      </c>
      <c r="D37" s="121" t="s">
        <v>508</v>
      </c>
      <c r="E37" s="122">
        <v>0</v>
      </c>
      <c r="F37" s="122">
        <v>103842</v>
      </c>
      <c r="G37" s="122">
        <v>0</v>
      </c>
      <c r="H37" s="122">
        <v>103842</v>
      </c>
      <c r="I37" s="122">
        <v>0</v>
      </c>
      <c r="J37" s="123">
        <v>0</v>
      </c>
    </row>
    <row r="38" spans="1:10">
      <c r="A38" s="120" t="s">
        <v>509</v>
      </c>
      <c r="B38" s="124" t="s">
        <v>462</v>
      </c>
      <c r="C38" s="124" t="s">
        <v>462</v>
      </c>
      <c r="D38" s="121" t="s">
        <v>510</v>
      </c>
      <c r="E38" s="122">
        <v>57644501</v>
      </c>
      <c r="F38" s="122">
        <v>124725513</v>
      </c>
      <c r="G38" s="122">
        <v>57644501</v>
      </c>
      <c r="H38" s="122">
        <v>83315602</v>
      </c>
      <c r="I38" s="122">
        <v>0</v>
      </c>
      <c r="J38" s="123">
        <v>41409911</v>
      </c>
    </row>
    <row r="39" spans="1:10">
      <c r="A39" s="120" t="s">
        <v>509</v>
      </c>
      <c r="B39" s="124" t="s">
        <v>465</v>
      </c>
      <c r="C39" s="124" t="s">
        <v>462</v>
      </c>
      <c r="D39" s="121" t="s">
        <v>511</v>
      </c>
      <c r="E39" s="122">
        <v>57644501</v>
      </c>
      <c r="F39" s="122">
        <v>124725513</v>
      </c>
      <c r="G39" s="122">
        <v>57644501</v>
      </c>
      <c r="H39" s="122">
        <v>83315602</v>
      </c>
      <c r="I39" s="122">
        <v>0</v>
      </c>
      <c r="J39" s="123">
        <v>41409911</v>
      </c>
    </row>
    <row r="40" spans="1:10">
      <c r="A40" s="120" t="s">
        <v>509</v>
      </c>
      <c r="B40" s="124" t="s">
        <v>465</v>
      </c>
      <c r="C40" s="124" t="s">
        <v>465</v>
      </c>
      <c r="D40" s="121" t="s">
        <v>512</v>
      </c>
      <c r="E40" s="122">
        <v>0</v>
      </c>
      <c r="F40" s="122">
        <v>4753871</v>
      </c>
      <c r="G40" s="122">
        <v>0</v>
      </c>
      <c r="H40" s="122">
        <v>4753871</v>
      </c>
      <c r="I40" s="122">
        <v>0</v>
      </c>
      <c r="J40" s="123">
        <v>0</v>
      </c>
    </row>
    <row r="41" spans="1:10">
      <c r="A41" s="120" t="s">
        <v>509</v>
      </c>
      <c r="B41" s="124" t="s">
        <v>465</v>
      </c>
      <c r="C41" s="124" t="s">
        <v>467</v>
      </c>
      <c r="D41" s="121" t="s">
        <v>513</v>
      </c>
      <c r="E41" s="122">
        <v>57644501</v>
      </c>
      <c r="F41" s="122">
        <v>119971642</v>
      </c>
      <c r="G41" s="122">
        <v>57644501</v>
      </c>
      <c r="H41" s="122">
        <v>78561731</v>
      </c>
      <c r="I41" s="122">
        <v>0</v>
      </c>
      <c r="J41" s="123">
        <v>41409911</v>
      </c>
    </row>
    <row r="42" spans="1:10">
      <c r="A42" s="120" t="s">
        <v>514</v>
      </c>
      <c r="B42" s="124" t="s">
        <v>462</v>
      </c>
      <c r="C42" s="124" t="s">
        <v>462</v>
      </c>
      <c r="D42" s="121" t="s">
        <v>515</v>
      </c>
      <c r="E42" s="122">
        <v>2400</v>
      </c>
      <c r="F42" s="122">
        <v>24800</v>
      </c>
      <c r="G42" s="122">
        <v>2400</v>
      </c>
      <c r="H42" s="122">
        <v>24800</v>
      </c>
      <c r="I42" s="122">
        <v>0</v>
      </c>
      <c r="J42" s="123">
        <v>0</v>
      </c>
    </row>
    <row r="43" spans="1:10">
      <c r="A43" s="120" t="s">
        <v>514</v>
      </c>
      <c r="B43" s="124" t="s">
        <v>465</v>
      </c>
      <c r="C43" s="124" t="s">
        <v>462</v>
      </c>
      <c r="D43" s="121" t="s">
        <v>516</v>
      </c>
      <c r="E43" s="122">
        <v>2400</v>
      </c>
      <c r="F43" s="122">
        <v>24800</v>
      </c>
      <c r="G43" s="122">
        <v>2400</v>
      </c>
      <c r="H43" s="122">
        <v>24800</v>
      </c>
      <c r="I43" s="122">
        <v>0</v>
      </c>
      <c r="J43" s="123">
        <v>0</v>
      </c>
    </row>
    <row r="44" spans="1:10">
      <c r="A44" s="120" t="s">
        <v>514</v>
      </c>
      <c r="B44" s="124" t="s">
        <v>465</v>
      </c>
      <c r="C44" s="124" t="s">
        <v>465</v>
      </c>
      <c r="D44" s="121" t="s">
        <v>517</v>
      </c>
      <c r="E44" s="122">
        <v>2400</v>
      </c>
      <c r="F44" s="122">
        <v>24800</v>
      </c>
      <c r="G44" s="122">
        <v>2400</v>
      </c>
      <c r="H44" s="122">
        <v>24800</v>
      </c>
      <c r="I44" s="122">
        <v>0</v>
      </c>
      <c r="J44" s="123">
        <v>0</v>
      </c>
    </row>
    <row r="45" spans="1:10">
      <c r="A45" s="120" t="s">
        <v>518</v>
      </c>
      <c r="B45" s="124" t="s">
        <v>462</v>
      </c>
      <c r="C45" s="124" t="s">
        <v>462</v>
      </c>
      <c r="D45" s="121" t="s">
        <v>519</v>
      </c>
      <c r="E45" s="122">
        <v>355676</v>
      </c>
      <c r="F45" s="122">
        <v>2622999</v>
      </c>
      <c r="G45" s="122">
        <v>355676</v>
      </c>
      <c r="H45" s="122">
        <v>2622999</v>
      </c>
      <c r="I45" s="122">
        <v>0</v>
      </c>
      <c r="J45" s="123">
        <v>0</v>
      </c>
    </row>
    <row r="46" spans="1:10">
      <c r="A46" s="120" t="s">
        <v>518</v>
      </c>
      <c r="B46" s="124" t="s">
        <v>465</v>
      </c>
      <c r="C46" s="124" t="s">
        <v>462</v>
      </c>
      <c r="D46" s="121" t="s">
        <v>520</v>
      </c>
      <c r="E46" s="122">
        <v>45000</v>
      </c>
      <c r="F46" s="122">
        <v>90000</v>
      </c>
      <c r="G46" s="122">
        <v>45000</v>
      </c>
      <c r="H46" s="122">
        <v>90000</v>
      </c>
      <c r="I46" s="122">
        <v>0</v>
      </c>
      <c r="J46" s="123">
        <v>0</v>
      </c>
    </row>
    <row r="47" spans="1:10">
      <c r="A47" s="120" t="s">
        <v>518</v>
      </c>
      <c r="B47" s="124" t="s">
        <v>465</v>
      </c>
      <c r="C47" s="124" t="s">
        <v>465</v>
      </c>
      <c r="D47" s="121" t="s">
        <v>521</v>
      </c>
      <c r="E47" s="122">
        <v>45000</v>
      </c>
      <c r="F47" s="122">
        <v>90000</v>
      </c>
      <c r="G47" s="122">
        <v>45000</v>
      </c>
      <c r="H47" s="122">
        <v>90000</v>
      </c>
      <c r="I47" s="122">
        <v>0</v>
      </c>
      <c r="J47" s="123">
        <v>0</v>
      </c>
    </row>
    <row r="48" spans="1:10">
      <c r="A48" s="120" t="s">
        <v>518</v>
      </c>
      <c r="B48" s="124" t="s">
        <v>467</v>
      </c>
      <c r="C48" s="124" t="s">
        <v>462</v>
      </c>
      <c r="D48" s="121" t="s">
        <v>522</v>
      </c>
      <c r="E48" s="122">
        <v>310676</v>
      </c>
      <c r="F48" s="122">
        <v>2532999</v>
      </c>
      <c r="G48" s="122">
        <v>310676</v>
      </c>
      <c r="H48" s="122">
        <v>2532999</v>
      </c>
      <c r="I48" s="122">
        <v>0</v>
      </c>
      <c r="J48" s="123">
        <v>0</v>
      </c>
    </row>
    <row r="49" spans="1:10">
      <c r="A49" s="120" t="s">
        <v>518</v>
      </c>
      <c r="B49" s="124" t="s">
        <v>467</v>
      </c>
      <c r="C49" s="124" t="s">
        <v>486</v>
      </c>
      <c r="D49" s="121" t="s">
        <v>523</v>
      </c>
      <c r="E49" s="122">
        <v>302928</v>
      </c>
      <c r="F49" s="122">
        <v>2380413</v>
      </c>
      <c r="G49" s="122">
        <v>302928</v>
      </c>
      <c r="H49" s="122">
        <v>2380413</v>
      </c>
      <c r="I49" s="122">
        <v>0</v>
      </c>
      <c r="J49" s="123">
        <v>0</v>
      </c>
    </row>
    <row r="50" spans="1:10">
      <c r="A50" s="120" t="s">
        <v>518</v>
      </c>
      <c r="B50" s="124" t="s">
        <v>467</v>
      </c>
      <c r="C50" s="124" t="s">
        <v>514</v>
      </c>
      <c r="D50" s="121" t="s">
        <v>524</v>
      </c>
      <c r="E50" s="122">
        <v>7748</v>
      </c>
      <c r="F50" s="122">
        <v>152586</v>
      </c>
      <c r="G50" s="122">
        <v>7748</v>
      </c>
      <c r="H50" s="122">
        <v>152586</v>
      </c>
      <c r="I50" s="122">
        <v>0</v>
      </c>
      <c r="J50" s="123">
        <v>0</v>
      </c>
    </row>
    <row r="51" spans="1:10">
      <c r="A51" s="120" t="s">
        <v>462</v>
      </c>
      <c r="B51" s="124" t="s">
        <v>462</v>
      </c>
      <c r="C51" s="124" t="s">
        <v>462</v>
      </c>
      <c r="D51" s="121" t="s">
        <v>525</v>
      </c>
      <c r="E51" s="122">
        <v>0</v>
      </c>
      <c r="F51" s="122">
        <v>0</v>
      </c>
      <c r="G51" s="122">
        <v>0</v>
      </c>
      <c r="H51" s="122">
        <v>0</v>
      </c>
      <c r="I51" s="122">
        <v>0</v>
      </c>
      <c r="J51" s="123">
        <v>0</v>
      </c>
    </row>
    <row r="52" spans="1:10">
      <c r="A52" s="120" t="s">
        <v>462</v>
      </c>
      <c r="B52" s="124" t="s">
        <v>462</v>
      </c>
      <c r="C52" s="124" t="s">
        <v>462</v>
      </c>
      <c r="D52" s="121" t="s">
        <v>526</v>
      </c>
      <c r="E52" s="122">
        <v>-45649545</v>
      </c>
      <c r="F52" s="122">
        <v>-672409</v>
      </c>
      <c r="G52" s="122">
        <v>-45649545</v>
      </c>
      <c r="H52" s="122">
        <v>-672409</v>
      </c>
      <c r="I52" s="122">
        <v>0</v>
      </c>
      <c r="J52" s="123">
        <v>0</v>
      </c>
    </row>
    <row r="53" spans="1:10">
      <c r="A53" s="120" t="s">
        <v>462</v>
      </c>
      <c r="B53" s="124" t="s">
        <v>462</v>
      </c>
      <c r="C53" s="124" t="s">
        <v>462</v>
      </c>
      <c r="D53" s="121" t="s">
        <v>527</v>
      </c>
      <c r="E53" s="122">
        <v>-45649545</v>
      </c>
      <c r="F53" s="122">
        <v>-672409</v>
      </c>
      <c r="G53" s="122">
        <v>-45649545</v>
      </c>
      <c r="H53" s="122">
        <v>-672409</v>
      </c>
      <c r="I53" s="122">
        <v>0</v>
      </c>
      <c r="J53" s="123">
        <v>0</v>
      </c>
    </row>
    <row r="54" spans="1:10">
      <c r="A54" s="120" t="s">
        <v>462</v>
      </c>
      <c r="B54" s="124" t="s">
        <v>462</v>
      </c>
      <c r="C54" s="124" t="s">
        <v>462</v>
      </c>
      <c r="D54" s="121" t="s">
        <v>528</v>
      </c>
      <c r="E54" s="122">
        <v>24037499</v>
      </c>
      <c r="F54" s="122">
        <v>278335230</v>
      </c>
      <c r="G54" s="122" t="s">
        <v>462</v>
      </c>
      <c r="H54" s="122" t="s">
        <v>462</v>
      </c>
      <c r="I54" s="122" t="s">
        <v>462</v>
      </c>
      <c r="J54" s="123" t="s">
        <v>462</v>
      </c>
    </row>
    <row r="55" spans="1:10" s="115" customFormat="1" ht="16.5" customHeight="1">
      <c r="A55" s="1368" t="s">
        <v>452</v>
      </c>
      <c r="B55" s="1369"/>
      <c r="C55" s="1369"/>
      <c r="D55" s="1370"/>
      <c r="E55" s="1371" t="s">
        <v>453</v>
      </c>
      <c r="F55" s="1372"/>
      <c r="G55" s="1371" t="s">
        <v>529</v>
      </c>
      <c r="H55" s="1372"/>
      <c r="I55" s="1371" t="s">
        <v>530</v>
      </c>
      <c r="J55" s="1372"/>
    </row>
    <row r="56" spans="1:10" s="115" customFormat="1" ht="16.5" customHeight="1">
      <c r="A56" s="116" t="s">
        <v>456</v>
      </c>
      <c r="B56" s="117" t="s">
        <v>457</v>
      </c>
      <c r="C56" s="117" t="s">
        <v>458</v>
      </c>
      <c r="D56" s="118" t="s">
        <v>459</v>
      </c>
      <c r="E56" s="119" t="s">
        <v>460</v>
      </c>
      <c r="F56" s="119" t="s">
        <v>461</v>
      </c>
      <c r="G56" s="119" t="s">
        <v>460</v>
      </c>
      <c r="H56" s="119" t="s">
        <v>461</v>
      </c>
      <c r="I56" s="119" t="s">
        <v>460</v>
      </c>
      <c r="J56" s="119" t="s">
        <v>461</v>
      </c>
    </row>
    <row r="57" spans="1:10" s="115" customFormat="1" ht="16.149999999999999" customHeight="1">
      <c r="A57" s="120" t="s">
        <v>462</v>
      </c>
      <c r="B57" s="117" t="s">
        <v>462</v>
      </c>
      <c r="C57" s="117" t="s">
        <v>462</v>
      </c>
      <c r="D57" s="121" t="s">
        <v>463</v>
      </c>
      <c r="E57" s="122">
        <v>67478550</v>
      </c>
      <c r="F57" s="122">
        <v>275982464</v>
      </c>
      <c r="G57" s="122">
        <v>62920058</v>
      </c>
      <c r="H57" s="122">
        <v>211192146</v>
      </c>
      <c r="I57" s="122">
        <v>4558492</v>
      </c>
      <c r="J57" s="123">
        <v>64790318</v>
      </c>
    </row>
    <row r="58" spans="1:10">
      <c r="A58" s="120" t="s">
        <v>462</v>
      </c>
      <c r="B58" s="124" t="s">
        <v>462</v>
      </c>
      <c r="C58" s="124" t="s">
        <v>462</v>
      </c>
      <c r="D58" s="121" t="s">
        <v>464</v>
      </c>
      <c r="E58" s="122">
        <v>56499510</v>
      </c>
      <c r="F58" s="122">
        <v>192720088</v>
      </c>
      <c r="G58" s="122">
        <v>55859301</v>
      </c>
      <c r="H58" s="122">
        <v>187599457</v>
      </c>
      <c r="I58" s="122">
        <v>640209</v>
      </c>
      <c r="J58" s="123">
        <v>5120631</v>
      </c>
    </row>
    <row r="59" spans="1:10" ht="16.149999999999999" customHeight="1">
      <c r="A59" s="120" t="s">
        <v>465</v>
      </c>
      <c r="B59" s="124" t="s">
        <v>462</v>
      </c>
      <c r="C59" s="124" t="s">
        <v>462</v>
      </c>
      <c r="D59" s="121" t="s">
        <v>531</v>
      </c>
      <c r="E59" s="122">
        <v>4087883</v>
      </c>
      <c r="F59" s="122">
        <v>59138766</v>
      </c>
      <c r="G59" s="122">
        <v>4027613</v>
      </c>
      <c r="H59" s="122">
        <v>58900339</v>
      </c>
      <c r="I59" s="122">
        <v>60270</v>
      </c>
      <c r="J59" s="123">
        <v>238427</v>
      </c>
    </row>
    <row r="60" spans="1:10">
      <c r="A60" s="120" t="s">
        <v>465</v>
      </c>
      <c r="B60" s="124" t="s">
        <v>532</v>
      </c>
      <c r="C60" s="124" t="s">
        <v>462</v>
      </c>
      <c r="D60" s="121" t="s">
        <v>533</v>
      </c>
      <c r="E60" s="122">
        <v>2189807</v>
      </c>
      <c r="F60" s="122">
        <v>20539141</v>
      </c>
      <c r="G60" s="122">
        <v>2129537</v>
      </c>
      <c r="H60" s="122">
        <v>20478871</v>
      </c>
      <c r="I60" s="122">
        <v>60270</v>
      </c>
      <c r="J60" s="123">
        <v>60270</v>
      </c>
    </row>
    <row r="61" spans="1:10">
      <c r="A61" s="120" t="s">
        <v>465</v>
      </c>
      <c r="B61" s="124" t="s">
        <v>532</v>
      </c>
      <c r="C61" s="124" t="s">
        <v>465</v>
      </c>
      <c r="D61" s="121" t="s">
        <v>534</v>
      </c>
      <c r="E61" s="122">
        <v>900462</v>
      </c>
      <c r="F61" s="122">
        <v>15270401</v>
      </c>
      <c r="G61" s="122">
        <v>840192</v>
      </c>
      <c r="H61" s="122">
        <v>15210131</v>
      </c>
      <c r="I61" s="122">
        <v>60270</v>
      </c>
      <c r="J61" s="123">
        <v>60270</v>
      </c>
    </row>
    <row r="62" spans="1:10">
      <c r="A62" s="120" t="s">
        <v>465</v>
      </c>
      <c r="B62" s="124" t="s">
        <v>532</v>
      </c>
      <c r="C62" s="124" t="s">
        <v>467</v>
      </c>
      <c r="D62" s="121" t="s">
        <v>535</v>
      </c>
      <c r="E62" s="122">
        <v>100853</v>
      </c>
      <c r="F62" s="122">
        <v>1053602</v>
      </c>
      <c r="G62" s="122">
        <v>100853</v>
      </c>
      <c r="H62" s="122">
        <v>1053602</v>
      </c>
      <c r="I62" s="122">
        <v>0</v>
      </c>
      <c r="J62" s="123">
        <v>0</v>
      </c>
    </row>
    <row r="63" spans="1:10">
      <c r="A63" s="120" t="s">
        <v>465</v>
      </c>
      <c r="B63" s="124" t="s">
        <v>532</v>
      </c>
      <c r="C63" s="124" t="s">
        <v>488</v>
      </c>
      <c r="D63" s="121" t="s">
        <v>536</v>
      </c>
      <c r="E63" s="122">
        <v>231424</v>
      </c>
      <c r="F63" s="122">
        <v>1482446</v>
      </c>
      <c r="G63" s="122">
        <v>231424</v>
      </c>
      <c r="H63" s="122">
        <v>1482446</v>
      </c>
      <c r="I63" s="122">
        <v>0</v>
      </c>
      <c r="J63" s="123">
        <v>0</v>
      </c>
    </row>
    <row r="64" spans="1:10">
      <c r="A64" s="120" t="s">
        <v>465</v>
      </c>
      <c r="B64" s="124" t="s">
        <v>532</v>
      </c>
      <c r="C64" s="124" t="s">
        <v>486</v>
      </c>
      <c r="D64" s="121" t="s">
        <v>537</v>
      </c>
      <c r="E64" s="122">
        <v>16000</v>
      </c>
      <c r="F64" s="122">
        <v>19020</v>
      </c>
      <c r="G64" s="122">
        <v>16000</v>
      </c>
      <c r="H64" s="122">
        <v>19020</v>
      </c>
      <c r="I64" s="122">
        <v>0</v>
      </c>
      <c r="J64" s="123">
        <v>0</v>
      </c>
    </row>
    <row r="65" spans="1:10">
      <c r="A65" s="120" t="s">
        <v>465</v>
      </c>
      <c r="B65" s="124" t="s">
        <v>532</v>
      </c>
      <c r="C65" s="124" t="s">
        <v>491</v>
      </c>
      <c r="D65" s="121" t="s">
        <v>538</v>
      </c>
      <c r="E65" s="122">
        <v>941068</v>
      </c>
      <c r="F65" s="122">
        <v>2713672</v>
      </c>
      <c r="G65" s="122">
        <v>941068</v>
      </c>
      <c r="H65" s="122">
        <v>2713672</v>
      </c>
      <c r="I65" s="122">
        <v>0</v>
      </c>
      <c r="J65" s="123">
        <v>0</v>
      </c>
    </row>
    <row r="66" spans="1:10">
      <c r="A66" s="120" t="s">
        <v>465</v>
      </c>
      <c r="B66" s="124" t="s">
        <v>539</v>
      </c>
      <c r="C66" s="124" t="s">
        <v>462</v>
      </c>
      <c r="D66" s="121" t="s">
        <v>540</v>
      </c>
      <c r="E66" s="122">
        <v>-1052399</v>
      </c>
      <c r="F66" s="122">
        <v>16205601</v>
      </c>
      <c r="G66" s="122">
        <v>-1052399</v>
      </c>
      <c r="H66" s="122">
        <v>16205601</v>
      </c>
      <c r="I66" s="122">
        <v>0</v>
      </c>
      <c r="J66" s="123">
        <v>0</v>
      </c>
    </row>
    <row r="67" spans="1:10">
      <c r="A67" s="120" t="s">
        <v>465</v>
      </c>
      <c r="B67" s="124" t="s">
        <v>539</v>
      </c>
      <c r="C67" s="124" t="s">
        <v>465</v>
      </c>
      <c r="D67" s="121" t="s">
        <v>534</v>
      </c>
      <c r="E67" s="122">
        <v>-641915</v>
      </c>
      <c r="F67" s="122">
        <v>7778085</v>
      </c>
      <c r="G67" s="122">
        <v>-641915</v>
      </c>
      <c r="H67" s="122">
        <v>7778085</v>
      </c>
      <c r="I67" s="122">
        <v>0</v>
      </c>
      <c r="J67" s="123">
        <v>0</v>
      </c>
    </row>
    <row r="68" spans="1:10">
      <c r="A68" s="120" t="s">
        <v>465</v>
      </c>
      <c r="B68" s="124" t="s">
        <v>539</v>
      </c>
      <c r="C68" s="124" t="s">
        <v>467</v>
      </c>
      <c r="D68" s="121" t="s">
        <v>541</v>
      </c>
      <c r="E68" s="122">
        <v>-410484</v>
      </c>
      <c r="F68" s="122">
        <v>8427516</v>
      </c>
      <c r="G68" s="122">
        <v>-410484</v>
      </c>
      <c r="H68" s="122">
        <v>8427516</v>
      </c>
      <c r="I68" s="122">
        <v>0</v>
      </c>
      <c r="J68" s="123">
        <v>0</v>
      </c>
    </row>
    <row r="69" spans="1:10">
      <c r="A69" s="120" t="s">
        <v>465</v>
      </c>
      <c r="B69" s="124" t="s">
        <v>542</v>
      </c>
      <c r="C69" s="124" t="s">
        <v>462</v>
      </c>
      <c r="D69" s="121" t="s">
        <v>543</v>
      </c>
      <c r="E69" s="122">
        <v>2913644</v>
      </c>
      <c r="F69" s="122">
        <v>21918402</v>
      </c>
      <c r="G69" s="122">
        <v>2913644</v>
      </c>
      <c r="H69" s="122">
        <v>21740245</v>
      </c>
      <c r="I69" s="122">
        <v>0</v>
      </c>
      <c r="J69" s="123">
        <v>178157</v>
      </c>
    </row>
    <row r="70" spans="1:10">
      <c r="A70" s="120" t="s">
        <v>465</v>
      </c>
      <c r="B70" s="124" t="s">
        <v>542</v>
      </c>
      <c r="C70" s="124" t="s">
        <v>467</v>
      </c>
      <c r="D70" s="121" t="s">
        <v>544</v>
      </c>
      <c r="E70" s="122">
        <v>2266236</v>
      </c>
      <c r="F70" s="122">
        <v>19158180</v>
      </c>
      <c r="G70" s="122">
        <v>2266236</v>
      </c>
      <c r="H70" s="122">
        <v>19158180</v>
      </c>
      <c r="I70" s="122">
        <v>0</v>
      </c>
      <c r="J70" s="123">
        <v>0</v>
      </c>
    </row>
    <row r="71" spans="1:10">
      <c r="A71" s="120" t="s">
        <v>465</v>
      </c>
      <c r="B71" s="124" t="s">
        <v>542</v>
      </c>
      <c r="C71" s="124" t="s">
        <v>488</v>
      </c>
      <c r="D71" s="121" t="s">
        <v>545</v>
      </c>
      <c r="E71" s="122">
        <v>26601</v>
      </c>
      <c r="F71" s="122">
        <v>50896</v>
      </c>
      <c r="G71" s="122">
        <v>26601</v>
      </c>
      <c r="H71" s="122">
        <v>50896</v>
      </c>
      <c r="I71" s="122">
        <v>0</v>
      </c>
      <c r="J71" s="123">
        <v>0</v>
      </c>
    </row>
    <row r="72" spans="1:10">
      <c r="A72" s="120" t="s">
        <v>465</v>
      </c>
      <c r="B72" s="124" t="s">
        <v>542</v>
      </c>
      <c r="C72" s="124" t="s">
        <v>486</v>
      </c>
      <c r="D72" s="121" t="s">
        <v>546</v>
      </c>
      <c r="E72" s="122">
        <v>548035</v>
      </c>
      <c r="F72" s="122">
        <v>1833968</v>
      </c>
      <c r="G72" s="122">
        <v>548035</v>
      </c>
      <c r="H72" s="122">
        <v>1655811</v>
      </c>
      <c r="I72" s="122">
        <v>0</v>
      </c>
      <c r="J72" s="123">
        <v>178157</v>
      </c>
    </row>
    <row r="73" spans="1:10">
      <c r="A73" s="120" t="s">
        <v>465</v>
      </c>
      <c r="B73" s="124" t="s">
        <v>542</v>
      </c>
      <c r="C73" s="124" t="s">
        <v>498</v>
      </c>
      <c r="D73" s="121" t="s">
        <v>547</v>
      </c>
      <c r="E73" s="122">
        <v>72772</v>
      </c>
      <c r="F73" s="122">
        <v>875358</v>
      </c>
      <c r="G73" s="122">
        <v>72772</v>
      </c>
      <c r="H73" s="122">
        <v>875358</v>
      </c>
      <c r="I73" s="122">
        <v>0</v>
      </c>
      <c r="J73" s="123">
        <v>0</v>
      </c>
    </row>
    <row r="74" spans="1:10">
      <c r="A74" s="120" t="s">
        <v>465</v>
      </c>
      <c r="B74" s="124" t="s">
        <v>548</v>
      </c>
      <c r="C74" s="124" t="s">
        <v>462</v>
      </c>
      <c r="D74" s="121" t="s">
        <v>549</v>
      </c>
      <c r="E74" s="122">
        <v>36831</v>
      </c>
      <c r="F74" s="122">
        <v>475622</v>
      </c>
      <c r="G74" s="122">
        <v>36831</v>
      </c>
      <c r="H74" s="122">
        <v>475622</v>
      </c>
      <c r="I74" s="122">
        <v>0</v>
      </c>
      <c r="J74" s="123">
        <v>0</v>
      </c>
    </row>
    <row r="75" spans="1:10">
      <c r="A75" s="120" t="s">
        <v>465</v>
      </c>
      <c r="B75" s="124" t="s">
        <v>548</v>
      </c>
      <c r="C75" s="124" t="s">
        <v>467</v>
      </c>
      <c r="D75" s="121" t="s">
        <v>550</v>
      </c>
      <c r="E75" s="122">
        <v>36831</v>
      </c>
      <c r="F75" s="122">
        <v>475622</v>
      </c>
      <c r="G75" s="122">
        <v>36831</v>
      </c>
      <c r="H75" s="122">
        <v>475622</v>
      </c>
      <c r="I75" s="122">
        <v>0</v>
      </c>
      <c r="J75" s="123">
        <v>0</v>
      </c>
    </row>
    <row r="76" spans="1:10">
      <c r="A76" s="120" t="s">
        <v>467</v>
      </c>
      <c r="B76" s="124" t="s">
        <v>462</v>
      </c>
      <c r="C76" s="124" t="s">
        <v>462</v>
      </c>
      <c r="D76" s="121" t="s">
        <v>551</v>
      </c>
      <c r="E76" s="122">
        <v>1828534</v>
      </c>
      <c r="F76" s="122">
        <v>13044293</v>
      </c>
      <c r="G76" s="122">
        <v>1590534</v>
      </c>
      <c r="H76" s="122">
        <v>12806293</v>
      </c>
      <c r="I76" s="122">
        <v>238000</v>
      </c>
      <c r="J76" s="123">
        <v>238000</v>
      </c>
    </row>
    <row r="77" spans="1:10">
      <c r="A77" s="120" t="s">
        <v>467</v>
      </c>
      <c r="B77" s="124" t="s">
        <v>552</v>
      </c>
      <c r="C77" s="124" t="s">
        <v>462</v>
      </c>
      <c r="D77" s="121" t="s">
        <v>553</v>
      </c>
      <c r="E77" s="122">
        <v>670511</v>
      </c>
      <c r="F77" s="122">
        <v>3532435</v>
      </c>
      <c r="G77" s="122">
        <v>670511</v>
      </c>
      <c r="H77" s="122">
        <v>3532435</v>
      </c>
      <c r="I77" s="122">
        <v>0</v>
      </c>
      <c r="J77" s="123">
        <v>0</v>
      </c>
    </row>
    <row r="78" spans="1:10">
      <c r="A78" s="120" t="s">
        <v>467</v>
      </c>
      <c r="B78" s="124" t="s">
        <v>552</v>
      </c>
      <c r="C78" s="124" t="s">
        <v>467</v>
      </c>
      <c r="D78" s="121" t="s">
        <v>554</v>
      </c>
      <c r="E78" s="122">
        <v>409452</v>
      </c>
      <c r="F78" s="122">
        <v>1634895</v>
      </c>
      <c r="G78" s="122">
        <v>409452</v>
      </c>
      <c r="H78" s="122">
        <v>1634895</v>
      </c>
      <c r="I78" s="122">
        <v>0</v>
      </c>
      <c r="J78" s="123">
        <v>0</v>
      </c>
    </row>
    <row r="79" spans="1:10">
      <c r="A79" s="120" t="s">
        <v>467</v>
      </c>
      <c r="B79" s="124" t="s">
        <v>552</v>
      </c>
      <c r="C79" s="124" t="s">
        <v>488</v>
      </c>
      <c r="D79" s="121" t="s">
        <v>555</v>
      </c>
      <c r="E79" s="122">
        <v>261059</v>
      </c>
      <c r="F79" s="122">
        <v>1897540</v>
      </c>
      <c r="G79" s="122">
        <v>261059</v>
      </c>
      <c r="H79" s="122">
        <v>1897540</v>
      </c>
      <c r="I79" s="122">
        <v>0</v>
      </c>
      <c r="J79" s="123">
        <v>0</v>
      </c>
    </row>
    <row r="80" spans="1:10">
      <c r="A80" s="120" t="s">
        <v>467</v>
      </c>
      <c r="B80" s="124" t="s">
        <v>556</v>
      </c>
      <c r="C80" s="124" t="s">
        <v>462</v>
      </c>
      <c r="D80" s="121" t="s">
        <v>557</v>
      </c>
      <c r="E80" s="122">
        <v>1158023</v>
      </c>
      <c r="F80" s="122">
        <v>9511858</v>
      </c>
      <c r="G80" s="122">
        <v>920023</v>
      </c>
      <c r="H80" s="122">
        <v>9273858</v>
      </c>
      <c r="I80" s="122">
        <v>238000</v>
      </c>
      <c r="J80" s="123">
        <v>238000</v>
      </c>
    </row>
    <row r="81" spans="1:10">
      <c r="A81" s="120" t="s">
        <v>467</v>
      </c>
      <c r="B81" s="124" t="s">
        <v>556</v>
      </c>
      <c r="C81" s="124" t="s">
        <v>467</v>
      </c>
      <c r="D81" s="121" t="s">
        <v>558</v>
      </c>
      <c r="E81" s="122">
        <v>963791</v>
      </c>
      <c r="F81" s="122">
        <v>6732887</v>
      </c>
      <c r="G81" s="122">
        <v>725791</v>
      </c>
      <c r="H81" s="122">
        <v>6494887</v>
      </c>
      <c r="I81" s="122">
        <v>238000</v>
      </c>
      <c r="J81" s="123">
        <v>238000</v>
      </c>
    </row>
    <row r="82" spans="1:10" s="115" customFormat="1" ht="16.5" customHeight="1">
      <c r="A82" s="1368" t="s">
        <v>452</v>
      </c>
      <c r="B82" s="1369"/>
      <c r="C82" s="1369"/>
      <c r="D82" s="1370"/>
      <c r="E82" s="1371" t="s">
        <v>453</v>
      </c>
      <c r="F82" s="1372"/>
      <c r="G82" s="1371" t="s">
        <v>529</v>
      </c>
      <c r="H82" s="1372"/>
      <c r="I82" s="1371" t="s">
        <v>530</v>
      </c>
      <c r="J82" s="1372"/>
    </row>
    <row r="83" spans="1:10" s="115" customFormat="1" ht="16.5" customHeight="1">
      <c r="A83" s="116" t="s">
        <v>456</v>
      </c>
      <c r="B83" s="117" t="s">
        <v>457</v>
      </c>
      <c r="C83" s="117" t="s">
        <v>458</v>
      </c>
      <c r="D83" s="118" t="s">
        <v>459</v>
      </c>
      <c r="E83" s="119" t="s">
        <v>460</v>
      </c>
      <c r="F83" s="119" t="s">
        <v>461</v>
      </c>
      <c r="G83" s="119" t="s">
        <v>460</v>
      </c>
      <c r="H83" s="119" t="s">
        <v>461</v>
      </c>
      <c r="I83" s="119" t="s">
        <v>460</v>
      </c>
      <c r="J83" s="119" t="s">
        <v>461</v>
      </c>
    </row>
    <row r="84" spans="1:10">
      <c r="A84" s="120" t="s">
        <v>467</v>
      </c>
      <c r="B84" s="124" t="s">
        <v>556</v>
      </c>
      <c r="C84" s="124" t="s">
        <v>488</v>
      </c>
      <c r="D84" s="121" t="s">
        <v>559</v>
      </c>
      <c r="E84" s="122">
        <v>194232</v>
      </c>
      <c r="F84" s="122">
        <v>2778971</v>
      </c>
      <c r="G84" s="122">
        <v>194232</v>
      </c>
      <c r="H84" s="122">
        <v>2778971</v>
      </c>
      <c r="I84" s="122">
        <v>0</v>
      </c>
      <c r="J84" s="123">
        <v>0</v>
      </c>
    </row>
    <row r="85" spans="1:10">
      <c r="A85" s="120" t="s">
        <v>488</v>
      </c>
      <c r="B85" s="124" t="s">
        <v>462</v>
      </c>
      <c r="C85" s="124" t="s">
        <v>462</v>
      </c>
      <c r="D85" s="121" t="s">
        <v>560</v>
      </c>
      <c r="E85" s="122">
        <v>47673833</v>
      </c>
      <c r="F85" s="122">
        <v>82131004</v>
      </c>
      <c r="G85" s="122">
        <v>47331894</v>
      </c>
      <c r="H85" s="122">
        <v>77660146</v>
      </c>
      <c r="I85" s="122">
        <v>341939</v>
      </c>
      <c r="J85" s="123">
        <v>4470858</v>
      </c>
    </row>
    <row r="86" spans="1:10">
      <c r="A86" s="120" t="s">
        <v>488</v>
      </c>
      <c r="B86" s="124" t="s">
        <v>561</v>
      </c>
      <c r="C86" s="124" t="s">
        <v>462</v>
      </c>
      <c r="D86" s="121" t="s">
        <v>562</v>
      </c>
      <c r="E86" s="122">
        <v>44933141</v>
      </c>
      <c r="F86" s="122">
        <v>62803234</v>
      </c>
      <c r="G86" s="122">
        <v>44845046</v>
      </c>
      <c r="H86" s="122">
        <v>58857307</v>
      </c>
      <c r="I86" s="122">
        <v>88095</v>
      </c>
      <c r="J86" s="123">
        <v>3945927</v>
      </c>
    </row>
    <row r="87" spans="1:10">
      <c r="A87" s="120" t="s">
        <v>488</v>
      </c>
      <c r="B87" s="124" t="s">
        <v>561</v>
      </c>
      <c r="C87" s="124" t="s">
        <v>467</v>
      </c>
      <c r="D87" s="121" t="s">
        <v>563</v>
      </c>
      <c r="E87" s="122">
        <v>44933141</v>
      </c>
      <c r="F87" s="122">
        <v>62803234</v>
      </c>
      <c r="G87" s="122">
        <v>44845046</v>
      </c>
      <c r="H87" s="122">
        <v>58857307</v>
      </c>
      <c r="I87" s="122">
        <v>88095</v>
      </c>
      <c r="J87" s="123">
        <v>3945927</v>
      </c>
    </row>
    <row r="88" spans="1:10">
      <c r="A88" s="120" t="s">
        <v>488</v>
      </c>
      <c r="B88" s="124" t="s">
        <v>564</v>
      </c>
      <c r="C88" s="124" t="s">
        <v>462</v>
      </c>
      <c r="D88" s="121" t="s">
        <v>565</v>
      </c>
      <c r="E88" s="122">
        <v>306263</v>
      </c>
      <c r="F88" s="122">
        <v>6386069</v>
      </c>
      <c r="G88" s="122">
        <v>306263</v>
      </c>
      <c r="H88" s="122">
        <v>6386069</v>
      </c>
      <c r="I88" s="122">
        <v>0</v>
      </c>
      <c r="J88" s="123">
        <v>0</v>
      </c>
    </row>
    <row r="89" spans="1:10">
      <c r="A89" s="120" t="s">
        <v>488</v>
      </c>
      <c r="B89" s="124" t="s">
        <v>564</v>
      </c>
      <c r="C89" s="124" t="s">
        <v>467</v>
      </c>
      <c r="D89" s="121" t="s">
        <v>566</v>
      </c>
      <c r="E89" s="122">
        <v>306263</v>
      </c>
      <c r="F89" s="122">
        <v>6386069</v>
      </c>
      <c r="G89" s="122">
        <v>306263</v>
      </c>
      <c r="H89" s="122">
        <v>6386069</v>
      </c>
      <c r="I89" s="122">
        <v>0</v>
      </c>
      <c r="J89" s="123">
        <v>0</v>
      </c>
    </row>
    <row r="90" spans="1:10">
      <c r="A90" s="120" t="s">
        <v>488</v>
      </c>
      <c r="B90" s="124" t="s">
        <v>567</v>
      </c>
      <c r="C90" s="124" t="s">
        <v>462</v>
      </c>
      <c r="D90" s="121" t="s">
        <v>568</v>
      </c>
      <c r="E90" s="122">
        <v>2434429</v>
      </c>
      <c r="F90" s="122">
        <v>12941701</v>
      </c>
      <c r="G90" s="122">
        <v>2180585</v>
      </c>
      <c r="H90" s="122">
        <v>12416770</v>
      </c>
      <c r="I90" s="122">
        <v>253844</v>
      </c>
      <c r="J90" s="123">
        <v>524931</v>
      </c>
    </row>
    <row r="91" spans="1:10">
      <c r="A91" s="120" t="s">
        <v>488</v>
      </c>
      <c r="B91" s="124" t="s">
        <v>567</v>
      </c>
      <c r="C91" s="124" t="s">
        <v>465</v>
      </c>
      <c r="D91" s="121" t="s">
        <v>534</v>
      </c>
      <c r="E91" s="122">
        <v>74778</v>
      </c>
      <c r="F91" s="122">
        <v>3007930</v>
      </c>
      <c r="G91" s="122">
        <v>74778</v>
      </c>
      <c r="H91" s="122">
        <v>3007930</v>
      </c>
      <c r="I91" s="122">
        <v>0</v>
      </c>
      <c r="J91" s="123">
        <v>0</v>
      </c>
    </row>
    <row r="92" spans="1:10">
      <c r="A92" s="120" t="s">
        <v>488</v>
      </c>
      <c r="B92" s="124" t="s">
        <v>567</v>
      </c>
      <c r="C92" s="124" t="s">
        <v>488</v>
      </c>
      <c r="D92" s="121" t="s">
        <v>569</v>
      </c>
      <c r="E92" s="122">
        <v>396000</v>
      </c>
      <c r="F92" s="122">
        <v>1994663</v>
      </c>
      <c r="G92" s="122">
        <v>396000</v>
      </c>
      <c r="H92" s="122">
        <v>1994663</v>
      </c>
      <c r="I92" s="122">
        <v>0</v>
      </c>
      <c r="J92" s="123">
        <v>0</v>
      </c>
    </row>
    <row r="93" spans="1:10">
      <c r="A93" s="120" t="s">
        <v>488</v>
      </c>
      <c r="B93" s="124" t="s">
        <v>567</v>
      </c>
      <c r="C93" s="124" t="s">
        <v>486</v>
      </c>
      <c r="D93" s="121" t="s">
        <v>570</v>
      </c>
      <c r="E93" s="122">
        <v>1737285</v>
      </c>
      <c r="F93" s="122">
        <v>6500516</v>
      </c>
      <c r="G93" s="122">
        <v>1483441</v>
      </c>
      <c r="H93" s="122">
        <v>5975585</v>
      </c>
      <c r="I93" s="122">
        <v>253844</v>
      </c>
      <c r="J93" s="123">
        <v>524931</v>
      </c>
    </row>
    <row r="94" spans="1:10">
      <c r="A94" s="120" t="s">
        <v>488</v>
      </c>
      <c r="B94" s="124" t="s">
        <v>567</v>
      </c>
      <c r="C94" s="124" t="s">
        <v>491</v>
      </c>
      <c r="D94" s="121" t="s">
        <v>571</v>
      </c>
      <c r="E94" s="122">
        <v>226366</v>
      </c>
      <c r="F94" s="122">
        <v>1438592</v>
      </c>
      <c r="G94" s="122">
        <v>226366</v>
      </c>
      <c r="H94" s="122">
        <v>1438592</v>
      </c>
      <c r="I94" s="122">
        <v>0</v>
      </c>
      <c r="J94" s="123">
        <v>0</v>
      </c>
    </row>
    <row r="95" spans="1:10">
      <c r="A95" s="120" t="s">
        <v>486</v>
      </c>
      <c r="B95" s="124" t="s">
        <v>462</v>
      </c>
      <c r="C95" s="124" t="s">
        <v>462</v>
      </c>
      <c r="D95" s="121" t="s">
        <v>572</v>
      </c>
      <c r="E95" s="122">
        <v>1158058</v>
      </c>
      <c r="F95" s="122">
        <v>15688145</v>
      </c>
      <c r="G95" s="122">
        <v>1158058</v>
      </c>
      <c r="H95" s="122">
        <v>15514799</v>
      </c>
      <c r="I95" s="122">
        <v>0</v>
      </c>
      <c r="J95" s="123">
        <v>173346</v>
      </c>
    </row>
    <row r="96" spans="1:10">
      <c r="A96" s="120" t="s">
        <v>486</v>
      </c>
      <c r="B96" s="124" t="s">
        <v>573</v>
      </c>
      <c r="C96" s="124" t="s">
        <v>462</v>
      </c>
      <c r="D96" s="121" t="s">
        <v>574</v>
      </c>
      <c r="E96" s="122">
        <v>29523</v>
      </c>
      <c r="F96" s="122">
        <v>393842</v>
      </c>
      <c r="G96" s="122">
        <v>29523</v>
      </c>
      <c r="H96" s="122">
        <v>393842</v>
      </c>
      <c r="I96" s="122">
        <v>0</v>
      </c>
      <c r="J96" s="123">
        <v>0</v>
      </c>
    </row>
    <row r="97" spans="1:10">
      <c r="A97" s="120" t="s">
        <v>486</v>
      </c>
      <c r="B97" s="124" t="s">
        <v>573</v>
      </c>
      <c r="C97" s="124" t="s">
        <v>467</v>
      </c>
      <c r="D97" s="121" t="s">
        <v>575</v>
      </c>
      <c r="E97" s="122">
        <v>29523</v>
      </c>
      <c r="F97" s="122">
        <v>393842</v>
      </c>
      <c r="G97" s="122">
        <v>29523</v>
      </c>
      <c r="H97" s="122">
        <v>393842</v>
      </c>
      <c r="I97" s="122">
        <v>0</v>
      </c>
      <c r="J97" s="123">
        <v>0</v>
      </c>
    </row>
    <row r="98" spans="1:10">
      <c r="A98" s="120" t="s">
        <v>486</v>
      </c>
      <c r="B98" s="124" t="s">
        <v>576</v>
      </c>
      <c r="C98" s="124" t="s">
        <v>462</v>
      </c>
      <c r="D98" s="121" t="s">
        <v>577</v>
      </c>
      <c r="E98" s="122">
        <v>363075</v>
      </c>
      <c r="F98" s="122">
        <v>13936481</v>
      </c>
      <c r="G98" s="122">
        <v>363075</v>
      </c>
      <c r="H98" s="122">
        <v>13763135</v>
      </c>
      <c r="I98" s="122">
        <v>0</v>
      </c>
      <c r="J98" s="123">
        <v>173346</v>
      </c>
    </row>
    <row r="99" spans="1:10">
      <c r="A99" s="120" t="s">
        <v>486</v>
      </c>
      <c r="B99" s="124" t="s">
        <v>576</v>
      </c>
      <c r="C99" s="124" t="s">
        <v>467</v>
      </c>
      <c r="D99" s="121" t="s">
        <v>578</v>
      </c>
      <c r="E99" s="122">
        <v>363075</v>
      </c>
      <c r="F99" s="122">
        <v>13936481</v>
      </c>
      <c r="G99" s="122">
        <v>363075</v>
      </c>
      <c r="H99" s="122">
        <v>13763135</v>
      </c>
      <c r="I99" s="122">
        <v>0</v>
      </c>
      <c r="J99" s="123">
        <v>173346</v>
      </c>
    </row>
    <row r="100" spans="1:10">
      <c r="A100" s="120" t="s">
        <v>486</v>
      </c>
      <c r="B100" s="124" t="s">
        <v>579</v>
      </c>
      <c r="C100" s="124" t="s">
        <v>462</v>
      </c>
      <c r="D100" s="121" t="s">
        <v>580</v>
      </c>
      <c r="E100" s="122">
        <v>765460</v>
      </c>
      <c r="F100" s="122">
        <v>1357822</v>
      </c>
      <c r="G100" s="122">
        <v>765460</v>
      </c>
      <c r="H100" s="122">
        <v>1357822</v>
      </c>
      <c r="I100" s="122">
        <v>0</v>
      </c>
      <c r="J100" s="123">
        <v>0</v>
      </c>
    </row>
    <row r="101" spans="1:10">
      <c r="A101" s="120" t="s">
        <v>486</v>
      </c>
      <c r="B101" s="124" t="s">
        <v>579</v>
      </c>
      <c r="C101" s="124" t="s">
        <v>467</v>
      </c>
      <c r="D101" s="121" t="s">
        <v>581</v>
      </c>
      <c r="E101" s="122">
        <v>765460</v>
      </c>
      <c r="F101" s="122">
        <v>1357822</v>
      </c>
      <c r="G101" s="122">
        <v>765460</v>
      </c>
      <c r="H101" s="122">
        <v>1357822</v>
      </c>
      <c r="I101" s="122">
        <v>0</v>
      </c>
      <c r="J101" s="123">
        <v>0</v>
      </c>
    </row>
    <row r="102" spans="1:10">
      <c r="A102" s="120" t="s">
        <v>491</v>
      </c>
      <c r="B102" s="124" t="s">
        <v>462</v>
      </c>
      <c r="C102" s="124" t="s">
        <v>462</v>
      </c>
      <c r="D102" s="121" t="s">
        <v>582</v>
      </c>
      <c r="E102" s="122">
        <v>1751202</v>
      </c>
      <c r="F102" s="122">
        <v>15175188</v>
      </c>
      <c r="G102" s="122">
        <v>1751202</v>
      </c>
      <c r="H102" s="122">
        <v>15175188</v>
      </c>
      <c r="I102" s="122">
        <v>0</v>
      </c>
      <c r="J102" s="123">
        <v>0</v>
      </c>
    </row>
    <row r="103" spans="1:10">
      <c r="A103" s="120" t="s">
        <v>491</v>
      </c>
      <c r="B103" s="124" t="s">
        <v>583</v>
      </c>
      <c r="C103" s="124" t="s">
        <v>462</v>
      </c>
      <c r="D103" s="121" t="s">
        <v>584</v>
      </c>
      <c r="E103" s="122">
        <v>988406</v>
      </c>
      <c r="F103" s="122">
        <v>12709194</v>
      </c>
      <c r="G103" s="122">
        <v>988406</v>
      </c>
      <c r="H103" s="122">
        <v>12709194</v>
      </c>
      <c r="I103" s="122">
        <v>0</v>
      </c>
      <c r="J103" s="123">
        <v>0</v>
      </c>
    </row>
    <row r="104" spans="1:10">
      <c r="A104" s="120" t="s">
        <v>491</v>
      </c>
      <c r="B104" s="124" t="s">
        <v>583</v>
      </c>
      <c r="C104" s="124" t="s">
        <v>465</v>
      </c>
      <c r="D104" s="121" t="s">
        <v>534</v>
      </c>
      <c r="E104" s="122">
        <v>207775</v>
      </c>
      <c r="F104" s="122">
        <v>7172880</v>
      </c>
      <c r="G104" s="122">
        <v>207775</v>
      </c>
      <c r="H104" s="122">
        <v>7172880</v>
      </c>
      <c r="I104" s="122">
        <v>0</v>
      </c>
      <c r="J104" s="123">
        <v>0</v>
      </c>
    </row>
    <row r="105" spans="1:10">
      <c r="A105" s="120" t="s">
        <v>491</v>
      </c>
      <c r="B105" s="124" t="s">
        <v>583</v>
      </c>
      <c r="C105" s="124" t="s">
        <v>467</v>
      </c>
      <c r="D105" s="121" t="s">
        <v>585</v>
      </c>
      <c r="E105" s="122">
        <v>268463</v>
      </c>
      <c r="F105" s="122">
        <v>2346618</v>
      </c>
      <c r="G105" s="122">
        <v>268463</v>
      </c>
      <c r="H105" s="122">
        <v>2346618</v>
      </c>
      <c r="I105" s="122">
        <v>0</v>
      </c>
      <c r="J105" s="123">
        <v>0</v>
      </c>
    </row>
    <row r="106" spans="1:10">
      <c r="A106" s="120" t="s">
        <v>491</v>
      </c>
      <c r="B106" s="124" t="s">
        <v>583</v>
      </c>
      <c r="C106" s="124" t="s">
        <v>488</v>
      </c>
      <c r="D106" s="121" t="s">
        <v>586</v>
      </c>
      <c r="E106" s="122">
        <v>512168</v>
      </c>
      <c r="F106" s="122">
        <v>3189696</v>
      </c>
      <c r="G106" s="122">
        <v>512168</v>
      </c>
      <c r="H106" s="122">
        <v>3189696</v>
      </c>
      <c r="I106" s="122">
        <v>0</v>
      </c>
      <c r="J106" s="123">
        <v>0</v>
      </c>
    </row>
    <row r="107" spans="1:10">
      <c r="A107" s="120" t="s">
        <v>491</v>
      </c>
      <c r="B107" s="124" t="s">
        <v>587</v>
      </c>
      <c r="C107" s="124" t="s">
        <v>462</v>
      </c>
      <c r="D107" s="121" t="s">
        <v>588</v>
      </c>
      <c r="E107" s="122">
        <v>762796</v>
      </c>
      <c r="F107" s="122">
        <v>2465994</v>
      </c>
      <c r="G107" s="122">
        <v>762796</v>
      </c>
      <c r="H107" s="122">
        <v>2465994</v>
      </c>
      <c r="I107" s="122">
        <v>0</v>
      </c>
      <c r="J107" s="123">
        <v>0</v>
      </c>
    </row>
    <row r="108" spans="1:10">
      <c r="A108" s="120" t="s">
        <v>491</v>
      </c>
      <c r="B108" s="124" t="s">
        <v>587</v>
      </c>
      <c r="C108" s="124" t="s">
        <v>467</v>
      </c>
      <c r="D108" s="121" t="s">
        <v>589</v>
      </c>
      <c r="E108" s="122">
        <v>762796</v>
      </c>
      <c r="F108" s="122">
        <v>2465994</v>
      </c>
      <c r="G108" s="122">
        <v>762796</v>
      </c>
      <c r="H108" s="122">
        <v>2465994</v>
      </c>
      <c r="I108" s="122">
        <v>0</v>
      </c>
      <c r="J108" s="123">
        <v>0</v>
      </c>
    </row>
    <row r="109" spans="1:10" s="115" customFormat="1" ht="16.5" customHeight="1">
      <c r="A109" s="1368" t="s">
        <v>452</v>
      </c>
      <c r="B109" s="1369"/>
      <c r="C109" s="1369"/>
      <c r="D109" s="1370"/>
      <c r="E109" s="1371" t="s">
        <v>453</v>
      </c>
      <c r="F109" s="1372"/>
      <c r="G109" s="1371" t="s">
        <v>529</v>
      </c>
      <c r="H109" s="1372"/>
      <c r="I109" s="1371" t="s">
        <v>530</v>
      </c>
      <c r="J109" s="1372"/>
    </row>
    <row r="110" spans="1:10" s="115" customFormat="1" ht="16.5" customHeight="1">
      <c r="A110" s="116" t="s">
        <v>456</v>
      </c>
      <c r="B110" s="117" t="s">
        <v>457</v>
      </c>
      <c r="C110" s="117" t="s">
        <v>458</v>
      </c>
      <c r="D110" s="118" t="s">
        <v>459</v>
      </c>
      <c r="E110" s="119" t="s">
        <v>460</v>
      </c>
      <c r="F110" s="119" t="s">
        <v>461</v>
      </c>
      <c r="G110" s="119" t="s">
        <v>460</v>
      </c>
      <c r="H110" s="119" t="s">
        <v>461</v>
      </c>
      <c r="I110" s="119" t="s">
        <v>460</v>
      </c>
      <c r="J110" s="119" t="s">
        <v>461</v>
      </c>
    </row>
    <row r="111" spans="1:10">
      <c r="A111" s="120" t="s">
        <v>498</v>
      </c>
      <c r="B111" s="124" t="s">
        <v>462</v>
      </c>
      <c r="C111" s="124" t="s">
        <v>462</v>
      </c>
      <c r="D111" s="121" t="s">
        <v>590</v>
      </c>
      <c r="E111" s="122">
        <v>0</v>
      </c>
      <c r="F111" s="122">
        <v>6985632</v>
      </c>
      <c r="G111" s="122">
        <v>0</v>
      </c>
      <c r="H111" s="122">
        <v>6985632</v>
      </c>
      <c r="I111" s="122">
        <v>0</v>
      </c>
      <c r="J111" s="123">
        <v>0</v>
      </c>
    </row>
    <row r="112" spans="1:10">
      <c r="A112" s="120" t="s">
        <v>498</v>
      </c>
      <c r="B112" s="124" t="s">
        <v>591</v>
      </c>
      <c r="C112" s="124" t="s">
        <v>462</v>
      </c>
      <c r="D112" s="121" t="s">
        <v>592</v>
      </c>
      <c r="E112" s="122">
        <v>0</v>
      </c>
      <c r="F112" s="122">
        <v>6985632</v>
      </c>
      <c r="G112" s="122">
        <v>0</v>
      </c>
      <c r="H112" s="122">
        <v>6985632</v>
      </c>
      <c r="I112" s="122">
        <v>0</v>
      </c>
      <c r="J112" s="123">
        <v>0</v>
      </c>
    </row>
    <row r="113" spans="1:10">
      <c r="A113" s="120" t="s">
        <v>498</v>
      </c>
      <c r="B113" s="124" t="s">
        <v>591</v>
      </c>
      <c r="C113" s="124" t="s">
        <v>465</v>
      </c>
      <c r="D113" s="121" t="s">
        <v>593</v>
      </c>
      <c r="E113" s="122">
        <v>0</v>
      </c>
      <c r="F113" s="122">
        <v>6746179</v>
      </c>
      <c r="G113" s="122">
        <v>0</v>
      </c>
      <c r="H113" s="122">
        <v>6746179</v>
      </c>
      <c r="I113" s="122">
        <v>0</v>
      </c>
      <c r="J113" s="123">
        <v>0</v>
      </c>
    </row>
    <row r="114" spans="1:10">
      <c r="A114" s="120" t="s">
        <v>498</v>
      </c>
      <c r="B114" s="124" t="s">
        <v>591</v>
      </c>
      <c r="C114" s="124" t="s">
        <v>467</v>
      </c>
      <c r="D114" s="121" t="s">
        <v>594</v>
      </c>
      <c r="E114" s="122">
        <v>0</v>
      </c>
      <c r="F114" s="122">
        <v>239453</v>
      </c>
      <c r="G114" s="122">
        <v>0</v>
      </c>
      <c r="H114" s="122">
        <v>239453</v>
      </c>
      <c r="I114" s="122">
        <v>0</v>
      </c>
      <c r="J114" s="123">
        <v>0</v>
      </c>
    </row>
    <row r="115" spans="1:10">
      <c r="A115" s="120" t="s">
        <v>500</v>
      </c>
      <c r="B115" s="124" t="s">
        <v>462</v>
      </c>
      <c r="C115" s="124" t="s">
        <v>462</v>
      </c>
      <c r="D115" s="121" t="s">
        <v>595</v>
      </c>
      <c r="E115" s="122">
        <v>0</v>
      </c>
      <c r="F115" s="122">
        <v>557060</v>
      </c>
      <c r="G115" s="122">
        <v>0</v>
      </c>
      <c r="H115" s="122">
        <v>557060</v>
      </c>
      <c r="I115" s="122">
        <v>0</v>
      </c>
      <c r="J115" s="123">
        <v>0</v>
      </c>
    </row>
    <row r="116" spans="1:10">
      <c r="A116" s="120" t="s">
        <v>500</v>
      </c>
      <c r="B116" s="124" t="s">
        <v>596</v>
      </c>
      <c r="C116" s="124" t="s">
        <v>462</v>
      </c>
      <c r="D116" s="121" t="s">
        <v>597</v>
      </c>
      <c r="E116" s="122">
        <v>0</v>
      </c>
      <c r="F116" s="122">
        <v>557060</v>
      </c>
      <c r="G116" s="122">
        <v>0</v>
      </c>
      <c r="H116" s="122">
        <v>557060</v>
      </c>
      <c r="I116" s="122">
        <v>0</v>
      </c>
      <c r="J116" s="123">
        <v>0</v>
      </c>
    </row>
    <row r="117" spans="1:10">
      <c r="A117" s="120" t="s">
        <v>500</v>
      </c>
      <c r="B117" s="124" t="s">
        <v>596</v>
      </c>
      <c r="C117" s="124" t="s">
        <v>467</v>
      </c>
      <c r="D117" s="121" t="s">
        <v>598</v>
      </c>
      <c r="E117" s="122">
        <v>0</v>
      </c>
      <c r="F117" s="122">
        <v>557060</v>
      </c>
      <c r="G117" s="122">
        <v>0</v>
      </c>
      <c r="H117" s="122">
        <v>557060</v>
      </c>
      <c r="I117" s="122">
        <v>0</v>
      </c>
      <c r="J117" s="123">
        <v>0</v>
      </c>
    </row>
    <row r="118" spans="1:10">
      <c r="A118" s="120" t="s">
        <v>462</v>
      </c>
      <c r="B118" s="124" t="s">
        <v>462</v>
      </c>
      <c r="C118" s="124" t="s">
        <v>462</v>
      </c>
      <c r="D118" s="121" t="s">
        <v>525</v>
      </c>
      <c r="E118" s="122">
        <v>10979040</v>
      </c>
      <c r="F118" s="122">
        <v>83262376</v>
      </c>
      <c r="G118" s="122">
        <v>7060757</v>
      </c>
      <c r="H118" s="122">
        <v>23592689</v>
      </c>
      <c r="I118" s="122">
        <v>3918283</v>
      </c>
      <c r="J118" s="123">
        <v>59669687</v>
      </c>
    </row>
    <row r="119" spans="1:10">
      <c r="A119" s="120" t="s">
        <v>465</v>
      </c>
      <c r="B119" s="124" t="s">
        <v>462</v>
      </c>
      <c r="C119" s="124" t="s">
        <v>462</v>
      </c>
      <c r="D119" s="121" t="s">
        <v>531</v>
      </c>
      <c r="E119" s="122">
        <v>2232308</v>
      </c>
      <c r="F119" s="122">
        <v>21585801</v>
      </c>
      <c r="G119" s="122">
        <v>891147</v>
      </c>
      <c r="H119" s="122">
        <v>5239431</v>
      </c>
      <c r="I119" s="122">
        <v>1341161</v>
      </c>
      <c r="J119" s="123">
        <v>16346370</v>
      </c>
    </row>
    <row r="120" spans="1:10">
      <c r="A120" s="120" t="s">
        <v>465</v>
      </c>
      <c r="B120" s="124" t="s">
        <v>532</v>
      </c>
      <c r="C120" s="124" t="s">
        <v>462</v>
      </c>
      <c r="D120" s="121" t="s">
        <v>533</v>
      </c>
      <c r="E120" s="122">
        <v>1701063</v>
      </c>
      <c r="F120" s="122">
        <v>3238361</v>
      </c>
      <c r="G120" s="122">
        <v>359902</v>
      </c>
      <c r="H120" s="122">
        <v>1897200</v>
      </c>
      <c r="I120" s="122">
        <v>1341161</v>
      </c>
      <c r="J120" s="123">
        <v>1341161</v>
      </c>
    </row>
    <row r="121" spans="1:10">
      <c r="A121" s="120" t="s">
        <v>465</v>
      </c>
      <c r="B121" s="124" t="s">
        <v>532</v>
      </c>
      <c r="C121" s="124" t="s">
        <v>599</v>
      </c>
      <c r="D121" s="121" t="s">
        <v>600</v>
      </c>
      <c r="E121" s="122">
        <v>1701063</v>
      </c>
      <c r="F121" s="122">
        <v>3238361</v>
      </c>
      <c r="G121" s="122">
        <v>359902</v>
      </c>
      <c r="H121" s="122">
        <v>1897200</v>
      </c>
      <c r="I121" s="122">
        <v>1341161</v>
      </c>
      <c r="J121" s="123">
        <v>1341161</v>
      </c>
    </row>
    <row r="122" spans="1:10">
      <c r="A122" s="120" t="s">
        <v>465</v>
      </c>
      <c r="B122" s="124" t="s">
        <v>539</v>
      </c>
      <c r="C122" s="124" t="s">
        <v>462</v>
      </c>
      <c r="D122" s="121" t="s">
        <v>540</v>
      </c>
      <c r="E122" s="122">
        <v>55459</v>
      </c>
      <c r="F122" s="122">
        <v>1397459</v>
      </c>
      <c r="G122" s="122">
        <v>55459</v>
      </c>
      <c r="H122" s="122">
        <v>1397459</v>
      </c>
      <c r="I122" s="122">
        <v>0</v>
      </c>
      <c r="J122" s="123">
        <v>0</v>
      </c>
    </row>
    <row r="123" spans="1:10">
      <c r="A123" s="120" t="s">
        <v>465</v>
      </c>
      <c r="B123" s="124" t="s">
        <v>539</v>
      </c>
      <c r="C123" s="124" t="s">
        <v>599</v>
      </c>
      <c r="D123" s="121" t="s">
        <v>600</v>
      </c>
      <c r="E123" s="122">
        <v>55459</v>
      </c>
      <c r="F123" s="122">
        <v>1397459</v>
      </c>
      <c r="G123" s="122">
        <v>55459</v>
      </c>
      <c r="H123" s="122">
        <v>1397459</v>
      </c>
      <c r="I123" s="122">
        <v>0</v>
      </c>
      <c r="J123" s="123">
        <v>0</v>
      </c>
    </row>
    <row r="124" spans="1:10">
      <c r="A124" s="120" t="s">
        <v>465</v>
      </c>
      <c r="B124" s="124" t="s">
        <v>542</v>
      </c>
      <c r="C124" s="124" t="s">
        <v>462</v>
      </c>
      <c r="D124" s="121" t="s">
        <v>543</v>
      </c>
      <c r="E124" s="122">
        <v>475786</v>
      </c>
      <c r="F124" s="122">
        <v>16949981</v>
      </c>
      <c r="G124" s="122">
        <v>475786</v>
      </c>
      <c r="H124" s="122">
        <v>1944772</v>
      </c>
      <c r="I124" s="122">
        <v>0</v>
      </c>
      <c r="J124" s="123">
        <v>15005209</v>
      </c>
    </row>
    <row r="125" spans="1:10">
      <c r="A125" s="120" t="s">
        <v>465</v>
      </c>
      <c r="B125" s="124" t="s">
        <v>542</v>
      </c>
      <c r="C125" s="124" t="s">
        <v>599</v>
      </c>
      <c r="D125" s="121" t="s">
        <v>600</v>
      </c>
      <c r="E125" s="122">
        <v>475786</v>
      </c>
      <c r="F125" s="122">
        <v>16949981</v>
      </c>
      <c r="G125" s="122">
        <v>475786</v>
      </c>
      <c r="H125" s="122">
        <v>1944772</v>
      </c>
      <c r="I125" s="122">
        <v>0</v>
      </c>
      <c r="J125" s="123">
        <v>15005209</v>
      </c>
    </row>
    <row r="126" spans="1:10">
      <c r="A126" s="120" t="s">
        <v>467</v>
      </c>
      <c r="B126" s="124" t="s">
        <v>462</v>
      </c>
      <c r="C126" s="124" t="s">
        <v>462</v>
      </c>
      <c r="D126" s="121" t="s">
        <v>551</v>
      </c>
      <c r="E126" s="122">
        <v>1500</v>
      </c>
      <c r="F126" s="122">
        <v>401440</v>
      </c>
      <c r="G126" s="122">
        <v>1500</v>
      </c>
      <c r="H126" s="122">
        <v>401440</v>
      </c>
      <c r="I126" s="122">
        <v>0</v>
      </c>
      <c r="J126" s="123">
        <v>0</v>
      </c>
    </row>
    <row r="127" spans="1:10">
      <c r="A127" s="120" t="s">
        <v>467</v>
      </c>
      <c r="B127" s="124" t="s">
        <v>556</v>
      </c>
      <c r="C127" s="124" t="s">
        <v>462</v>
      </c>
      <c r="D127" s="121" t="s">
        <v>557</v>
      </c>
      <c r="E127" s="122">
        <v>1500</v>
      </c>
      <c r="F127" s="122">
        <v>401440</v>
      </c>
      <c r="G127" s="122">
        <v>1500</v>
      </c>
      <c r="H127" s="122">
        <v>401440</v>
      </c>
      <c r="I127" s="122">
        <v>0</v>
      </c>
      <c r="J127" s="123">
        <v>0</v>
      </c>
    </row>
    <row r="128" spans="1:10">
      <c r="A128" s="120" t="s">
        <v>467</v>
      </c>
      <c r="B128" s="124" t="s">
        <v>556</v>
      </c>
      <c r="C128" s="124" t="s">
        <v>599</v>
      </c>
      <c r="D128" s="121" t="s">
        <v>600</v>
      </c>
      <c r="E128" s="122">
        <v>1500</v>
      </c>
      <c r="F128" s="122">
        <v>401440</v>
      </c>
      <c r="G128" s="122">
        <v>1500</v>
      </c>
      <c r="H128" s="122">
        <v>401440</v>
      </c>
      <c r="I128" s="122">
        <v>0</v>
      </c>
      <c r="J128" s="123">
        <v>0</v>
      </c>
    </row>
    <row r="129" spans="1:10">
      <c r="A129" s="120" t="s">
        <v>488</v>
      </c>
      <c r="B129" s="124" t="s">
        <v>462</v>
      </c>
      <c r="C129" s="124" t="s">
        <v>462</v>
      </c>
      <c r="D129" s="121" t="s">
        <v>560</v>
      </c>
      <c r="E129" s="122">
        <v>8377268</v>
      </c>
      <c r="F129" s="122">
        <v>57917861</v>
      </c>
      <c r="G129" s="122">
        <v>5800146</v>
      </c>
      <c r="H129" s="122">
        <v>15034117</v>
      </c>
      <c r="I129" s="122">
        <v>2577122</v>
      </c>
      <c r="J129" s="123">
        <v>42883744</v>
      </c>
    </row>
    <row r="130" spans="1:10">
      <c r="A130" s="120" t="s">
        <v>488</v>
      </c>
      <c r="B130" s="124" t="s">
        <v>561</v>
      </c>
      <c r="C130" s="124" t="s">
        <v>462</v>
      </c>
      <c r="D130" s="121" t="s">
        <v>562</v>
      </c>
      <c r="E130" s="122">
        <v>0</v>
      </c>
      <c r="F130" s="122">
        <v>1546825</v>
      </c>
      <c r="G130" s="122">
        <v>0</v>
      </c>
      <c r="H130" s="122">
        <v>119500</v>
      </c>
      <c r="I130" s="122">
        <v>0</v>
      </c>
      <c r="J130" s="123">
        <v>1427325</v>
      </c>
    </row>
    <row r="131" spans="1:10">
      <c r="A131" s="120" t="s">
        <v>488</v>
      </c>
      <c r="B131" s="124" t="s">
        <v>561</v>
      </c>
      <c r="C131" s="124" t="s">
        <v>599</v>
      </c>
      <c r="D131" s="121" t="s">
        <v>600</v>
      </c>
      <c r="E131" s="122">
        <v>0</v>
      </c>
      <c r="F131" s="122">
        <v>1546825</v>
      </c>
      <c r="G131" s="122">
        <v>0</v>
      </c>
      <c r="H131" s="122">
        <v>119500</v>
      </c>
      <c r="I131" s="122">
        <v>0</v>
      </c>
      <c r="J131" s="123">
        <v>1427325</v>
      </c>
    </row>
    <row r="132" spans="1:10">
      <c r="A132" s="120" t="s">
        <v>488</v>
      </c>
      <c r="B132" s="124" t="s">
        <v>564</v>
      </c>
      <c r="C132" s="124" t="s">
        <v>462</v>
      </c>
      <c r="D132" s="121" t="s">
        <v>565</v>
      </c>
      <c r="E132" s="122">
        <v>5930946</v>
      </c>
      <c r="F132" s="122">
        <v>49776567</v>
      </c>
      <c r="G132" s="122">
        <v>4334678</v>
      </c>
      <c r="H132" s="122">
        <v>12860237</v>
      </c>
      <c r="I132" s="122">
        <v>1596268</v>
      </c>
      <c r="J132" s="123">
        <v>36916330</v>
      </c>
    </row>
    <row r="133" spans="1:10">
      <c r="A133" s="120" t="s">
        <v>488</v>
      </c>
      <c r="B133" s="124" t="s">
        <v>564</v>
      </c>
      <c r="C133" s="124" t="s">
        <v>488</v>
      </c>
      <c r="D133" s="121" t="s">
        <v>601</v>
      </c>
      <c r="E133" s="122">
        <v>5930946</v>
      </c>
      <c r="F133" s="122">
        <v>49776567</v>
      </c>
      <c r="G133" s="122">
        <v>4334678</v>
      </c>
      <c r="H133" s="122">
        <v>12860237</v>
      </c>
      <c r="I133" s="122">
        <v>1596268</v>
      </c>
      <c r="J133" s="123">
        <v>36916330</v>
      </c>
    </row>
    <row r="134" spans="1:10">
      <c r="A134" s="120" t="s">
        <v>488</v>
      </c>
      <c r="B134" s="124" t="s">
        <v>567</v>
      </c>
      <c r="C134" s="124" t="s">
        <v>462</v>
      </c>
      <c r="D134" s="121" t="s">
        <v>568</v>
      </c>
      <c r="E134" s="122">
        <v>2446322</v>
      </c>
      <c r="F134" s="122">
        <v>6594469</v>
      </c>
      <c r="G134" s="122">
        <v>1465468</v>
      </c>
      <c r="H134" s="122">
        <v>2054380</v>
      </c>
      <c r="I134" s="122">
        <v>980854</v>
      </c>
      <c r="J134" s="123">
        <v>4540089</v>
      </c>
    </row>
    <row r="135" spans="1:10">
      <c r="A135" s="120" t="s">
        <v>488</v>
      </c>
      <c r="B135" s="124" t="s">
        <v>567</v>
      </c>
      <c r="C135" s="124" t="s">
        <v>502</v>
      </c>
      <c r="D135" s="121" t="s">
        <v>602</v>
      </c>
      <c r="E135" s="122">
        <v>1487432</v>
      </c>
      <c r="F135" s="122">
        <v>1648420</v>
      </c>
      <c r="G135" s="122">
        <v>1465468</v>
      </c>
      <c r="H135" s="122">
        <v>1527550</v>
      </c>
      <c r="I135" s="122">
        <v>21964</v>
      </c>
      <c r="J135" s="123">
        <v>120870</v>
      </c>
    </row>
    <row r="136" spans="1:10" s="115" customFormat="1" ht="16.5" customHeight="1">
      <c r="A136" s="1368" t="s">
        <v>452</v>
      </c>
      <c r="B136" s="1369"/>
      <c r="C136" s="1369"/>
      <c r="D136" s="1370"/>
      <c r="E136" s="1371" t="s">
        <v>453</v>
      </c>
      <c r="F136" s="1372"/>
      <c r="G136" s="1371" t="s">
        <v>529</v>
      </c>
      <c r="H136" s="1372"/>
      <c r="I136" s="1371" t="s">
        <v>530</v>
      </c>
      <c r="J136" s="1372"/>
    </row>
    <row r="137" spans="1:10" s="115" customFormat="1" ht="16.5" customHeight="1">
      <c r="A137" s="116" t="s">
        <v>456</v>
      </c>
      <c r="B137" s="117" t="s">
        <v>457</v>
      </c>
      <c r="C137" s="117" t="s">
        <v>458</v>
      </c>
      <c r="D137" s="118" t="s">
        <v>459</v>
      </c>
      <c r="E137" s="119" t="s">
        <v>460</v>
      </c>
      <c r="F137" s="119" t="s">
        <v>461</v>
      </c>
      <c r="G137" s="119" t="s">
        <v>460</v>
      </c>
      <c r="H137" s="119" t="s">
        <v>461</v>
      </c>
      <c r="I137" s="119" t="s">
        <v>460</v>
      </c>
      <c r="J137" s="119" t="s">
        <v>461</v>
      </c>
    </row>
    <row r="138" spans="1:10">
      <c r="A138" s="120" t="s">
        <v>488</v>
      </c>
      <c r="B138" s="124" t="s">
        <v>567</v>
      </c>
      <c r="C138" s="124" t="s">
        <v>599</v>
      </c>
      <c r="D138" s="121" t="s">
        <v>600</v>
      </c>
      <c r="E138" s="122">
        <v>958890</v>
      </c>
      <c r="F138" s="122">
        <v>4946049</v>
      </c>
      <c r="G138" s="122">
        <v>0</v>
      </c>
      <c r="H138" s="122">
        <v>526830</v>
      </c>
      <c r="I138" s="122">
        <v>958890</v>
      </c>
      <c r="J138" s="123">
        <v>4419219</v>
      </c>
    </row>
    <row r="139" spans="1:10">
      <c r="A139" s="120" t="s">
        <v>486</v>
      </c>
      <c r="B139" s="124" t="s">
        <v>462</v>
      </c>
      <c r="C139" s="124" t="s">
        <v>462</v>
      </c>
      <c r="D139" s="121" t="s">
        <v>572</v>
      </c>
      <c r="E139" s="122">
        <v>0</v>
      </c>
      <c r="F139" s="122">
        <v>439573</v>
      </c>
      <c r="G139" s="122">
        <v>0</v>
      </c>
      <c r="H139" s="122">
        <v>0</v>
      </c>
      <c r="I139" s="122">
        <v>0</v>
      </c>
      <c r="J139" s="123">
        <v>439573</v>
      </c>
    </row>
    <row r="140" spans="1:10">
      <c r="A140" s="120" t="s">
        <v>486</v>
      </c>
      <c r="B140" s="124" t="s">
        <v>576</v>
      </c>
      <c r="C140" s="124" t="s">
        <v>462</v>
      </c>
      <c r="D140" s="121" t="s">
        <v>577</v>
      </c>
      <c r="E140" s="122">
        <v>0</v>
      </c>
      <c r="F140" s="122">
        <v>439573</v>
      </c>
      <c r="G140" s="122">
        <v>0</v>
      </c>
      <c r="H140" s="122">
        <v>0</v>
      </c>
      <c r="I140" s="122">
        <v>0</v>
      </c>
      <c r="J140" s="123">
        <v>439573</v>
      </c>
    </row>
    <row r="141" spans="1:10">
      <c r="A141" s="120" t="s">
        <v>486</v>
      </c>
      <c r="B141" s="124" t="s">
        <v>576</v>
      </c>
      <c r="C141" s="124" t="s">
        <v>599</v>
      </c>
      <c r="D141" s="121" t="s">
        <v>600</v>
      </c>
      <c r="E141" s="122">
        <v>0</v>
      </c>
      <c r="F141" s="122">
        <v>439573</v>
      </c>
      <c r="G141" s="122">
        <v>0</v>
      </c>
      <c r="H141" s="122">
        <v>0</v>
      </c>
      <c r="I141" s="122">
        <v>0</v>
      </c>
      <c r="J141" s="123">
        <v>439573</v>
      </c>
    </row>
    <row r="142" spans="1:10">
      <c r="A142" s="120" t="s">
        <v>486</v>
      </c>
      <c r="B142" s="124" t="s">
        <v>579</v>
      </c>
      <c r="C142" s="124" t="s">
        <v>462</v>
      </c>
      <c r="D142" s="121" t="s">
        <v>580</v>
      </c>
      <c r="E142" s="122">
        <v>0</v>
      </c>
      <c r="F142" s="122">
        <v>0</v>
      </c>
      <c r="G142" s="122">
        <v>0</v>
      </c>
      <c r="H142" s="122">
        <v>0</v>
      </c>
      <c r="I142" s="122">
        <v>0</v>
      </c>
      <c r="J142" s="123">
        <v>0</v>
      </c>
    </row>
    <row r="143" spans="1:10">
      <c r="A143" s="120" t="s">
        <v>486</v>
      </c>
      <c r="B143" s="124" t="s">
        <v>579</v>
      </c>
      <c r="C143" s="124" t="s">
        <v>599</v>
      </c>
      <c r="D143" s="121" t="s">
        <v>600</v>
      </c>
      <c r="E143" s="122">
        <v>0</v>
      </c>
      <c r="F143" s="122">
        <v>0</v>
      </c>
      <c r="G143" s="122">
        <v>0</v>
      </c>
      <c r="H143" s="122">
        <v>0</v>
      </c>
      <c r="I143" s="122">
        <v>0</v>
      </c>
      <c r="J143" s="123">
        <v>0</v>
      </c>
    </row>
    <row r="144" spans="1:10">
      <c r="A144" s="120" t="s">
        <v>491</v>
      </c>
      <c r="B144" s="124" t="s">
        <v>462</v>
      </c>
      <c r="C144" s="124" t="s">
        <v>462</v>
      </c>
      <c r="D144" s="121" t="s">
        <v>582</v>
      </c>
      <c r="E144" s="122">
        <v>223661</v>
      </c>
      <c r="F144" s="122">
        <v>2665194</v>
      </c>
      <c r="G144" s="122">
        <v>223661</v>
      </c>
      <c r="H144" s="122">
        <v>2665194</v>
      </c>
      <c r="I144" s="122">
        <v>0</v>
      </c>
      <c r="J144" s="123">
        <v>0</v>
      </c>
    </row>
    <row r="145" spans="1:10">
      <c r="A145" s="120" t="s">
        <v>491</v>
      </c>
      <c r="B145" s="124" t="s">
        <v>583</v>
      </c>
      <c r="C145" s="124" t="s">
        <v>462</v>
      </c>
      <c r="D145" s="121" t="s">
        <v>584</v>
      </c>
      <c r="E145" s="122">
        <v>223661</v>
      </c>
      <c r="F145" s="122">
        <v>2665194</v>
      </c>
      <c r="G145" s="122">
        <v>223661</v>
      </c>
      <c r="H145" s="122">
        <v>2665194</v>
      </c>
      <c r="I145" s="122">
        <v>0</v>
      </c>
      <c r="J145" s="123">
        <v>0</v>
      </c>
    </row>
    <row r="146" spans="1:10">
      <c r="A146" s="120" t="s">
        <v>491</v>
      </c>
      <c r="B146" s="124" t="s">
        <v>583</v>
      </c>
      <c r="C146" s="124" t="s">
        <v>599</v>
      </c>
      <c r="D146" s="121" t="s">
        <v>600</v>
      </c>
      <c r="E146" s="122">
        <v>223661</v>
      </c>
      <c r="F146" s="122">
        <v>2665194</v>
      </c>
      <c r="G146" s="122">
        <v>223661</v>
      </c>
      <c r="H146" s="122">
        <v>2665194</v>
      </c>
      <c r="I146" s="122">
        <v>0</v>
      </c>
      <c r="J146" s="123">
        <v>0</v>
      </c>
    </row>
    <row r="147" spans="1:10">
      <c r="A147" s="120" t="s">
        <v>500</v>
      </c>
      <c r="B147" s="124" t="s">
        <v>462</v>
      </c>
      <c r="C147" s="124" t="s">
        <v>462</v>
      </c>
      <c r="D147" s="121" t="s">
        <v>595</v>
      </c>
      <c r="E147" s="122">
        <v>144303</v>
      </c>
      <c r="F147" s="122">
        <v>252507</v>
      </c>
      <c r="G147" s="122">
        <v>144303</v>
      </c>
      <c r="H147" s="122">
        <v>252507</v>
      </c>
      <c r="I147" s="122">
        <v>0</v>
      </c>
      <c r="J147" s="123">
        <v>0</v>
      </c>
    </row>
    <row r="148" spans="1:10">
      <c r="A148" s="120" t="s">
        <v>500</v>
      </c>
      <c r="B148" s="124" t="s">
        <v>596</v>
      </c>
      <c r="C148" s="124" t="s">
        <v>462</v>
      </c>
      <c r="D148" s="121" t="s">
        <v>597</v>
      </c>
      <c r="E148" s="122">
        <v>144303</v>
      </c>
      <c r="F148" s="122">
        <v>252507</v>
      </c>
      <c r="G148" s="122">
        <v>144303</v>
      </c>
      <c r="H148" s="122">
        <v>252507</v>
      </c>
      <c r="I148" s="122">
        <v>0</v>
      </c>
      <c r="J148" s="123">
        <v>0</v>
      </c>
    </row>
    <row r="149" spans="1:10">
      <c r="A149" s="120" t="s">
        <v>500</v>
      </c>
      <c r="B149" s="124" t="s">
        <v>596</v>
      </c>
      <c r="C149" s="124" t="s">
        <v>488</v>
      </c>
      <c r="D149" s="121" t="s">
        <v>603</v>
      </c>
      <c r="E149" s="122">
        <v>144303</v>
      </c>
      <c r="F149" s="122">
        <v>252507</v>
      </c>
      <c r="G149" s="122">
        <v>144303</v>
      </c>
      <c r="H149" s="122">
        <v>252507</v>
      </c>
      <c r="I149" s="122">
        <v>0</v>
      </c>
      <c r="J149" s="123">
        <v>0</v>
      </c>
    </row>
    <row r="150" spans="1:10">
      <c r="A150" s="120" t="s">
        <v>462</v>
      </c>
      <c r="B150" s="124" t="s">
        <v>462</v>
      </c>
      <c r="C150" s="124" t="s">
        <v>462</v>
      </c>
      <c r="D150" s="121" t="s">
        <v>604</v>
      </c>
      <c r="E150" s="122">
        <f>2280254-42554243</f>
        <v>-40273989</v>
      </c>
      <c r="F150" s="122">
        <f>2280254+18000</f>
        <v>2298254</v>
      </c>
      <c r="G150" s="122">
        <f>2280254-42554243</f>
        <v>-40273989</v>
      </c>
      <c r="H150" s="122">
        <f>2280254+18000</f>
        <v>2298254</v>
      </c>
      <c r="I150" s="122">
        <v>0</v>
      </c>
      <c r="J150" s="123">
        <v>0</v>
      </c>
    </row>
    <row r="151" spans="1:10">
      <c r="A151" s="120" t="s">
        <v>462</v>
      </c>
      <c r="B151" s="124" t="s">
        <v>462</v>
      </c>
      <c r="C151" s="124" t="s">
        <v>462</v>
      </c>
      <c r="D151" s="121" t="s">
        <v>605</v>
      </c>
      <c r="E151" s="122">
        <v>-42554243</v>
      </c>
      <c r="F151" s="122">
        <v>0</v>
      </c>
      <c r="G151" s="122">
        <v>-42554243</v>
      </c>
      <c r="H151" s="122">
        <v>0</v>
      </c>
      <c r="I151" s="122">
        <v>0</v>
      </c>
      <c r="J151" s="123">
        <v>0</v>
      </c>
    </row>
    <row r="152" spans="1:10">
      <c r="A152" s="120" t="s">
        <v>462</v>
      </c>
      <c r="B152" s="124" t="s">
        <v>462</v>
      </c>
      <c r="C152" s="124" t="s">
        <v>462</v>
      </c>
      <c r="D152" s="121" t="s">
        <v>606</v>
      </c>
      <c r="E152" s="122">
        <v>2280254</v>
      </c>
      <c r="F152" s="122">
        <f>18000+2280254</f>
        <v>2298254</v>
      </c>
      <c r="G152" s="122">
        <v>2280254</v>
      </c>
      <c r="H152" s="122">
        <f>18000+2280254</f>
        <v>2298254</v>
      </c>
      <c r="I152" s="122">
        <v>0</v>
      </c>
      <c r="J152" s="123">
        <v>0</v>
      </c>
    </row>
    <row r="153" spans="1:10">
      <c r="A153" s="120" t="s">
        <v>462</v>
      </c>
      <c r="B153" s="124" t="s">
        <v>462</v>
      </c>
      <c r="C153" s="124" t="s">
        <v>462</v>
      </c>
      <c r="D153" s="121" t="s">
        <v>607</v>
      </c>
      <c r="E153" s="122">
        <v>27204561</v>
      </c>
      <c r="F153" s="122">
        <v>278280718</v>
      </c>
      <c r="G153" s="122" t="s">
        <v>462</v>
      </c>
      <c r="H153" s="122" t="s">
        <v>462</v>
      </c>
      <c r="I153" s="122" t="s">
        <v>462</v>
      </c>
      <c r="J153" s="123" t="s">
        <v>462</v>
      </c>
    </row>
    <row r="154" spans="1:10">
      <c r="A154" s="120" t="s">
        <v>462</v>
      </c>
      <c r="B154" s="124" t="s">
        <v>462</v>
      </c>
      <c r="C154" s="124" t="s">
        <v>462</v>
      </c>
      <c r="D154" s="121" t="s">
        <v>462</v>
      </c>
      <c r="E154" s="122" t="s">
        <v>462</v>
      </c>
      <c r="F154" s="122" t="s">
        <v>462</v>
      </c>
      <c r="G154" s="122" t="s">
        <v>462</v>
      </c>
      <c r="H154" s="122" t="s">
        <v>462</v>
      </c>
      <c r="I154" s="122" t="s">
        <v>462</v>
      </c>
      <c r="J154" s="123" t="s">
        <v>462</v>
      </c>
    </row>
    <row r="155" spans="1:10">
      <c r="A155" s="120" t="s">
        <v>462</v>
      </c>
      <c r="B155" s="124" t="s">
        <v>462</v>
      </c>
      <c r="C155" s="124" t="s">
        <v>462</v>
      </c>
      <c r="D155" s="121" t="s">
        <v>608</v>
      </c>
      <c r="E155" s="122">
        <v>113571685</v>
      </c>
      <c r="F155" s="122" t="s">
        <v>462</v>
      </c>
      <c r="G155" s="1361" t="s">
        <v>609</v>
      </c>
      <c r="H155" s="1362"/>
      <c r="I155" s="1362"/>
      <c r="J155" s="1363"/>
    </row>
    <row r="156" spans="1:10">
      <c r="A156" s="120" t="s">
        <v>462</v>
      </c>
      <c r="B156" s="124" t="s">
        <v>462</v>
      </c>
      <c r="C156" s="124" t="s">
        <v>462</v>
      </c>
      <c r="D156" s="121" t="s">
        <v>610</v>
      </c>
      <c r="E156" s="122">
        <v>110404623</v>
      </c>
      <c r="F156" s="122" t="s">
        <v>462</v>
      </c>
      <c r="G156" s="1364"/>
      <c r="H156" s="1365"/>
      <c r="I156" s="1365"/>
      <c r="J156" s="1366"/>
    </row>
    <row r="157" spans="1:10">
      <c r="A157" s="120" t="s">
        <v>462</v>
      </c>
      <c r="B157" s="124" t="s">
        <v>462</v>
      </c>
      <c r="C157" s="124" t="s">
        <v>462</v>
      </c>
      <c r="D157" s="121" t="s">
        <v>611</v>
      </c>
      <c r="E157" s="122">
        <v>3974418</v>
      </c>
      <c r="F157" s="122" t="s">
        <v>462</v>
      </c>
      <c r="G157" s="122" t="s">
        <v>462</v>
      </c>
      <c r="H157" s="122" t="s">
        <v>462</v>
      </c>
      <c r="I157" s="122" t="s">
        <v>462</v>
      </c>
      <c r="J157" s="123" t="s">
        <v>462</v>
      </c>
    </row>
    <row r="158" spans="1:10">
      <c r="A158" s="120" t="s">
        <v>462</v>
      </c>
      <c r="B158" s="124" t="s">
        <v>462</v>
      </c>
      <c r="C158" s="124" t="s">
        <v>462</v>
      </c>
      <c r="D158" s="121" t="s">
        <v>612</v>
      </c>
      <c r="E158" s="122">
        <v>114379041</v>
      </c>
      <c r="F158" s="122" t="s">
        <v>462</v>
      </c>
      <c r="G158" s="122" t="s">
        <v>462</v>
      </c>
      <c r="H158" s="122" t="s">
        <v>462</v>
      </c>
      <c r="I158" s="122" t="s">
        <v>462</v>
      </c>
      <c r="J158" s="123" t="s">
        <v>462</v>
      </c>
    </row>
    <row r="159" spans="1:10" ht="110.1" customHeight="1">
      <c r="A159" s="1367" t="s">
        <v>613</v>
      </c>
      <c r="B159" s="1367" t="s">
        <v>462</v>
      </c>
      <c r="C159" s="1367" t="s">
        <v>462</v>
      </c>
      <c r="D159" s="1367" t="s">
        <v>462</v>
      </c>
      <c r="E159" s="1367" t="s">
        <v>462</v>
      </c>
      <c r="F159" s="1367" t="s">
        <v>462</v>
      </c>
      <c r="G159" s="1367" t="s">
        <v>462</v>
      </c>
      <c r="H159" s="1367" t="s">
        <v>462</v>
      </c>
      <c r="I159" s="1367" t="s">
        <v>462</v>
      </c>
      <c r="J159" s="1367" t="s">
        <v>462</v>
      </c>
    </row>
  </sheetData>
  <mergeCells count="26">
    <mergeCell ref="A1:D1"/>
    <mergeCell ref="E1:F1"/>
    <mergeCell ref="G1:H1"/>
    <mergeCell ref="I1:J1"/>
    <mergeCell ref="A28:D28"/>
    <mergeCell ref="E28:F28"/>
    <mergeCell ref="G28:H28"/>
    <mergeCell ref="I28:J28"/>
    <mergeCell ref="A55:D55"/>
    <mergeCell ref="E55:F55"/>
    <mergeCell ref="G55:H55"/>
    <mergeCell ref="I55:J55"/>
    <mergeCell ref="A82:D82"/>
    <mergeCell ref="E82:F82"/>
    <mergeCell ref="G82:H82"/>
    <mergeCell ref="I82:J82"/>
    <mergeCell ref="G155:J156"/>
    <mergeCell ref="A159:J159"/>
    <mergeCell ref="A109:D109"/>
    <mergeCell ref="E109:F109"/>
    <mergeCell ref="G109:H109"/>
    <mergeCell ref="I109:J109"/>
    <mergeCell ref="A136:D136"/>
    <mergeCell ref="E136:F136"/>
    <mergeCell ref="G136:H136"/>
    <mergeCell ref="I136:J136"/>
  </mergeCells>
  <phoneticPr fontId="1" type="noConversion"/>
  <hyperlinks>
    <hyperlink ref="K1" location="預告統計資料發布時間表!A1" display="回發布時間表" xr:uid="{00000000-0004-0000-2900-000000000000}"/>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&amp;L&amp;"標楷體,標準"公開類
月  報:次月10日前編號，12月份於次年1月20日前編報&amp;C&amp;"標楷體,標準"&amp;14 金峰鄉公所&amp;U
公庫收支月報表&amp;"新細明體,標準"&amp;12&amp;U
&amp;"標楷體,標準"中華民國111年12月(111年度)&amp;R&amp;"標楷體,標準"&amp;10第&amp;P頁/共&amp;N頁&amp;"新細明體,標準"&amp;12
&amp;"標楷體,標準"編制機關:金峰鄉公所財經課
表    號:2090-00-02-3&amp;10 </oddHeader>
    <oddFooter>&amp;C&amp;L&amp;R&amp;"標楷體,標準"&amp;9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K124"/>
  <sheetViews>
    <sheetView view="pageLayout" zoomScaleNormal="100" workbookViewId="0">
      <selection activeCell="I9" sqref="I9"/>
    </sheetView>
  </sheetViews>
  <sheetFormatPr defaultRowHeight="16.5"/>
  <cols>
    <col min="1" max="1" width="4.75" style="468" customWidth="1"/>
    <col min="2" max="3" width="6.25" style="470" customWidth="1"/>
    <col min="4" max="4" width="31.875" style="121" customWidth="1"/>
    <col min="5" max="5" width="15.625" style="122" customWidth="1"/>
    <col min="6" max="6" width="14.375" style="122" customWidth="1"/>
    <col min="7" max="7" width="13.75" style="122" customWidth="1"/>
    <col min="8" max="8" width="13" style="122" customWidth="1"/>
    <col min="9" max="9" width="14.125" style="122" customWidth="1"/>
    <col min="10" max="10" width="15.875" style="469" customWidth="1"/>
    <col min="11" max="256" width="9" style="125"/>
    <col min="257" max="257" width="4.75" style="125" customWidth="1"/>
    <col min="258" max="259" width="6.25" style="125" customWidth="1"/>
    <col min="260" max="260" width="31.875" style="125" customWidth="1"/>
    <col min="261" max="261" width="15.625" style="125" customWidth="1"/>
    <col min="262" max="262" width="14.375" style="125" customWidth="1"/>
    <col min="263" max="263" width="13.75" style="125" customWidth="1"/>
    <col min="264" max="264" width="13" style="125" customWidth="1"/>
    <col min="265" max="265" width="14.125" style="125" customWidth="1"/>
    <col min="266" max="266" width="15.875" style="125" customWidth="1"/>
    <col min="267" max="512" width="9" style="125"/>
    <col min="513" max="513" width="4.75" style="125" customWidth="1"/>
    <col min="514" max="515" width="6.25" style="125" customWidth="1"/>
    <col min="516" max="516" width="31.875" style="125" customWidth="1"/>
    <col min="517" max="517" width="15.625" style="125" customWidth="1"/>
    <col min="518" max="518" width="14.375" style="125" customWidth="1"/>
    <col min="519" max="519" width="13.75" style="125" customWidth="1"/>
    <col min="520" max="520" width="13" style="125" customWidth="1"/>
    <col min="521" max="521" width="14.125" style="125" customWidth="1"/>
    <col min="522" max="522" width="15.875" style="125" customWidth="1"/>
    <col min="523" max="768" width="9" style="125"/>
    <col min="769" max="769" width="4.75" style="125" customWidth="1"/>
    <col min="770" max="771" width="6.25" style="125" customWidth="1"/>
    <col min="772" max="772" width="31.875" style="125" customWidth="1"/>
    <col min="773" max="773" width="15.625" style="125" customWidth="1"/>
    <col min="774" max="774" width="14.375" style="125" customWidth="1"/>
    <col min="775" max="775" width="13.75" style="125" customWidth="1"/>
    <col min="776" max="776" width="13" style="125" customWidth="1"/>
    <col min="777" max="777" width="14.125" style="125" customWidth="1"/>
    <col min="778" max="778" width="15.875" style="125" customWidth="1"/>
    <col min="779" max="1024" width="9" style="125"/>
    <col min="1025" max="1025" width="4.75" style="125" customWidth="1"/>
    <col min="1026" max="1027" width="6.25" style="125" customWidth="1"/>
    <col min="1028" max="1028" width="31.875" style="125" customWidth="1"/>
    <col min="1029" max="1029" width="15.625" style="125" customWidth="1"/>
    <col min="1030" max="1030" width="14.375" style="125" customWidth="1"/>
    <col min="1031" max="1031" width="13.75" style="125" customWidth="1"/>
    <col min="1032" max="1032" width="13" style="125" customWidth="1"/>
    <col min="1033" max="1033" width="14.125" style="125" customWidth="1"/>
    <col min="1034" max="1034" width="15.875" style="125" customWidth="1"/>
    <col min="1035" max="1280" width="9" style="125"/>
    <col min="1281" max="1281" width="4.75" style="125" customWidth="1"/>
    <col min="1282" max="1283" width="6.25" style="125" customWidth="1"/>
    <col min="1284" max="1284" width="31.875" style="125" customWidth="1"/>
    <col min="1285" max="1285" width="15.625" style="125" customWidth="1"/>
    <col min="1286" max="1286" width="14.375" style="125" customWidth="1"/>
    <col min="1287" max="1287" width="13.75" style="125" customWidth="1"/>
    <col min="1288" max="1288" width="13" style="125" customWidth="1"/>
    <col min="1289" max="1289" width="14.125" style="125" customWidth="1"/>
    <col min="1290" max="1290" width="15.875" style="125" customWidth="1"/>
    <col min="1291" max="1536" width="9" style="125"/>
    <col min="1537" max="1537" width="4.75" style="125" customWidth="1"/>
    <col min="1538" max="1539" width="6.25" style="125" customWidth="1"/>
    <col min="1540" max="1540" width="31.875" style="125" customWidth="1"/>
    <col min="1541" max="1541" width="15.625" style="125" customWidth="1"/>
    <col min="1542" max="1542" width="14.375" style="125" customWidth="1"/>
    <col min="1543" max="1543" width="13.75" style="125" customWidth="1"/>
    <col min="1544" max="1544" width="13" style="125" customWidth="1"/>
    <col min="1545" max="1545" width="14.125" style="125" customWidth="1"/>
    <col min="1546" max="1546" width="15.875" style="125" customWidth="1"/>
    <col min="1547" max="1792" width="9" style="125"/>
    <col min="1793" max="1793" width="4.75" style="125" customWidth="1"/>
    <col min="1794" max="1795" width="6.25" style="125" customWidth="1"/>
    <col min="1796" max="1796" width="31.875" style="125" customWidth="1"/>
    <col min="1797" max="1797" width="15.625" style="125" customWidth="1"/>
    <col min="1798" max="1798" width="14.375" style="125" customWidth="1"/>
    <col min="1799" max="1799" width="13.75" style="125" customWidth="1"/>
    <col min="1800" max="1800" width="13" style="125" customWidth="1"/>
    <col min="1801" max="1801" width="14.125" style="125" customWidth="1"/>
    <col min="1802" max="1802" width="15.875" style="125" customWidth="1"/>
    <col min="1803" max="2048" width="9" style="125"/>
    <col min="2049" max="2049" width="4.75" style="125" customWidth="1"/>
    <col min="2050" max="2051" width="6.25" style="125" customWidth="1"/>
    <col min="2052" max="2052" width="31.875" style="125" customWidth="1"/>
    <col min="2053" max="2053" width="15.625" style="125" customWidth="1"/>
    <col min="2054" max="2054" width="14.375" style="125" customWidth="1"/>
    <col min="2055" max="2055" width="13.75" style="125" customWidth="1"/>
    <col min="2056" max="2056" width="13" style="125" customWidth="1"/>
    <col min="2057" max="2057" width="14.125" style="125" customWidth="1"/>
    <col min="2058" max="2058" width="15.875" style="125" customWidth="1"/>
    <col min="2059" max="2304" width="9" style="125"/>
    <col min="2305" max="2305" width="4.75" style="125" customWidth="1"/>
    <col min="2306" max="2307" width="6.25" style="125" customWidth="1"/>
    <col min="2308" max="2308" width="31.875" style="125" customWidth="1"/>
    <col min="2309" max="2309" width="15.625" style="125" customWidth="1"/>
    <col min="2310" max="2310" width="14.375" style="125" customWidth="1"/>
    <col min="2311" max="2311" width="13.75" style="125" customWidth="1"/>
    <col min="2312" max="2312" width="13" style="125" customWidth="1"/>
    <col min="2313" max="2313" width="14.125" style="125" customWidth="1"/>
    <col min="2314" max="2314" width="15.875" style="125" customWidth="1"/>
    <col min="2315" max="2560" width="9" style="125"/>
    <col min="2561" max="2561" width="4.75" style="125" customWidth="1"/>
    <col min="2562" max="2563" width="6.25" style="125" customWidth="1"/>
    <col min="2564" max="2564" width="31.875" style="125" customWidth="1"/>
    <col min="2565" max="2565" width="15.625" style="125" customWidth="1"/>
    <col min="2566" max="2566" width="14.375" style="125" customWidth="1"/>
    <col min="2567" max="2567" width="13.75" style="125" customWidth="1"/>
    <col min="2568" max="2568" width="13" style="125" customWidth="1"/>
    <col min="2569" max="2569" width="14.125" style="125" customWidth="1"/>
    <col min="2570" max="2570" width="15.875" style="125" customWidth="1"/>
    <col min="2571" max="2816" width="9" style="125"/>
    <col min="2817" max="2817" width="4.75" style="125" customWidth="1"/>
    <col min="2818" max="2819" width="6.25" style="125" customWidth="1"/>
    <col min="2820" max="2820" width="31.875" style="125" customWidth="1"/>
    <col min="2821" max="2821" width="15.625" style="125" customWidth="1"/>
    <col min="2822" max="2822" width="14.375" style="125" customWidth="1"/>
    <col min="2823" max="2823" width="13.75" style="125" customWidth="1"/>
    <col min="2824" max="2824" width="13" style="125" customWidth="1"/>
    <col min="2825" max="2825" width="14.125" style="125" customWidth="1"/>
    <col min="2826" max="2826" width="15.875" style="125" customWidth="1"/>
    <col min="2827" max="3072" width="9" style="125"/>
    <col min="3073" max="3073" width="4.75" style="125" customWidth="1"/>
    <col min="3074" max="3075" width="6.25" style="125" customWidth="1"/>
    <col min="3076" max="3076" width="31.875" style="125" customWidth="1"/>
    <col min="3077" max="3077" width="15.625" style="125" customWidth="1"/>
    <col min="3078" max="3078" width="14.375" style="125" customWidth="1"/>
    <col min="3079" max="3079" width="13.75" style="125" customWidth="1"/>
    <col min="3080" max="3080" width="13" style="125" customWidth="1"/>
    <col min="3081" max="3081" width="14.125" style="125" customWidth="1"/>
    <col min="3082" max="3082" width="15.875" style="125" customWidth="1"/>
    <col min="3083" max="3328" width="9" style="125"/>
    <col min="3329" max="3329" width="4.75" style="125" customWidth="1"/>
    <col min="3330" max="3331" width="6.25" style="125" customWidth="1"/>
    <col min="3332" max="3332" width="31.875" style="125" customWidth="1"/>
    <col min="3333" max="3333" width="15.625" style="125" customWidth="1"/>
    <col min="3334" max="3334" width="14.375" style="125" customWidth="1"/>
    <col min="3335" max="3335" width="13.75" style="125" customWidth="1"/>
    <col min="3336" max="3336" width="13" style="125" customWidth="1"/>
    <col min="3337" max="3337" width="14.125" style="125" customWidth="1"/>
    <col min="3338" max="3338" width="15.875" style="125" customWidth="1"/>
    <col min="3339" max="3584" width="9" style="125"/>
    <col min="3585" max="3585" width="4.75" style="125" customWidth="1"/>
    <col min="3586" max="3587" width="6.25" style="125" customWidth="1"/>
    <col min="3588" max="3588" width="31.875" style="125" customWidth="1"/>
    <col min="3589" max="3589" width="15.625" style="125" customWidth="1"/>
    <col min="3590" max="3590" width="14.375" style="125" customWidth="1"/>
    <col min="3591" max="3591" width="13.75" style="125" customWidth="1"/>
    <col min="3592" max="3592" width="13" style="125" customWidth="1"/>
    <col min="3593" max="3593" width="14.125" style="125" customWidth="1"/>
    <col min="3594" max="3594" width="15.875" style="125" customWidth="1"/>
    <col min="3595" max="3840" width="9" style="125"/>
    <col min="3841" max="3841" width="4.75" style="125" customWidth="1"/>
    <col min="3842" max="3843" width="6.25" style="125" customWidth="1"/>
    <col min="3844" max="3844" width="31.875" style="125" customWidth="1"/>
    <col min="3845" max="3845" width="15.625" style="125" customWidth="1"/>
    <col min="3846" max="3846" width="14.375" style="125" customWidth="1"/>
    <col min="3847" max="3847" width="13.75" style="125" customWidth="1"/>
    <col min="3848" max="3848" width="13" style="125" customWidth="1"/>
    <col min="3849" max="3849" width="14.125" style="125" customWidth="1"/>
    <col min="3850" max="3850" width="15.875" style="125" customWidth="1"/>
    <col min="3851" max="4096" width="9" style="125"/>
    <col min="4097" max="4097" width="4.75" style="125" customWidth="1"/>
    <col min="4098" max="4099" width="6.25" style="125" customWidth="1"/>
    <col min="4100" max="4100" width="31.875" style="125" customWidth="1"/>
    <col min="4101" max="4101" width="15.625" style="125" customWidth="1"/>
    <col min="4102" max="4102" width="14.375" style="125" customWidth="1"/>
    <col min="4103" max="4103" width="13.75" style="125" customWidth="1"/>
    <col min="4104" max="4104" width="13" style="125" customWidth="1"/>
    <col min="4105" max="4105" width="14.125" style="125" customWidth="1"/>
    <col min="4106" max="4106" width="15.875" style="125" customWidth="1"/>
    <col min="4107" max="4352" width="9" style="125"/>
    <col min="4353" max="4353" width="4.75" style="125" customWidth="1"/>
    <col min="4354" max="4355" width="6.25" style="125" customWidth="1"/>
    <col min="4356" max="4356" width="31.875" style="125" customWidth="1"/>
    <col min="4357" max="4357" width="15.625" style="125" customWidth="1"/>
    <col min="4358" max="4358" width="14.375" style="125" customWidth="1"/>
    <col min="4359" max="4359" width="13.75" style="125" customWidth="1"/>
    <col min="4360" max="4360" width="13" style="125" customWidth="1"/>
    <col min="4361" max="4361" width="14.125" style="125" customWidth="1"/>
    <col min="4362" max="4362" width="15.875" style="125" customWidth="1"/>
    <col min="4363" max="4608" width="9" style="125"/>
    <col min="4609" max="4609" width="4.75" style="125" customWidth="1"/>
    <col min="4610" max="4611" width="6.25" style="125" customWidth="1"/>
    <col min="4612" max="4612" width="31.875" style="125" customWidth="1"/>
    <col min="4613" max="4613" width="15.625" style="125" customWidth="1"/>
    <col min="4614" max="4614" width="14.375" style="125" customWidth="1"/>
    <col min="4615" max="4615" width="13.75" style="125" customWidth="1"/>
    <col min="4616" max="4616" width="13" style="125" customWidth="1"/>
    <col min="4617" max="4617" width="14.125" style="125" customWidth="1"/>
    <col min="4618" max="4618" width="15.875" style="125" customWidth="1"/>
    <col min="4619" max="4864" width="9" style="125"/>
    <col min="4865" max="4865" width="4.75" style="125" customWidth="1"/>
    <col min="4866" max="4867" width="6.25" style="125" customWidth="1"/>
    <col min="4868" max="4868" width="31.875" style="125" customWidth="1"/>
    <col min="4869" max="4869" width="15.625" style="125" customWidth="1"/>
    <col min="4870" max="4870" width="14.375" style="125" customWidth="1"/>
    <col min="4871" max="4871" width="13.75" style="125" customWidth="1"/>
    <col min="4872" max="4872" width="13" style="125" customWidth="1"/>
    <col min="4873" max="4873" width="14.125" style="125" customWidth="1"/>
    <col min="4874" max="4874" width="15.875" style="125" customWidth="1"/>
    <col min="4875" max="5120" width="9" style="125"/>
    <col min="5121" max="5121" width="4.75" style="125" customWidth="1"/>
    <col min="5122" max="5123" width="6.25" style="125" customWidth="1"/>
    <col min="5124" max="5124" width="31.875" style="125" customWidth="1"/>
    <col min="5125" max="5125" width="15.625" style="125" customWidth="1"/>
    <col min="5126" max="5126" width="14.375" style="125" customWidth="1"/>
    <col min="5127" max="5127" width="13.75" style="125" customWidth="1"/>
    <col min="5128" max="5128" width="13" style="125" customWidth="1"/>
    <col min="5129" max="5129" width="14.125" style="125" customWidth="1"/>
    <col min="5130" max="5130" width="15.875" style="125" customWidth="1"/>
    <col min="5131" max="5376" width="9" style="125"/>
    <col min="5377" max="5377" width="4.75" style="125" customWidth="1"/>
    <col min="5378" max="5379" width="6.25" style="125" customWidth="1"/>
    <col min="5380" max="5380" width="31.875" style="125" customWidth="1"/>
    <col min="5381" max="5381" width="15.625" style="125" customWidth="1"/>
    <col min="5382" max="5382" width="14.375" style="125" customWidth="1"/>
    <col min="5383" max="5383" width="13.75" style="125" customWidth="1"/>
    <col min="5384" max="5384" width="13" style="125" customWidth="1"/>
    <col min="5385" max="5385" width="14.125" style="125" customWidth="1"/>
    <col min="5386" max="5386" width="15.875" style="125" customWidth="1"/>
    <col min="5387" max="5632" width="9" style="125"/>
    <col min="5633" max="5633" width="4.75" style="125" customWidth="1"/>
    <col min="5634" max="5635" width="6.25" style="125" customWidth="1"/>
    <col min="5636" max="5636" width="31.875" style="125" customWidth="1"/>
    <col min="5637" max="5637" width="15.625" style="125" customWidth="1"/>
    <col min="5638" max="5638" width="14.375" style="125" customWidth="1"/>
    <col min="5639" max="5639" width="13.75" style="125" customWidth="1"/>
    <col min="5640" max="5640" width="13" style="125" customWidth="1"/>
    <col min="5641" max="5641" width="14.125" style="125" customWidth="1"/>
    <col min="5642" max="5642" width="15.875" style="125" customWidth="1"/>
    <col min="5643" max="5888" width="9" style="125"/>
    <col min="5889" max="5889" width="4.75" style="125" customWidth="1"/>
    <col min="5890" max="5891" width="6.25" style="125" customWidth="1"/>
    <col min="5892" max="5892" width="31.875" style="125" customWidth="1"/>
    <col min="5893" max="5893" width="15.625" style="125" customWidth="1"/>
    <col min="5894" max="5894" width="14.375" style="125" customWidth="1"/>
    <col min="5895" max="5895" width="13.75" style="125" customWidth="1"/>
    <col min="5896" max="5896" width="13" style="125" customWidth="1"/>
    <col min="5897" max="5897" width="14.125" style="125" customWidth="1"/>
    <col min="5898" max="5898" width="15.875" style="125" customWidth="1"/>
    <col min="5899" max="6144" width="9" style="125"/>
    <col min="6145" max="6145" width="4.75" style="125" customWidth="1"/>
    <col min="6146" max="6147" width="6.25" style="125" customWidth="1"/>
    <col min="6148" max="6148" width="31.875" style="125" customWidth="1"/>
    <col min="6149" max="6149" width="15.625" style="125" customWidth="1"/>
    <col min="6150" max="6150" width="14.375" style="125" customWidth="1"/>
    <col min="6151" max="6151" width="13.75" style="125" customWidth="1"/>
    <col min="6152" max="6152" width="13" style="125" customWidth="1"/>
    <col min="6153" max="6153" width="14.125" style="125" customWidth="1"/>
    <col min="6154" max="6154" width="15.875" style="125" customWidth="1"/>
    <col min="6155" max="6400" width="9" style="125"/>
    <col min="6401" max="6401" width="4.75" style="125" customWidth="1"/>
    <col min="6402" max="6403" width="6.25" style="125" customWidth="1"/>
    <col min="6404" max="6404" width="31.875" style="125" customWidth="1"/>
    <col min="6405" max="6405" width="15.625" style="125" customWidth="1"/>
    <col min="6406" max="6406" width="14.375" style="125" customWidth="1"/>
    <col min="6407" max="6407" width="13.75" style="125" customWidth="1"/>
    <col min="6408" max="6408" width="13" style="125" customWidth="1"/>
    <col min="6409" max="6409" width="14.125" style="125" customWidth="1"/>
    <col min="6410" max="6410" width="15.875" style="125" customWidth="1"/>
    <col min="6411" max="6656" width="9" style="125"/>
    <col min="6657" max="6657" width="4.75" style="125" customWidth="1"/>
    <col min="6658" max="6659" width="6.25" style="125" customWidth="1"/>
    <col min="6660" max="6660" width="31.875" style="125" customWidth="1"/>
    <col min="6661" max="6661" width="15.625" style="125" customWidth="1"/>
    <col min="6662" max="6662" width="14.375" style="125" customWidth="1"/>
    <col min="6663" max="6663" width="13.75" style="125" customWidth="1"/>
    <col min="6664" max="6664" width="13" style="125" customWidth="1"/>
    <col min="6665" max="6665" width="14.125" style="125" customWidth="1"/>
    <col min="6666" max="6666" width="15.875" style="125" customWidth="1"/>
    <col min="6667" max="6912" width="9" style="125"/>
    <col min="6913" max="6913" width="4.75" style="125" customWidth="1"/>
    <col min="6914" max="6915" width="6.25" style="125" customWidth="1"/>
    <col min="6916" max="6916" width="31.875" style="125" customWidth="1"/>
    <col min="6917" max="6917" width="15.625" style="125" customWidth="1"/>
    <col min="6918" max="6918" width="14.375" style="125" customWidth="1"/>
    <col min="6919" max="6919" width="13.75" style="125" customWidth="1"/>
    <col min="6920" max="6920" width="13" style="125" customWidth="1"/>
    <col min="6921" max="6921" width="14.125" style="125" customWidth="1"/>
    <col min="6922" max="6922" width="15.875" style="125" customWidth="1"/>
    <col min="6923" max="7168" width="9" style="125"/>
    <col min="7169" max="7169" width="4.75" style="125" customWidth="1"/>
    <col min="7170" max="7171" width="6.25" style="125" customWidth="1"/>
    <col min="7172" max="7172" width="31.875" style="125" customWidth="1"/>
    <col min="7173" max="7173" width="15.625" style="125" customWidth="1"/>
    <col min="7174" max="7174" width="14.375" style="125" customWidth="1"/>
    <col min="7175" max="7175" width="13.75" style="125" customWidth="1"/>
    <col min="7176" max="7176" width="13" style="125" customWidth="1"/>
    <col min="7177" max="7177" width="14.125" style="125" customWidth="1"/>
    <col min="7178" max="7178" width="15.875" style="125" customWidth="1"/>
    <col min="7179" max="7424" width="9" style="125"/>
    <col min="7425" max="7425" width="4.75" style="125" customWidth="1"/>
    <col min="7426" max="7427" width="6.25" style="125" customWidth="1"/>
    <col min="7428" max="7428" width="31.875" style="125" customWidth="1"/>
    <col min="7429" max="7429" width="15.625" style="125" customWidth="1"/>
    <col min="7430" max="7430" width="14.375" style="125" customWidth="1"/>
    <col min="7431" max="7431" width="13.75" style="125" customWidth="1"/>
    <col min="7432" max="7432" width="13" style="125" customWidth="1"/>
    <col min="7433" max="7433" width="14.125" style="125" customWidth="1"/>
    <col min="7434" max="7434" width="15.875" style="125" customWidth="1"/>
    <col min="7435" max="7680" width="9" style="125"/>
    <col min="7681" max="7681" width="4.75" style="125" customWidth="1"/>
    <col min="7682" max="7683" width="6.25" style="125" customWidth="1"/>
    <col min="7684" max="7684" width="31.875" style="125" customWidth="1"/>
    <col min="7685" max="7685" width="15.625" style="125" customWidth="1"/>
    <col min="7686" max="7686" width="14.375" style="125" customWidth="1"/>
    <col min="7687" max="7687" width="13.75" style="125" customWidth="1"/>
    <col min="7688" max="7688" width="13" style="125" customWidth="1"/>
    <col min="7689" max="7689" width="14.125" style="125" customWidth="1"/>
    <col min="7690" max="7690" width="15.875" style="125" customWidth="1"/>
    <col min="7691" max="7936" width="9" style="125"/>
    <col min="7937" max="7937" width="4.75" style="125" customWidth="1"/>
    <col min="7938" max="7939" width="6.25" style="125" customWidth="1"/>
    <col min="7940" max="7940" width="31.875" style="125" customWidth="1"/>
    <col min="7941" max="7941" width="15.625" style="125" customWidth="1"/>
    <col min="7942" max="7942" width="14.375" style="125" customWidth="1"/>
    <col min="7943" max="7943" width="13.75" style="125" customWidth="1"/>
    <col min="7944" max="7944" width="13" style="125" customWidth="1"/>
    <col min="7945" max="7945" width="14.125" style="125" customWidth="1"/>
    <col min="7946" max="7946" width="15.875" style="125" customWidth="1"/>
    <col min="7947" max="8192" width="9" style="125"/>
    <col min="8193" max="8193" width="4.75" style="125" customWidth="1"/>
    <col min="8194" max="8195" width="6.25" style="125" customWidth="1"/>
    <col min="8196" max="8196" width="31.875" style="125" customWidth="1"/>
    <col min="8197" max="8197" width="15.625" style="125" customWidth="1"/>
    <col min="8198" max="8198" width="14.375" style="125" customWidth="1"/>
    <col min="8199" max="8199" width="13.75" style="125" customWidth="1"/>
    <col min="8200" max="8200" width="13" style="125" customWidth="1"/>
    <col min="8201" max="8201" width="14.125" style="125" customWidth="1"/>
    <col min="8202" max="8202" width="15.875" style="125" customWidth="1"/>
    <col min="8203" max="8448" width="9" style="125"/>
    <col min="8449" max="8449" width="4.75" style="125" customWidth="1"/>
    <col min="8450" max="8451" width="6.25" style="125" customWidth="1"/>
    <col min="8452" max="8452" width="31.875" style="125" customWidth="1"/>
    <col min="8453" max="8453" width="15.625" style="125" customWidth="1"/>
    <col min="8454" max="8454" width="14.375" style="125" customWidth="1"/>
    <col min="8455" max="8455" width="13.75" style="125" customWidth="1"/>
    <col min="8456" max="8456" width="13" style="125" customWidth="1"/>
    <col min="8457" max="8457" width="14.125" style="125" customWidth="1"/>
    <col min="8458" max="8458" width="15.875" style="125" customWidth="1"/>
    <col min="8459" max="8704" width="9" style="125"/>
    <col min="8705" max="8705" width="4.75" style="125" customWidth="1"/>
    <col min="8706" max="8707" width="6.25" style="125" customWidth="1"/>
    <col min="8708" max="8708" width="31.875" style="125" customWidth="1"/>
    <col min="8709" max="8709" width="15.625" style="125" customWidth="1"/>
    <col min="8710" max="8710" width="14.375" style="125" customWidth="1"/>
    <col min="8711" max="8711" width="13.75" style="125" customWidth="1"/>
    <col min="8712" max="8712" width="13" style="125" customWidth="1"/>
    <col min="8713" max="8713" width="14.125" style="125" customWidth="1"/>
    <col min="8714" max="8714" width="15.875" style="125" customWidth="1"/>
    <col min="8715" max="8960" width="9" style="125"/>
    <col min="8961" max="8961" width="4.75" style="125" customWidth="1"/>
    <col min="8962" max="8963" width="6.25" style="125" customWidth="1"/>
    <col min="8964" max="8964" width="31.875" style="125" customWidth="1"/>
    <col min="8965" max="8965" width="15.625" style="125" customWidth="1"/>
    <col min="8966" max="8966" width="14.375" style="125" customWidth="1"/>
    <col min="8967" max="8967" width="13.75" style="125" customWidth="1"/>
    <col min="8968" max="8968" width="13" style="125" customWidth="1"/>
    <col min="8969" max="8969" width="14.125" style="125" customWidth="1"/>
    <col min="8970" max="8970" width="15.875" style="125" customWidth="1"/>
    <col min="8971" max="9216" width="9" style="125"/>
    <col min="9217" max="9217" width="4.75" style="125" customWidth="1"/>
    <col min="9218" max="9219" width="6.25" style="125" customWidth="1"/>
    <col min="9220" max="9220" width="31.875" style="125" customWidth="1"/>
    <col min="9221" max="9221" width="15.625" style="125" customWidth="1"/>
    <col min="9222" max="9222" width="14.375" style="125" customWidth="1"/>
    <col min="9223" max="9223" width="13.75" style="125" customWidth="1"/>
    <col min="9224" max="9224" width="13" style="125" customWidth="1"/>
    <col min="9225" max="9225" width="14.125" style="125" customWidth="1"/>
    <col min="9226" max="9226" width="15.875" style="125" customWidth="1"/>
    <col min="9227" max="9472" width="9" style="125"/>
    <col min="9473" max="9473" width="4.75" style="125" customWidth="1"/>
    <col min="9474" max="9475" width="6.25" style="125" customWidth="1"/>
    <col min="9476" max="9476" width="31.875" style="125" customWidth="1"/>
    <col min="9477" max="9477" width="15.625" style="125" customWidth="1"/>
    <col min="9478" max="9478" width="14.375" style="125" customWidth="1"/>
    <col min="9479" max="9479" width="13.75" style="125" customWidth="1"/>
    <col min="9480" max="9480" width="13" style="125" customWidth="1"/>
    <col min="9481" max="9481" width="14.125" style="125" customWidth="1"/>
    <col min="9482" max="9482" width="15.875" style="125" customWidth="1"/>
    <col min="9483" max="9728" width="9" style="125"/>
    <col min="9729" max="9729" width="4.75" style="125" customWidth="1"/>
    <col min="9730" max="9731" width="6.25" style="125" customWidth="1"/>
    <col min="9732" max="9732" width="31.875" style="125" customWidth="1"/>
    <col min="9733" max="9733" width="15.625" style="125" customWidth="1"/>
    <col min="9734" max="9734" width="14.375" style="125" customWidth="1"/>
    <col min="9735" max="9735" width="13.75" style="125" customWidth="1"/>
    <col min="9736" max="9736" width="13" style="125" customWidth="1"/>
    <col min="9737" max="9737" width="14.125" style="125" customWidth="1"/>
    <col min="9738" max="9738" width="15.875" style="125" customWidth="1"/>
    <col min="9739" max="9984" width="9" style="125"/>
    <col min="9985" max="9985" width="4.75" style="125" customWidth="1"/>
    <col min="9986" max="9987" width="6.25" style="125" customWidth="1"/>
    <col min="9988" max="9988" width="31.875" style="125" customWidth="1"/>
    <col min="9989" max="9989" width="15.625" style="125" customWidth="1"/>
    <col min="9990" max="9990" width="14.375" style="125" customWidth="1"/>
    <col min="9991" max="9991" width="13.75" style="125" customWidth="1"/>
    <col min="9992" max="9992" width="13" style="125" customWidth="1"/>
    <col min="9993" max="9993" width="14.125" style="125" customWidth="1"/>
    <col min="9994" max="9994" width="15.875" style="125" customWidth="1"/>
    <col min="9995" max="10240" width="9" style="125"/>
    <col min="10241" max="10241" width="4.75" style="125" customWidth="1"/>
    <col min="10242" max="10243" width="6.25" style="125" customWidth="1"/>
    <col min="10244" max="10244" width="31.875" style="125" customWidth="1"/>
    <col min="10245" max="10245" width="15.625" style="125" customWidth="1"/>
    <col min="10246" max="10246" width="14.375" style="125" customWidth="1"/>
    <col min="10247" max="10247" width="13.75" style="125" customWidth="1"/>
    <col min="10248" max="10248" width="13" style="125" customWidth="1"/>
    <col min="10249" max="10249" width="14.125" style="125" customWidth="1"/>
    <col min="10250" max="10250" width="15.875" style="125" customWidth="1"/>
    <col min="10251" max="10496" width="9" style="125"/>
    <col min="10497" max="10497" width="4.75" style="125" customWidth="1"/>
    <col min="10498" max="10499" width="6.25" style="125" customWidth="1"/>
    <col min="10500" max="10500" width="31.875" style="125" customWidth="1"/>
    <col min="10501" max="10501" width="15.625" style="125" customWidth="1"/>
    <col min="10502" max="10502" width="14.375" style="125" customWidth="1"/>
    <col min="10503" max="10503" width="13.75" style="125" customWidth="1"/>
    <col min="10504" max="10504" width="13" style="125" customWidth="1"/>
    <col min="10505" max="10505" width="14.125" style="125" customWidth="1"/>
    <col min="10506" max="10506" width="15.875" style="125" customWidth="1"/>
    <col min="10507" max="10752" width="9" style="125"/>
    <col min="10753" max="10753" width="4.75" style="125" customWidth="1"/>
    <col min="10754" max="10755" width="6.25" style="125" customWidth="1"/>
    <col min="10756" max="10756" width="31.875" style="125" customWidth="1"/>
    <col min="10757" max="10757" width="15.625" style="125" customWidth="1"/>
    <col min="10758" max="10758" width="14.375" style="125" customWidth="1"/>
    <col min="10759" max="10759" width="13.75" style="125" customWidth="1"/>
    <col min="10760" max="10760" width="13" style="125" customWidth="1"/>
    <col min="10761" max="10761" width="14.125" style="125" customWidth="1"/>
    <col min="10762" max="10762" width="15.875" style="125" customWidth="1"/>
    <col min="10763" max="11008" width="9" style="125"/>
    <col min="11009" max="11009" width="4.75" style="125" customWidth="1"/>
    <col min="11010" max="11011" width="6.25" style="125" customWidth="1"/>
    <col min="11012" max="11012" width="31.875" style="125" customWidth="1"/>
    <col min="11013" max="11013" width="15.625" style="125" customWidth="1"/>
    <col min="11014" max="11014" width="14.375" style="125" customWidth="1"/>
    <col min="11015" max="11015" width="13.75" style="125" customWidth="1"/>
    <col min="11016" max="11016" width="13" style="125" customWidth="1"/>
    <col min="11017" max="11017" width="14.125" style="125" customWidth="1"/>
    <col min="11018" max="11018" width="15.875" style="125" customWidth="1"/>
    <col min="11019" max="11264" width="9" style="125"/>
    <col min="11265" max="11265" width="4.75" style="125" customWidth="1"/>
    <col min="11266" max="11267" width="6.25" style="125" customWidth="1"/>
    <col min="11268" max="11268" width="31.875" style="125" customWidth="1"/>
    <col min="11269" max="11269" width="15.625" style="125" customWidth="1"/>
    <col min="11270" max="11270" width="14.375" style="125" customWidth="1"/>
    <col min="11271" max="11271" width="13.75" style="125" customWidth="1"/>
    <col min="11272" max="11272" width="13" style="125" customWidth="1"/>
    <col min="11273" max="11273" width="14.125" style="125" customWidth="1"/>
    <col min="11274" max="11274" width="15.875" style="125" customWidth="1"/>
    <col min="11275" max="11520" width="9" style="125"/>
    <col min="11521" max="11521" width="4.75" style="125" customWidth="1"/>
    <col min="11522" max="11523" width="6.25" style="125" customWidth="1"/>
    <col min="11524" max="11524" width="31.875" style="125" customWidth="1"/>
    <col min="11525" max="11525" width="15.625" style="125" customWidth="1"/>
    <col min="11526" max="11526" width="14.375" style="125" customWidth="1"/>
    <col min="11527" max="11527" width="13.75" style="125" customWidth="1"/>
    <col min="11528" max="11528" width="13" style="125" customWidth="1"/>
    <col min="11529" max="11529" width="14.125" style="125" customWidth="1"/>
    <col min="11530" max="11530" width="15.875" style="125" customWidth="1"/>
    <col min="11531" max="11776" width="9" style="125"/>
    <col min="11777" max="11777" width="4.75" style="125" customWidth="1"/>
    <col min="11778" max="11779" width="6.25" style="125" customWidth="1"/>
    <col min="11780" max="11780" width="31.875" style="125" customWidth="1"/>
    <col min="11781" max="11781" width="15.625" style="125" customWidth="1"/>
    <col min="11782" max="11782" width="14.375" style="125" customWidth="1"/>
    <col min="11783" max="11783" width="13.75" style="125" customWidth="1"/>
    <col min="11784" max="11784" width="13" style="125" customWidth="1"/>
    <col min="11785" max="11785" width="14.125" style="125" customWidth="1"/>
    <col min="11786" max="11786" width="15.875" style="125" customWidth="1"/>
    <col min="11787" max="12032" width="9" style="125"/>
    <col min="12033" max="12033" width="4.75" style="125" customWidth="1"/>
    <col min="12034" max="12035" width="6.25" style="125" customWidth="1"/>
    <col min="12036" max="12036" width="31.875" style="125" customWidth="1"/>
    <col min="12037" max="12037" width="15.625" style="125" customWidth="1"/>
    <col min="12038" max="12038" width="14.375" style="125" customWidth="1"/>
    <col min="12039" max="12039" width="13.75" style="125" customWidth="1"/>
    <col min="12040" max="12040" width="13" style="125" customWidth="1"/>
    <col min="12041" max="12041" width="14.125" style="125" customWidth="1"/>
    <col min="12042" max="12042" width="15.875" style="125" customWidth="1"/>
    <col min="12043" max="12288" width="9" style="125"/>
    <col min="12289" max="12289" width="4.75" style="125" customWidth="1"/>
    <col min="12290" max="12291" width="6.25" style="125" customWidth="1"/>
    <col min="12292" max="12292" width="31.875" style="125" customWidth="1"/>
    <col min="12293" max="12293" width="15.625" style="125" customWidth="1"/>
    <col min="12294" max="12294" width="14.375" style="125" customWidth="1"/>
    <col min="12295" max="12295" width="13.75" style="125" customWidth="1"/>
    <col min="12296" max="12296" width="13" style="125" customWidth="1"/>
    <col min="12297" max="12297" width="14.125" style="125" customWidth="1"/>
    <col min="12298" max="12298" width="15.875" style="125" customWidth="1"/>
    <col min="12299" max="12544" width="9" style="125"/>
    <col min="12545" max="12545" width="4.75" style="125" customWidth="1"/>
    <col min="12546" max="12547" width="6.25" style="125" customWidth="1"/>
    <col min="12548" max="12548" width="31.875" style="125" customWidth="1"/>
    <col min="12549" max="12549" width="15.625" style="125" customWidth="1"/>
    <col min="12550" max="12550" width="14.375" style="125" customWidth="1"/>
    <col min="12551" max="12551" width="13.75" style="125" customWidth="1"/>
    <col min="12552" max="12552" width="13" style="125" customWidth="1"/>
    <col min="12553" max="12553" width="14.125" style="125" customWidth="1"/>
    <col min="12554" max="12554" width="15.875" style="125" customWidth="1"/>
    <col min="12555" max="12800" width="9" style="125"/>
    <col min="12801" max="12801" width="4.75" style="125" customWidth="1"/>
    <col min="12802" max="12803" width="6.25" style="125" customWidth="1"/>
    <col min="12804" max="12804" width="31.875" style="125" customWidth="1"/>
    <col min="12805" max="12805" width="15.625" style="125" customWidth="1"/>
    <col min="12806" max="12806" width="14.375" style="125" customWidth="1"/>
    <col min="12807" max="12807" width="13.75" style="125" customWidth="1"/>
    <col min="12808" max="12808" width="13" style="125" customWidth="1"/>
    <col min="12809" max="12809" width="14.125" style="125" customWidth="1"/>
    <col min="12810" max="12810" width="15.875" style="125" customWidth="1"/>
    <col min="12811" max="13056" width="9" style="125"/>
    <col min="13057" max="13057" width="4.75" style="125" customWidth="1"/>
    <col min="13058" max="13059" width="6.25" style="125" customWidth="1"/>
    <col min="13060" max="13060" width="31.875" style="125" customWidth="1"/>
    <col min="13061" max="13061" width="15.625" style="125" customWidth="1"/>
    <col min="13062" max="13062" width="14.375" style="125" customWidth="1"/>
    <col min="13063" max="13063" width="13.75" style="125" customWidth="1"/>
    <col min="13064" max="13064" width="13" style="125" customWidth="1"/>
    <col min="13065" max="13065" width="14.125" style="125" customWidth="1"/>
    <col min="13066" max="13066" width="15.875" style="125" customWidth="1"/>
    <col min="13067" max="13312" width="9" style="125"/>
    <col min="13313" max="13313" width="4.75" style="125" customWidth="1"/>
    <col min="13314" max="13315" width="6.25" style="125" customWidth="1"/>
    <col min="13316" max="13316" width="31.875" style="125" customWidth="1"/>
    <col min="13317" max="13317" width="15.625" style="125" customWidth="1"/>
    <col min="13318" max="13318" width="14.375" style="125" customWidth="1"/>
    <col min="13319" max="13319" width="13.75" style="125" customWidth="1"/>
    <col min="13320" max="13320" width="13" style="125" customWidth="1"/>
    <col min="13321" max="13321" width="14.125" style="125" customWidth="1"/>
    <col min="13322" max="13322" width="15.875" style="125" customWidth="1"/>
    <col min="13323" max="13568" width="9" style="125"/>
    <col min="13569" max="13569" width="4.75" style="125" customWidth="1"/>
    <col min="13570" max="13571" width="6.25" style="125" customWidth="1"/>
    <col min="13572" max="13572" width="31.875" style="125" customWidth="1"/>
    <col min="13573" max="13573" width="15.625" style="125" customWidth="1"/>
    <col min="13574" max="13574" width="14.375" style="125" customWidth="1"/>
    <col min="13575" max="13575" width="13.75" style="125" customWidth="1"/>
    <col min="13576" max="13576" width="13" style="125" customWidth="1"/>
    <col min="13577" max="13577" width="14.125" style="125" customWidth="1"/>
    <col min="13578" max="13578" width="15.875" style="125" customWidth="1"/>
    <col min="13579" max="13824" width="9" style="125"/>
    <col min="13825" max="13825" width="4.75" style="125" customWidth="1"/>
    <col min="13826" max="13827" width="6.25" style="125" customWidth="1"/>
    <col min="13828" max="13828" width="31.875" style="125" customWidth="1"/>
    <col min="13829" max="13829" width="15.625" style="125" customWidth="1"/>
    <col min="13830" max="13830" width="14.375" style="125" customWidth="1"/>
    <col min="13831" max="13831" width="13.75" style="125" customWidth="1"/>
    <col min="13832" max="13832" width="13" style="125" customWidth="1"/>
    <col min="13833" max="13833" width="14.125" style="125" customWidth="1"/>
    <col min="13834" max="13834" width="15.875" style="125" customWidth="1"/>
    <col min="13835" max="14080" width="9" style="125"/>
    <col min="14081" max="14081" width="4.75" style="125" customWidth="1"/>
    <col min="14082" max="14083" width="6.25" style="125" customWidth="1"/>
    <col min="14084" max="14084" width="31.875" style="125" customWidth="1"/>
    <col min="14085" max="14085" width="15.625" style="125" customWidth="1"/>
    <col min="14086" max="14086" width="14.375" style="125" customWidth="1"/>
    <col min="14087" max="14087" width="13.75" style="125" customWidth="1"/>
    <col min="14088" max="14088" width="13" style="125" customWidth="1"/>
    <col min="14089" max="14089" width="14.125" style="125" customWidth="1"/>
    <col min="14090" max="14090" width="15.875" style="125" customWidth="1"/>
    <col min="14091" max="14336" width="9" style="125"/>
    <col min="14337" max="14337" width="4.75" style="125" customWidth="1"/>
    <col min="14338" max="14339" width="6.25" style="125" customWidth="1"/>
    <col min="14340" max="14340" width="31.875" style="125" customWidth="1"/>
    <col min="14341" max="14341" width="15.625" style="125" customWidth="1"/>
    <col min="14342" max="14342" width="14.375" style="125" customWidth="1"/>
    <col min="14343" max="14343" width="13.75" style="125" customWidth="1"/>
    <col min="14344" max="14344" width="13" style="125" customWidth="1"/>
    <col min="14345" max="14345" width="14.125" style="125" customWidth="1"/>
    <col min="14346" max="14346" width="15.875" style="125" customWidth="1"/>
    <col min="14347" max="14592" width="9" style="125"/>
    <col min="14593" max="14593" width="4.75" style="125" customWidth="1"/>
    <col min="14594" max="14595" width="6.25" style="125" customWidth="1"/>
    <col min="14596" max="14596" width="31.875" style="125" customWidth="1"/>
    <col min="14597" max="14597" width="15.625" style="125" customWidth="1"/>
    <col min="14598" max="14598" width="14.375" style="125" customWidth="1"/>
    <col min="14599" max="14599" width="13.75" style="125" customWidth="1"/>
    <col min="14600" max="14600" width="13" style="125" customWidth="1"/>
    <col min="14601" max="14601" width="14.125" style="125" customWidth="1"/>
    <col min="14602" max="14602" width="15.875" style="125" customWidth="1"/>
    <col min="14603" max="14848" width="9" style="125"/>
    <col min="14849" max="14849" width="4.75" style="125" customWidth="1"/>
    <col min="14850" max="14851" width="6.25" style="125" customWidth="1"/>
    <col min="14852" max="14852" width="31.875" style="125" customWidth="1"/>
    <col min="14853" max="14853" width="15.625" style="125" customWidth="1"/>
    <col min="14854" max="14854" width="14.375" style="125" customWidth="1"/>
    <col min="14855" max="14855" width="13.75" style="125" customWidth="1"/>
    <col min="14856" max="14856" width="13" style="125" customWidth="1"/>
    <col min="14857" max="14857" width="14.125" style="125" customWidth="1"/>
    <col min="14858" max="14858" width="15.875" style="125" customWidth="1"/>
    <col min="14859" max="15104" width="9" style="125"/>
    <col min="15105" max="15105" width="4.75" style="125" customWidth="1"/>
    <col min="15106" max="15107" width="6.25" style="125" customWidth="1"/>
    <col min="15108" max="15108" width="31.875" style="125" customWidth="1"/>
    <col min="15109" max="15109" width="15.625" style="125" customWidth="1"/>
    <col min="15110" max="15110" width="14.375" style="125" customWidth="1"/>
    <col min="15111" max="15111" width="13.75" style="125" customWidth="1"/>
    <col min="15112" max="15112" width="13" style="125" customWidth="1"/>
    <col min="15113" max="15113" width="14.125" style="125" customWidth="1"/>
    <col min="15114" max="15114" width="15.875" style="125" customWidth="1"/>
    <col min="15115" max="15360" width="9" style="125"/>
    <col min="15361" max="15361" width="4.75" style="125" customWidth="1"/>
    <col min="15362" max="15363" width="6.25" style="125" customWidth="1"/>
    <col min="15364" max="15364" width="31.875" style="125" customWidth="1"/>
    <col min="15365" max="15365" width="15.625" style="125" customWidth="1"/>
    <col min="15366" max="15366" width="14.375" style="125" customWidth="1"/>
    <col min="15367" max="15367" width="13.75" style="125" customWidth="1"/>
    <col min="15368" max="15368" width="13" style="125" customWidth="1"/>
    <col min="15369" max="15369" width="14.125" style="125" customWidth="1"/>
    <col min="15370" max="15370" width="15.875" style="125" customWidth="1"/>
    <col min="15371" max="15616" width="9" style="125"/>
    <col min="15617" max="15617" width="4.75" style="125" customWidth="1"/>
    <col min="15618" max="15619" width="6.25" style="125" customWidth="1"/>
    <col min="15620" max="15620" width="31.875" style="125" customWidth="1"/>
    <col min="15621" max="15621" width="15.625" style="125" customWidth="1"/>
    <col min="15622" max="15622" width="14.375" style="125" customWidth="1"/>
    <col min="15623" max="15623" width="13.75" style="125" customWidth="1"/>
    <col min="15624" max="15624" width="13" style="125" customWidth="1"/>
    <col min="15625" max="15625" width="14.125" style="125" customWidth="1"/>
    <col min="15626" max="15626" width="15.875" style="125" customWidth="1"/>
    <col min="15627" max="15872" width="9" style="125"/>
    <col min="15873" max="15873" width="4.75" style="125" customWidth="1"/>
    <col min="15874" max="15875" width="6.25" style="125" customWidth="1"/>
    <col min="15876" max="15876" width="31.875" style="125" customWidth="1"/>
    <col min="15877" max="15877" width="15.625" style="125" customWidth="1"/>
    <col min="15878" max="15878" width="14.375" style="125" customWidth="1"/>
    <col min="15879" max="15879" width="13.75" style="125" customWidth="1"/>
    <col min="15880" max="15880" width="13" style="125" customWidth="1"/>
    <col min="15881" max="15881" width="14.125" style="125" customWidth="1"/>
    <col min="15882" max="15882" width="15.875" style="125" customWidth="1"/>
    <col min="15883" max="16128" width="9" style="125"/>
    <col min="16129" max="16129" width="4.75" style="125" customWidth="1"/>
    <col min="16130" max="16131" width="6.25" style="125" customWidth="1"/>
    <col min="16132" max="16132" width="31.875" style="125" customWidth="1"/>
    <col min="16133" max="16133" width="15.625" style="125" customWidth="1"/>
    <col min="16134" max="16134" width="14.375" style="125" customWidth="1"/>
    <col min="16135" max="16135" width="13.75" style="125" customWidth="1"/>
    <col min="16136" max="16136" width="13" style="125" customWidth="1"/>
    <col min="16137" max="16137" width="14.125" style="125" customWidth="1"/>
    <col min="16138" max="16138" width="15.875" style="125" customWidth="1"/>
    <col min="16139" max="16384" width="9" style="125"/>
  </cols>
  <sheetData>
    <row r="1" spans="1:11" s="115" customFormat="1" ht="16.5" customHeight="1">
      <c r="A1" s="1373" t="s">
        <v>452</v>
      </c>
      <c r="B1" s="1374"/>
      <c r="C1" s="1374"/>
      <c r="D1" s="1375"/>
      <c r="E1" s="1376" t="s">
        <v>453</v>
      </c>
      <c r="F1" s="1377"/>
      <c r="G1" s="1376" t="s">
        <v>454</v>
      </c>
      <c r="H1" s="1377"/>
      <c r="I1" s="1376" t="s">
        <v>455</v>
      </c>
      <c r="J1" s="1377"/>
      <c r="K1" s="23" t="s">
        <v>150</v>
      </c>
    </row>
    <row r="2" spans="1:11" s="115" customFormat="1" ht="16.5" customHeight="1">
      <c r="A2" s="466" t="s">
        <v>456</v>
      </c>
      <c r="B2" s="467" t="s">
        <v>457</v>
      </c>
      <c r="C2" s="467" t="s">
        <v>458</v>
      </c>
      <c r="D2" s="118" t="s">
        <v>459</v>
      </c>
      <c r="E2" s="119" t="s">
        <v>460</v>
      </c>
      <c r="F2" s="119" t="s">
        <v>461</v>
      </c>
      <c r="G2" s="119" t="s">
        <v>460</v>
      </c>
      <c r="H2" s="119" t="s">
        <v>461</v>
      </c>
      <c r="I2" s="119" t="s">
        <v>460</v>
      </c>
      <c r="J2" s="119" t="s">
        <v>461</v>
      </c>
    </row>
    <row r="3" spans="1:11" s="115" customFormat="1" ht="16.149999999999999" customHeight="1">
      <c r="A3" s="468" t="s">
        <v>462</v>
      </c>
      <c r="B3" s="467" t="s">
        <v>462</v>
      </c>
      <c r="C3" s="467" t="s">
        <v>462</v>
      </c>
      <c r="D3" s="121" t="s">
        <v>463</v>
      </c>
      <c r="E3" s="122">
        <v>71210791</v>
      </c>
      <c r="F3" s="122">
        <v>71210791</v>
      </c>
      <c r="G3" s="122">
        <v>57647076</v>
      </c>
      <c r="H3" s="122">
        <v>57647076</v>
      </c>
      <c r="I3" s="122">
        <v>13563715</v>
      </c>
      <c r="J3" s="469">
        <v>13563715</v>
      </c>
    </row>
    <row r="4" spans="1:11">
      <c r="A4" s="468" t="s">
        <v>462</v>
      </c>
      <c r="B4" s="470" t="s">
        <v>462</v>
      </c>
      <c r="C4" s="470" t="s">
        <v>462</v>
      </c>
      <c r="D4" s="121" t="s">
        <v>464</v>
      </c>
      <c r="E4" s="122">
        <v>71210791</v>
      </c>
      <c r="F4" s="122">
        <v>71210791</v>
      </c>
      <c r="G4" s="122">
        <v>57647076</v>
      </c>
      <c r="H4" s="122">
        <v>57647076</v>
      </c>
      <c r="I4" s="122">
        <v>13563715</v>
      </c>
      <c r="J4" s="469">
        <v>13563715</v>
      </c>
    </row>
    <row r="5" spans="1:11">
      <c r="A5" s="468" t="s">
        <v>465</v>
      </c>
      <c r="B5" s="470" t="s">
        <v>462</v>
      </c>
      <c r="C5" s="470" t="s">
        <v>462</v>
      </c>
      <c r="D5" s="121" t="s">
        <v>466</v>
      </c>
      <c r="E5" s="122">
        <v>44577058</v>
      </c>
      <c r="F5" s="122">
        <v>44577058</v>
      </c>
      <c r="G5" s="122">
        <v>44577058</v>
      </c>
      <c r="H5" s="122">
        <v>44577058</v>
      </c>
      <c r="I5" s="122">
        <v>0</v>
      </c>
      <c r="J5" s="469">
        <v>0</v>
      </c>
    </row>
    <row r="6" spans="1:11">
      <c r="A6" s="468" t="s">
        <v>465</v>
      </c>
      <c r="B6" s="470" t="s">
        <v>470</v>
      </c>
      <c r="C6" s="470" t="s">
        <v>462</v>
      </c>
      <c r="D6" s="121" t="s">
        <v>471</v>
      </c>
      <c r="E6" s="122">
        <v>4349</v>
      </c>
      <c r="F6" s="122">
        <v>4349</v>
      </c>
      <c r="G6" s="122">
        <v>4349</v>
      </c>
      <c r="H6" s="122">
        <v>4349</v>
      </c>
      <c r="I6" s="122">
        <v>0</v>
      </c>
      <c r="J6" s="469">
        <v>0</v>
      </c>
    </row>
    <row r="7" spans="1:11">
      <c r="A7" s="468" t="s">
        <v>465</v>
      </c>
      <c r="B7" s="470" t="s">
        <v>470</v>
      </c>
      <c r="C7" s="470" t="s">
        <v>465</v>
      </c>
      <c r="D7" s="121" t="s">
        <v>472</v>
      </c>
      <c r="E7" s="122">
        <v>4349</v>
      </c>
      <c r="F7" s="122">
        <v>4349</v>
      </c>
      <c r="G7" s="122">
        <v>4349</v>
      </c>
      <c r="H7" s="122">
        <v>4349</v>
      </c>
      <c r="I7" s="122">
        <v>0</v>
      </c>
      <c r="J7" s="469">
        <v>0</v>
      </c>
    </row>
    <row r="8" spans="1:11">
      <c r="A8" s="468" t="s">
        <v>465</v>
      </c>
      <c r="B8" s="470" t="s">
        <v>473</v>
      </c>
      <c r="C8" s="470" t="s">
        <v>462</v>
      </c>
      <c r="D8" s="121" t="s">
        <v>474</v>
      </c>
      <c r="E8" s="122">
        <v>8579</v>
      </c>
      <c r="F8" s="122">
        <v>8579</v>
      </c>
      <c r="G8" s="122">
        <v>8579</v>
      </c>
      <c r="H8" s="122">
        <v>8579</v>
      </c>
      <c r="I8" s="122">
        <v>0</v>
      </c>
      <c r="J8" s="469">
        <v>0</v>
      </c>
    </row>
    <row r="9" spans="1:11">
      <c r="A9" s="468" t="s">
        <v>465</v>
      </c>
      <c r="B9" s="470" t="s">
        <v>473</v>
      </c>
      <c r="C9" s="470" t="s">
        <v>465</v>
      </c>
      <c r="D9" s="121" t="s">
        <v>475</v>
      </c>
      <c r="E9" s="122">
        <v>8579</v>
      </c>
      <c r="F9" s="122">
        <v>8579</v>
      </c>
      <c r="G9" s="122">
        <v>8579</v>
      </c>
      <c r="H9" s="122">
        <v>8579</v>
      </c>
      <c r="I9" s="122">
        <v>0</v>
      </c>
      <c r="J9" s="469">
        <v>0</v>
      </c>
    </row>
    <row r="10" spans="1:11">
      <c r="A10" s="468" t="s">
        <v>465</v>
      </c>
      <c r="B10" s="470" t="s">
        <v>479</v>
      </c>
      <c r="C10" s="470" t="s">
        <v>462</v>
      </c>
      <c r="D10" s="121" t="s">
        <v>480</v>
      </c>
      <c r="E10" s="122">
        <v>6172</v>
      </c>
      <c r="F10" s="122">
        <v>6172</v>
      </c>
      <c r="G10" s="122">
        <v>6172</v>
      </c>
      <c r="H10" s="122">
        <v>6172</v>
      </c>
      <c r="I10" s="122">
        <v>0</v>
      </c>
      <c r="J10" s="469">
        <v>0</v>
      </c>
    </row>
    <row r="11" spans="1:11">
      <c r="A11" s="468" t="s">
        <v>465</v>
      </c>
      <c r="B11" s="470" t="s">
        <v>479</v>
      </c>
      <c r="C11" s="470" t="s">
        <v>465</v>
      </c>
      <c r="D11" s="121" t="s">
        <v>481</v>
      </c>
      <c r="E11" s="122">
        <v>6172</v>
      </c>
      <c r="F11" s="122">
        <v>6172</v>
      </c>
      <c r="G11" s="122">
        <v>6172</v>
      </c>
      <c r="H11" s="122">
        <v>6172</v>
      </c>
      <c r="I11" s="122">
        <v>0</v>
      </c>
      <c r="J11" s="469">
        <v>0</v>
      </c>
    </row>
    <row r="12" spans="1:11">
      <c r="A12" s="468" t="s">
        <v>465</v>
      </c>
      <c r="B12" s="470" t="s">
        <v>482</v>
      </c>
      <c r="C12" s="470" t="s">
        <v>462</v>
      </c>
      <c r="D12" s="121" t="s">
        <v>483</v>
      </c>
      <c r="E12" s="122">
        <v>44557958</v>
      </c>
      <c r="F12" s="122">
        <v>44557958</v>
      </c>
      <c r="G12" s="122">
        <v>44557958</v>
      </c>
      <c r="H12" s="122">
        <v>44557958</v>
      </c>
      <c r="I12" s="122">
        <v>0</v>
      </c>
      <c r="J12" s="469">
        <v>0</v>
      </c>
    </row>
    <row r="13" spans="1:11">
      <c r="A13" s="468" t="s">
        <v>465</v>
      </c>
      <c r="B13" s="470" t="s">
        <v>482</v>
      </c>
      <c r="C13" s="470" t="s">
        <v>465</v>
      </c>
      <c r="D13" s="121" t="s">
        <v>484</v>
      </c>
      <c r="E13" s="122">
        <v>44557958</v>
      </c>
      <c r="F13" s="122">
        <v>44557958</v>
      </c>
      <c r="G13" s="122">
        <v>44557958</v>
      </c>
      <c r="H13" s="122">
        <v>44557958</v>
      </c>
      <c r="I13" s="122">
        <v>0</v>
      </c>
      <c r="J13" s="469">
        <v>0</v>
      </c>
    </row>
    <row r="14" spans="1:11">
      <c r="A14" s="468" t="s">
        <v>486</v>
      </c>
      <c r="B14" s="470" t="s">
        <v>462</v>
      </c>
      <c r="C14" s="470" t="s">
        <v>462</v>
      </c>
      <c r="D14" s="121" t="s">
        <v>487</v>
      </c>
      <c r="E14" s="122">
        <v>8526</v>
      </c>
      <c r="F14" s="122">
        <v>8526</v>
      </c>
      <c r="G14" s="122">
        <v>8526</v>
      </c>
      <c r="H14" s="122">
        <v>8526</v>
      </c>
      <c r="I14" s="122">
        <v>0</v>
      </c>
      <c r="J14" s="469">
        <v>0</v>
      </c>
    </row>
    <row r="15" spans="1:11">
      <c r="A15" s="468" t="s">
        <v>486</v>
      </c>
      <c r="B15" s="470" t="s">
        <v>488</v>
      </c>
      <c r="C15" s="470" t="s">
        <v>462</v>
      </c>
      <c r="D15" s="121" t="s">
        <v>489</v>
      </c>
      <c r="E15" s="122">
        <v>8526</v>
      </c>
      <c r="F15" s="122">
        <v>8526</v>
      </c>
      <c r="G15" s="122">
        <v>8526</v>
      </c>
      <c r="H15" s="122">
        <v>8526</v>
      </c>
      <c r="I15" s="122">
        <v>0</v>
      </c>
      <c r="J15" s="469">
        <v>0</v>
      </c>
    </row>
    <row r="16" spans="1:11">
      <c r="A16" s="468" t="s">
        <v>486</v>
      </c>
      <c r="B16" s="470" t="s">
        <v>488</v>
      </c>
      <c r="C16" s="470" t="s">
        <v>465</v>
      </c>
      <c r="D16" s="121" t="s">
        <v>490</v>
      </c>
      <c r="E16" s="122">
        <v>8526</v>
      </c>
      <c r="F16" s="122">
        <v>8526</v>
      </c>
      <c r="G16" s="122">
        <v>8526</v>
      </c>
      <c r="H16" s="122">
        <v>8526</v>
      </c>
      <c r="I16" s="122">
        <v>0</v>
      </c>
      <c r="J16" s="469">
        <v>0</v>
      </c>
    </row>
    <row r="17" spans="1:10">
      <c r="A17" s="468" t="s">
        <v>491</v>
      </c>
      <c r="B17" s="470" t="s">
        <v>462</v>
      </c>
      <c r="C17" s="470" t="s">
        <v>462</v>
      </c>
      <c r="D17" s="121" t="s">
        <v>492</v>
      </c>
      <c r="E17" s="122">
        <v>64552</v>
      </c>
      <c r="F17" s="122">
        <v>64552</v>
      </c>
      <c r="G17" s="122">
        <v>64552</v>
      </c>
      <c r="H17" s="122">
        <v>64552</v>
      </c>
      <c r="I17" s="122">
        <v>0</v>
      </c>
      <c r="J17" s="469">
        <v>0</v>
      </c>
    </row>
    <row r="18" spans="1:10">
      <c r="A18" s="468" t="s">
        <v>491</v>
      </c>
      <c r="B18" s="470" t="s">
        <v>465</v>
      </c>
      <c r="C18" s="470" t="s">
        <v>462</v>
      </c>
      <c r="D18" s="121" t="s">
        <v>493</v>
      </c>
      <c r="E18" s="122">
        <v>700</v>
      </c>
      <c r="F18" s="122">
        <v>700</v>
      </c>
      <c r="G18" s="122">
        <v>700</v>
      </c>
      <c r="H18" s="122">
        <v>700</v>
      </c>
      <c r="I18" s="122">
        <v>0</v>
      </c>
      <c r="J18" s="469">
        <v>0</v>
      </c>
    </row>
    <row r="19" spans="1:10">
      <c r="A19" s="468" t="s">
        <v>491</v>
      </c>
      <c r="B19" s="470" t="s">
        <v>465</v>
      </c>
      <c r="C19" s="470" t="s">
        <v>467</v>
      </c>
      <c r="D19" s="121" t="s">
        <v>494</v>
      </c>
      <c r="E19" s="122">
        <v>700</v>
      </c>
      <c r="F19" s="122">
        <v>700</v>
      </c>
      <c r="G19" s="122">
        <v>700</v>
      </c>
      <c r="H19" s="122">
        <v>700</v>
      </c>
      <c r="I19" s="122">
        <v>0</v>
      </c>
      <c r="J19" s="469">
        <v>0</v>
      </c>
    </row>
    <row r="20" spans="1:10">
      <c r="A20" s="468" t="s">
        <v>491</v>
      </c>
      <c r="B20" s="470" t="s">
        <v>488</v>
      </c>
      <c r="C20" s="470" t="s">
        <v>462</v>
      </c>
      <c r="D20" s="121" t="s">
        <v>496</v>
      </c>
      <c r="E20" s="122">
        <v>63852</v>
      </c>
      <c r="F20" s="122">
        <v>63852</v>
      </c>
      <c r="G20" s="122">
        <v>63852</v>
      </c>
      <c r="H20" s="122">
        <v>63852</v>
      </c>
      <c r="I20" s="122">
        <v>0</v>
      </c>
      <c r="J20" s="469">
        <v>0</v>
      </c>
    </row>
    <row r="21" spans="1:10">
      <c r="A21" s="468" t="s">
        <v>491</v>
      </c>
      <c r="B21" s="470" t="s">
        <v>488</v>
      </c>
      <c r="C21" s="470" t="s">
        <v>498</v>
      </c>
      <c r="D21" s="121" t="s">
        <v>499</v>
      </c>
      <c r="E21" s="122">
        <v>63852</v>
      </c>
      <c r="F21" s="122">
        <v>63852</v>
      </c>
      <c r="G21" s="122">
        <v>63852</v>
      </c>
      <c r="H21" s="122">
        <v>63852</v>
      </c>
      <c r="I21" s="122">
        <v>0</v>
      </c>
      <c r="J21" s="469">
        <v>0</v>
      </c>
    </row>
    <row r="22" spans="1:10">
      <c r="A22" s="468" t="s">
        <v>509</v>
      </c>
      <c r="B22" s="470" t="s">
        <v>462</v>
      </c>
      <c r="C22" s="470" t="s">
        <v>462</v>
      </c>
      <c r="D22" s="121" t="s">
        <v>510</v>
      </c>
      <c r="E22" s="122">
        <v>26456321</v>
      </c>
      <c r="F22" s="122">
        <v>26456321</v>
      </c>
      <c r="G22" s="122">
        <v>12892606</v>
      </c>
      <c r="H22" s="122">
        <v>12892606</v>
      </c>
      <c r="I22" s="122">
        <v>13563715</v>
      </c>
      <c r="J22" s="469">
        <v>13563715</v>
      </c>
    </row>
    <row r="23" spans="1:10">
      <c r="A23" s="468" t="s">
        <v>509</v>
      </c>
      <c r="B23" s="470" t="s">
        <v>465</v>
      </c>
      <c r="C23" s="470" t="s">
        <v>462</v>
      </c>
      <c r="D23" s="121" t="s">
        <v>511</v>
      </c>
      <c r="E23" s="122">
        <v>26456321</v>
      </c>
      <c r="F23" s="122">
        <v>26456321</v>
      </c>
      <c r="G23" s="122">
        <v>12892606</v>
      </c>
      <c r="H23" s="122">
        <v>12892606</v>
      </c>
      <c r="I23" s="122">
        <v>13563715</v>
      </c>
      <c r="J23" s="469">
        <v>13563715</v>
      </c>
    </row>
    <row r="24" spans="1:10">
      <c r="A24" s="468" t="s">
        <v>509</v>
      </c>
      <c r="B24" s="470" t="s">
        <v>465</v>
      </c>
      <c r="C24" s="470" t="s">
        <v>465</v>
      </c>
      <c r="D24" s="121" t="s">
        <v>512</v>
      </c>
      <c r="E24" s="122">
        <v>1142606</v>
      </c>
      <c r="F24" s="122">
        <v>1142606</v>
      </c>
      <c r="G24" s="122">
        <v>1142606</v>
      </c>
      <c r="H24" s="122">
        <v>1142606</v>
      </c>
      <c r="I24" s="122">
        <v>0</v>
      </c>
      <c r="J24" s="469">
        <v>0</v>
      </c>
    </row>
    <row r="25" spans="1:10">
      <c r="A25" s="468" t="s">
        <v>509</v>
      </c>
      <c r="B25" s="470" t="s">
        <v>465</v>
      </c>
      <c r="C25" s="470" t="s">
        <v>467</v>
      </c>
      <c r="D25" s="121" t="s">
        <v>513</v>
      </c>
      <c r="E25" s="122">
        <v>25313715</v>
      </c>
      <c r="F25" s="122">
        <v>25313715</v>
      </c>
      <c r="G25" s="122">
        <v>11750000</v>
      </c>
      <c r="H25" s="122">
        <v>11750000</v>
      </c>
      <c r="I25" s="122">
        <v>13563715</v>
      </c>
      <c r="J25" s="469">
        <v>13563715</v>
      </c>
    </row>
    <row r="26" spans="1:10">
      <c r="A26" s="468" t="s">
        <v>514</v>
      </c>
      <c r="B26" s="470" t="s">
        <v>462</v>
      </c>
      <c r="C26" s="470" t="s">
        <v>462</v>
      </c>
      <c r="D26" s="121" t="s">
        <v>515</v>
      </c>
      <c r="E26" s="122">
        <v>800</v>
      </c>
      <c r="F26" s="122">
        <v>800</v>
      </c>
      <c r="G26" s="122">
        <v>800</v>
      </c>
      <c r="H26" s="122">
        <v>800</v>
      </c>
      <c r="I26" s="122">
        <v>0</v>
      </c>
      <c r="J26" s="469">
        <v>0</v>
      </c>
    </row>
    <row r="27" spans="1:10">
      <c r="A27" s="468" t="s">
        <v>514</v>
      </c>
      <c r="B27" s="470" t="s">
        <v>465</v>
      </c>
      <c r="C27" s="470" t="s">
        <v>462</v>
      </c>
      <c r="D27" s="121" t="s">
        <v>516</v>
      </c>
      <c r="E27" s="122">
        <v>800</v>
      </c>
      <c r="F27" s="122">
        <v>800</v>
      </c>
      <c r="G27" s="122">
        <v>800</v>
      </c>
      <c r="H27" s="122">
        <v>800</v>
      </c>
      <c r="I27" s="122">
        <v>0</v>
      </c>
      <c r="J27" s="469">
        <v>0</v>
      </c>
    </row>
    <row r="28" spans="1:10" s="115" customFormat="1" ht="16.5" customHeight="1">
      <c r="A28" s="1373" t="s">
        <v>452</v>
      </c>
      <c r="B28" s="1374"/>
      <c r="C28" s="1374"/>
      <c r="D28" s="1375"/>
      <c r="E28" s="1376" t="s">
        <v>453</v>
      </c>
      <c r="F28" s="1377"/>
      <c r="G28" s="1376" t="s">
        <v>454</v>
      </c>
      <c r="H28" s="1377"/>
      <c r="I28" s="1376" t="s">
        <v>455</v>
      </c>
      <c r="J28" s="1377"/>
    </row>
    <row r="29" spans="1:10" s="115" customFormat="1" ht="16.5" customHeight="1">
      <c r="A29" s="466" t="s">
        <v>456</v>
      </c>
      <c r="B29" s="467" t="s">
        <v>457</v>
      </c>
      <c r="C29" s="467" t="s">
        <v>458</v>
      </c>
      <c r="D29" s="118" t="s">
        <v>459</v>
      </c>
      <c r="E29" s="119" t="s">
        <v>460</v>
      </c>
      <c r="F29" s="119" t="s">
        <v>461</v>
      </c>
      <c r="G29" s="119" t="s">
        <v>460</v>
      </c>
      <c r="H29" s="119" t="s">
        <v>461</v>
      </c>
      <c r="I29" s="119" t="s">
        <v>460</v>
      </c>
      <c r="J29" s="119" t="s">
        <v>461</v>
      </c>
    </row>
    <row r="30" spans="1:10">
      <c r="A30" s="468" t="s">
        <v>514</v>
      </c>
      <c r="B30" s="470" t="s">
        <v>465</v>
      </c>
      <c r="C30" s="470" t="s">
        <v>465</v>
      </c>
      <c r="D30" s="121" t="s">
        <v>517</v>
      </c>
      <c r="E30" s="122">
        <v>800</v>
      </c>
      <c r="F30" s="122">
        <v>800</v>
      </c>
      <c r="G30" s="122">
        <v>800</v>
      </c>
      <c r="H30" s="122">
        <v>800</v>
      </c>
      <c r="I30" s="122">
        <v>0</v>
      </c>
      <c r="J30" s="469">
        <v>0</v>
      </c>
    </row>
    <row r="31" spans="1:10">
      <c r="A31" s="468" t="s">
        <v>518</v>
      </c>
      <c r="B31" s="470" t="s">
        <v>462</v>
      </c>
      <c r="C31" s="470" t="s">
        <v>462</v>
      </c>
      <c r="D31" s="121" t="s">
        <v>519</v>
      </c>
      <c r="E31" s="122">
        <v>103534</v>
      </c>
      <c r="F31" s="122">
        <v>103534</v>
      </c>
      <c r="G31" s="122">
        <v>103534</v>
      </c>
      <c r="H31" s="122">
        <v>103534</v>
      </c>
      <c r="I31" s="122">
        <v>0</v>
      </c>
      <c r="J31" s="469">
        <v>0</v>
      </c>
    </row>
    <row r="32" spans="1:10">
      <c r="A32" s="468" t="s">
        <v>518</v>
      </c>
      <c r="B32" s="470" t="s">
        <v>467</v>
      </c>
      <c r="C32" s="470" t="s">
        <v>462</v>
      </c>
      <c r="D32" s="121" t="s">
        <v>522</v>
      </c>
      <c r="E32" s="122">
        <v>103534</v>
      </c>
      <c r="F32" s="122">
        <v>103534</v>
      </c>
      <c r="G32" s="122">
        <v>103534</v>
      </c>
      <c r="H32" s="122">
        <v>103534</v>
      </c>
      <c r="I32" s="122">
        <v>0</v>
      </c>
      <c r="J32" s="469">
        <v>0</v>
      </c>
    </row>
    <row r="33" spans="1:10">
      <c r="A33" s="468" t="s">
        <v>518</v>
      </c>
      <c r="B33" s="470" t="s">
        <v>467</v>
      </c>
      <c r="C33" s="470" t="s">
        <v>486</v>
      </c>
      <c r="D33" s="121" t="s">
        <v>523</v>
      </c>
      <c r="E33" s="122">
        <v>70043</v>
      </c>
      <c r="F33" s="122">
        <v>70043</v>
      </c>
      <c r="G33" s="122">
        <v>70043</v>
      </c>
      <c r="H33" s="122">
        <v>70043</v>
      </c>
      <c r="I33" s="122">
        <v>0</v>
      </c>
      <c r="J33" s="469">
        <v>0</v>
      </c>
    </row>
    <row r="34" spans="1:10">
      <c r="A34" s="468" t="s">
        <v>518</v>
      </c>
      <c r="B34" s="470" t="s">
        <v>467</v>
      </c>
      <c r="C34" s="470" t="s">
        <v>514</v>
      </c>
      <c r="D34" s="121" t="s">
        <v>524</v>
      </c>
      <c r="E34" s="122">
        <v>33491</v>
      </c>
      <c r="F34" s="122">
        <v>33491</v>
      </c>
      <c r="G34" s="122">
        <v>33491</v>
      </c>
      <c r="H34" s="122">
        <v>33491</v>
      </c>
      <c r="I34" s="122">
        <v>0</v>
      </c>
      <c r="J34" s="469">
        <v>0</v>
      </c>
    </row>
    <row r="35" spans="1:10">
      <c r="A35" s="468" t="s">
        <v>462</v>
      </c>
      <c r="B35" s="470" t="s">
        <v>462</v>
      </c>
      <c r="C35" s="470" t="s">
        <v>462</v>
      </c>
      <c r="D35" s="121" t="s">
        <v>525</v>
      </c>
      <c r="E35" s="122">
        <v>0</v>
      </c>
      <c r="F35" s="122">
        <v>0</v>
      </c>
      <c r="G35" s="122">
        <v>0</v>
      </c>
      <c r="H35" s="122">
        <v>0</v>
      </c>
      <c r="I35" s="122">
        <v>0</v>
      </c>
      <c r="J35" s="469">
        <v>0</v>
      </c>
    </row>
    <row r="36" spans="1:10">
      <c r="A36" s="468" t="s">
        <v>462</v>
      </c>
      <c r="B36" s="470" t="s">
        <v>462</v>
      </c>
      <c r="C36" s="470" t="s">
        <v>462</v>
      </c>
      <c r="D36" s="121" t="s">
        <v>526</v>
      </c>
      <c r="E36" s="122">
        <v>0</v>
      </c>
      <c r="F36" s="122">
        <v>0</v>
      </c>
      <c r="G36" s="122">
        <v>0</v>
      </c>
      <c r="H36" s="122">
        <v>0</v>
      </c>
      <c r="I36" s="122">
        <v>0</v>
      </c>
      <c r="J36" s="469">
        <v>0</v>
      </c>
    </row>
    <row r="37" spans="1:10">
      <c r="A37" s="468" t="s">
        <v>462</v>
      </c>
      <c r="B37" s="470" t="s">
        <v>462</v>
      </c>
      <c r="C37" s="470" t="s">
        <v>462</v>
      </c>
      <c r="D37" s="121" t="s">
        <v>528</v>
      </c>
      <c r="E37" s="122">
        <v>71210791</v>
      </c>
      <c r="F37" s="122">
        <v>71210791</v>
      </c>
      <c r="G37" s="122" t="s">
        <v>462</v>
      </c>
      <c r="H37" s="122" t="s">
        <v>462</v>
      </c>
      <c r="I37" s="122" t="s">
        <v>462</v>
      </c>
      <c r="J37" s="469" t="s">
        <v>462</v>
      </c>
    </row>
    <row r="55" spans="1:10" s="115" customFormat="1" ht="16.5" customHeight="1">
      <c r="A55" s="1373" t="s">
        <v>452</v>
      </c>
      <c r="B55" s="1374"/>
      <c r="C55" s="1374"/>
      <c r="D55" s="1375"/>
      <c r="E55" s="1376" t="s">
        <v>453</v>
      </c>
      <c r="F55" s="1377"/>
      <c r="G55" s="1376" t="s">
        <v>529</v>
      </c>
      <c r="H55" s="1377"/>
      <c r="I55" s="1376" t="s">
        <v>530</v>
      </c>
      <c r="J55" s="1377"/>
    </row>
    <row r="56" spans="1:10" s="115" customFormat="1" ht="16.5" customHeight="1">
      <c r="A56" s="466" t="s">
        <v>456</v>
      </c>
      <c r="B56" s="467" t="s">
        <v>457</v>
      </c>
      <c r="C56" s="467" t="s">
        <v>458</v>
      </c>
      <c r="D56" s="118" t="s">
        <v>459</v>
      </c>
      <c r="E56" s="119" t="s">
        <v>460</v>
      </c>
      <c r="F56" s="119" t="s">
        <v>461</v>
      </c>
      <c r="G56" s="119" t="s">
        <v>460</v>
      </c>
      <c r="H56" s="119" t="s">
        <v>461</v>
      </c>
      <c r="I56" s="119" t="s">
        <v>460</v>
      </c>
      <c r="J56" s="119" t="s">
        <v>461</v>
      </c>
    </row>
    <row r="57" spans="1:10" s="115" customFormat="1" ht="16.149999999999999" customHeight="1">
      <c r="A57" s="468" t="s">
        <v>462</v>
      </c>
      <c r="B57" s="467" t="s">
        <v>462</v>
      </c>
      <c r="C57" s="467" t="s">
        <v>462</v>
      </c>
      <c r="D57" s="121" t="s">
        <v>463</v>
      </c>
      <c r="E57" s="122">
        <v>27124982</v>
      </c>
      <c r="F57" s="122">
        <v>27124982</v>
      </c>
      <c r="G57" s="122">
        <v>22124982</v>
      </c>
      <c r="H57" s="122">
        <v>22124982</v>
      </c>
      <c r="I57" s="122">
        <v>5000000</v>
      </c>
      <c r="J57" s="469">
        <v>5000000</v>
      </c>
    </row>
    <row r="58" spans="1:10">
      <c r="A58" s="468" t="s">
        <v>462</v>
      </c>
      <c r="B58" s="470" t="s">
        <v>462</v>
      </c>
      <c r="C58" s="470" t="s">
        <v>462</v>
      </c>
      <c r="D58" s="121" t="s">
        <v>464</v>
      </c>
      <c r="E58" s="122">
        <v>21772982</v>
      </c>
      <c r="F58" s="122">
        <v>21772982</v>
      </c>
      <c r="G58" s="122">
        <v>21772982</v>
      </c>
      <c r="H58" s="122">
        <v>21772982</v>
      </c>
      <c r="I58" s="122">
        <v>0</v>
      </c>
      <c r="J58" s="469">
        <v>0</v>
      </c>
    </row>
    <row r="59" spans="1:10" ht="16.149999999999999" customHeight="1">
      <c r="A59" s="468" t="s">
        <v>465</v>
      </c>
      <c r="B59" s="470" t="s">
        <v>462</v>
      </c>
      <c r="C59" s="470" t="s">
        <v>462</v>
      </c>
      <c r="D59" s="121" t="s">
        <v>1141</v>
      </c>
      <c r="E59" s="122">
        <v>14781740</v>
      </c>
      <c r="F59" s="122">
        <v>14781740</v>
      </c>
      <c r="G59" s="122">
        <v>14781740</v>
      </c>
      <c r="H59" s="122">
        <v>14781740</v>
      </c>
      <c r="I59" s="122">
        <v>0</v>
      </c>
      <c r="J59" s="469">
        <v>0</v>
      </c>
    </row>
    <row r="60" spans="1:10">
      <c r="A60" s="468" t="s">
        <v>465</v>
      </c>
      <c r="B60" s="470" t="s">
        <v>532</v>
      </c>
      <c r="C60" s="470" t="s">
        <v>462</v>
      </c>
      <c r="D60" s="121" t="s">
        <v>533</v>
      </c>
      <c r="E60" s="122">
        <v>2285797</v>
      </c>
      <c r="F60" s="122">
        <v>2285797</v>
      </c>
      <c r="G60" s="122">
        <v>2285797</v>
      </c>
      <c r="H60" s="122">
        <v>2285797</v>
      </c>
      <c r="I60" s="122">
        <v>0</v>
      </c>
      <c r="J60" s="469">
        <v>0</v>
      </c>
    </row>
    <row r="61" spans="1:10">
      <c r="A61" s="468" t="s">
        <v>465</v>
      </c>
      <c r="B61" s="470" t="s">
        <v>532</v>
      </c>
      <c r="C61" s="470" t="s">
        <v>465</v>
      </c>
      <c r="D61" s="121" t="s">
        <v>534</v>
      </c>
      <c r="E61" s="122">
        <v>1985897</v>
      </c>
      <c r="F61" s="122">
        <v>1985897</v>
      </c>
      <c r="G61" s="122">
        <v>1985897</v>
      </c>
      <c r="H61" s="122">
        <v>1985897</v>
      </c>
      <c r="I61" s="122">
        <v>0</v>
      </c>
      <c r="J61" s="469">
        <v>0</v>
      </c>
    </row>
    <row r="62" spans="1:10">
      <c r="A62" s="468" t="s">
        <v>465</v>
      </c>
      <c r="B62" s="470" t="s">
        <v>532</v>
      </c>
      <c r="C62" s="470" t="s">
        <v>467</v>
      </c>
      <c r="D62" s="121" t="s">
        <v>535</v>
      </c>
      <c r="E62" s="122">
        <v>96750</v>
      </c>
      <c r="F62" s="122">
        <v>96750</v>
      </c>
      <c r="G62" s="122">
        <v>96750</v>
      </c>
      <c r="H62" s="122">
        <v>96750</v>
      </c>
      <c r="I62" s="122">
        <v>0</v>
      </c>
      <c r="J62" s="469">
        <v>0</v>
      </c>
    </row>
    <row r="63" spans="1:10">
      <c r="A63" s="468" t="s">
        <v>465</v>
      </c>
      <c r="B63" s="470" t="s">
        <v>532</v>
      </c>
      <c r="C63" s="470" t="s">
        <v>488</v>
      </c>
      <c r="D63" s="121" t="s">
        <v>536</v>
      </c>
      <c r="E63" s="122">
        <v>203150</v>
      </c>
      <c r="F63" s="122">
        <v>203150</v>
      </c>
      <c r="G63" s="122">
        <v>203150</v>
      </c>
      <c r="H63" s="122">
        <v>203150</v>
      </c>
      <c r="I63" s="122">
        <v>0</v>
      </c>
      <c r="J63" s="469">
        <v>0</v>
      </c>
    </row>
    <row r="64" spans="1:10">
      <c r="A64" s="468" t="s">
        <v>465</v>
      </c>
      <c r="B64" s="470" t="s">
        <v>539</v>
      </c>
      <c r="C64" s="470" t="s">
        <v>462</v>
      </c>
      <c r="D64" s="121" t="s">
        <v>540</v>
      </c>
      <c r="E64" s="122">
        <v>10086866</v>
      </c>
      <c r="F64" s="122">
        <v>10086866</v>
      </c>
      <c r="G64" s="122">
        <v>10086866</v>
      </c>
      <c r="H64" s="122">
        <v>10086866</v>
      </c>
      <c r="I64" s="122">
        <v>0</v>
      </c>
      <c r="J64" s="469">
        <v>0</v>
      </c>
    </row>
    <row r="65" spans="1:10">
      <c r="A65" s="468" t="s">
        <v>465</v>
      </c>
      <c r="B65" s="470" t="s">
        <v>539</v>
      </c>
      <c r="C65" s="470" t="s">
        <v>465</v>
      </c>
      <c r="D65" s="121" t="s">
        <v>534</v>
      </c>
      <c r="E65" s="122">
        <v>5145446</v>
      </c>
      <c r="F65" s="122">
        <v>5145446</v>
      </c>
      <c r="G65" s="122">
        <v>5145446</v>
      </c>
      <c r="H65" s="122">
        <v>5145446</v>
      </c>
      <c r="I65" s="122">
        <v>0</v>
      </c>
      <c r="J65" s="469">
        <v>0</v>
      </c>
    </row>
    <row r="66" spans="1:10">
      <c r="A66" s="468" t="s">
        <v>465</v>
      </c>
      <c r="B66" s="470" t="s">
        <v>539</v>
      </c>
      <c r="C66" s="470" t="s">
        <v>467</v>
      </c>
      <c r="D66" s="121" t="s">
        <v>541</v>
      </c>
      <c r="E66" s="122">
        <v>4941420</v>
      </c>
      <c r="F66" s="122">
        <v>4941420</v>
      </c>
      <c r="G66" s="122">
        <v>4941420</v>
      </c>
      <c r="H66" s="122">
        <v>4941420</v>
      </c>
      <c r="I66" s="122">
        <v>0</v>
      </c>
      <c r="J66" s="469">
        <v>0</v>
      </c>
    </row>
    <row r="67" spans="1:10">
      <c r="A67" s="468" t="s">
        <v>465</v>
      </c>
      <c r="B67" s="470" t="s">
        <v>542</v>
      </c>
      <c r="C67" s="470" t="s">
        <v>462</v>
      </c>
      <c r="D67" s="121" t="s">
        <v>543</v>
      </c>
      <c r="E67" s="122">
        <v>2371202</v>
      </c>
      <c r="F67" s="122">
        <v>2371202</v>
      </c>
      <c r="G67" s="122">
        <v>2371202</v>
      </c>
      <c r="H67" s="122">
        <v>2371202</v>
      </c>
      <c r="I67" s="122">
        <v>0</v>
      </c>
      <c r="J67" s="469">
        <v>0</v>
      </c>
    </row>
    <row r="68" spans="1:10">
      <c r="A68" s="468" t="s">
        <v>465</v>
      </c>
      <c r="B68" s="470" t="s">
        <v>542</v>
      </c>
      <c r="C68" s="470" t="s">
        <v>467</v>
      </c>
      <c r="D68" s="121" t="s">
        <v>544</v>
      </c>
      <c r="E68" s="122">
        <v>2249062</v>
      </c>
      <c r="F68" s="122">
        <v>2249062</v>
      </c>
      <c r="G68" s="122">
        <v>2249062</v>
      </c>
      <c r="H68" s="122">
        <v>2249062</v>
      </c>
      <c r="I68" s="122">
        <v>0</v>
      </c>
      <c r="J68" s="469">
        <v>0</v>
      </c>
    </row>
    <row r="69" spans="1:10">
      <c r="A69" s="468" t="s">
        <v>465</v>
      </c>
      <c r="B69" s="470" t="s">
        <v>542</v>
      </c>
      <c r="C69" s="470" t="s">
        <v>486</v>
      </c>
      <c r="D69" s="121" t="s">
        <v>546</v>
      </c>
      <c r="E69" s="122">
        <v>71640</v>
      </c>
      <c r="F69" s="122">
        <v>71640</v>
      </c>
      <c r="G69" s="122">
        <v>71640</v>
      </c>
      <c r="H69" s="122">
        <v>71640</v>
      </c>
      <c r="I69" s="122">
        <v>0</v>
      </c>
      <c r="J69" s="469">
        <v>0</v>
      </c>
    </row>
    <row r="70" spans="1:10">
      <c r="A70" s="468" t="s">
        <v>465</v>
      </c>
      <c r="B70" s="470" t="s">
        <v>542</v>
      </c>
      <c r="C70" s="470" t="s">
        <v>498</v>
      </c>
      <c r="D70" s="121" t="s">
        <v>547</v>
      </c>
      <c r="E70" s="122">
        <v>50500</v>
      </c>
      <c r="F70" s="122">
        <v>50500</v>
      </c>
      <c r="G70" s="122">
        <v>50500</v>
      </c>
      <c r="H70" s="122">
        <v>50500</v>
      </c>
      <c r="I70" s="122">
        <v>0</v>
      </c>
      <c r="J70" s="469">
        <v>0</v>
      </c>
    </row>
    <row r="71" spans="1:10">
      <c r="A71" s="468" t="s">
        <v>465</v>
      </c>
      <c r="B71" s="470" t="s">
        <v>548</v>
      </c>
      <c r="C71" s="470" t="s">
        <v>462</v>
      </c>
      <c r="D71" s="121" t="s">
        <v>549</v>
      </c>
      <c r="E71" s="122">
        <v>37875</v>
      </c>
      <c r="F71" s="122">
        <v>37875</v>
      </c>
      <c r="G71" s="122">
        <v>37875</v>
      </c>
      <c r="H71" s="122">
        <v>37875</v>
      </c>
      <c r="I71" s="122">
        <v>0</v>
      </c>
      <c r="J71" s="469">
        <v>0</v>
      </c>
    </row>
    <row r="72" spans="1:10">
      <c r="A72" s="468" t="s">
        <v>465</v>
      </c>
      <c r="B72" s="470" t="s">
        <v>548</v>
      </c>
      <c r="C72" s="470" t="s">
        <v>467</v>
      </c>
      <c r="D72" s="121" t="s">
        <v>550</v>
      </c>
      <c r="E72" s="122">
        <v>37875</v>
      </c>
      <c r="F72" s="122">
        <v>37875</v>
      </c>
      <c r="G72" s="122">
        <v>37875</v>
      </c>
      <c r="H72" s="122">
        <v>37875</v>
      </c>
      <c r="I72" s="122">
        <v>0</v>
      </c>
      <c r="J72" s="469">
        <v>0</v>
      </c>
    </row>
    <row r="73" spans="1:10">
      <c r="A73" s="468" t="s">
        <v>467</v>
      </c>
      <c r="B73" s="470" t="s">
        <v>462</v>
      </c>
      <c r="C73" s="470" t="s">
        <v>462</v>
      </c>
      <c r="D73" s="121" t="s">
        <v>551</v>
      </c>
      <c r="E73" s="122">
        <v>351739</v>
      </c>
      <c r="F73" s="122">
        <v>351739</v>
      </c>
      <c r="G73" s="122">
        <v>351739</v>
      </c>
      <c r="H73" s="122">
        <v>351739</v>
      </c>
      <c r="I73" s="122">
        <v>0</v>
      </c>
      <c r="J73" s="469">
        <v>0</v>
      </c>
    </row>
    <row r="74" spans="1:10">
      <c r="A74" s="468" t="s">
        <v>467</v>
      </c>
      <c r="B74" s="470" t="s">
        <v>552</v>
      </c>
      <c r="C74" s="470" t="s">
        <v>462</v>
      </c>
      <c r="D74" s="121" t="s">
        <v>553</v>
      </c>
      <c r="E74" s="122">
        <v>4035</v>
      </c>
      <c r="F74" s="122">
        <v>4035</v>
      </c>
      <c r="G74" s="122">
        <v>4035</v>
      </c>
      <c r="H74" s="122">
        <v>4035</v>
      </c>
      <c r="I74" s="122">
        <v>0</v>
      </c>
      <c r="J74" s="469">
        <v>0</v>
      </c>
    </row>
    <row r="75" spans="1:10">
      <c r="A75" s="468" t="s">
        <v>467</v>
      </c>
      <c r="B75" s="470" t="s">
        <v>552</v>
      </c>
      <c r="C75" s="470" t="s">
        <v>488</v>
      </c>
      <c r="D75" s="121" t="s">
        <v>555</v>
      </c>
      <c r="E75" s="122">
        <v>4035</v>
      </c>
      <c r="F75" s="122">
        <v>4035</v>
      </c>
      <c r="G75" s="122">
        <v>4035</v>
      </c>
      <c r="H75" s="122">
        <v>4035</v>
      </c>
      <c r="I75" s="122">
        <v>0</v>
      </c>
      <c r="J75" s="469">
        <v>0</v>
      </c>
    </row>
    <row r="76" spans="1:10">
      <c r="A76" s="468" t="s">
        <v>467</v>
      </c>
      <c r="B76" s="470" t="s">
        <v>556</v>
      </c>
      <c r="C76" s="470" t="s">
        <v>462</v>
      </c>
      <c r="D76" s="121" t="s">
        <v>557</v>
      </c>
      <c r="E76" s="122">
        <v>347704</v>
      </c>
      <c r="F76" s="122">
        <v>347704</v>
      </c>
      <c r="G76" s="122">
        <v>347704</v>
      </c>
      <c r="H76" s="122">
        <v>347704</v>
      </c>
      <c r="I76" s="122">
        <v>0</v>
      </c>
      <c r="J76" s="469">
        <v>0</v>
      </c>
    </row>
    <row r="77" spans="1:10">
      <c r="A77" s="468" t="s">
        <v>467</v>
      </c>
      <c r="B77" s="470" t="s">
        <v>556</v>
      </c>
      <c r="C77" s="470" t="s">
        <v>467</v>
      </c>
      <c r="D77" s="121" t="s">
        <v>558</v>
      </c>
      <c r="E77" s="122">
        <v>37875</v>
      </c>
      <c r="F77" s="122">
        <v>37875</v>
      </c>
      <c r="G77" s="122">
        <v>37875</v>
      </c>
      <c r="H77" s="122">
        <v>37875</v>
      </c>
      <c r="I77" s="122">
        <v>0</v>
      </c>
      <c r="J77" s="469">
        <v>0</v>
      </c>
    </row>
    <row r="78" spans="1:10">
      <c r="A78" s="468" t="s">
        <v>467</v>
      </c>
      <c r="B78" s="470" t="s">
        <v>556</v>
      </c>
      <c r="C78" s="470" t="s">
        <v>488</v>
      </c>
      <c r="D78" s="121" t="s">
        <v>559</v>
      </c>
      <c r="E78" s="122">
        <v>309829</v>
      </c>
      <c r="F78" s="122">
        <v>309829</v>
      </c>
      <c r="G78" s="122">
        <v>309829</v>
      </c>
      <c r="H78" s="122">
        <v>309829</v>
      </c>
      <c r="I78" s="122">
        <v>0</v>
      </c>
      <c r="J78" s="469">
        <v>0</v>
      </c>
    </row>
    <row r="79" spans="1:10">
      <c r="A79" s="468" t="s">
        <v>488</v>
      </c>
      <c r="B79" s="470" t="s">
        <v>462</v>
      </c>
      <c r="C79" s="470" t="s">
        <v>462</v>
      </c>
      <c r="D79" s="121" t="s">
        <v>560</v>
      </c>
      <c r="E79" s="122">
        <v>3012345</v>
      </c>
      <c r="F79" s="122">
        <v>3012345</v>
      </c>
      <c r="G79" s="122">
        <v>3012345</v>
      </c>
      <c r="H79" s="122">
        <v>3012345</v>
      </c>
      <c r="I79" s="122">
        <v>0</v>
      </c>
      <c r="J79" s="469">
        <v>0</v>
      </c>
    </row>
    <row r="80" spans="1:10">
      <c r="A80" s="468" t="s">
        <v>488</v>
      </c>
      <c r="B80" s="470" t="s">
        <v>561</v>
      </c>
      <c r="C80" s="470" t="s">
        <v>462</v>
      </c>
      <c r="D80" s="121" t="s">
        <v>562</v>
      </c>
      <c r="E80" s="122">
        <v>1217777</v>
      </c>
      <c r="F80" s="122">
        <v>1217777</v>
      </c>
      <c r="G80" s="122">
        <v>1217777</v>
      </c>
      <c r="H80" s="122">
        <v>1217777</v>
      </c>
      <c r="I80" s="122">
        <v>0</v>
      </c>
      <c r="J80" s="469">
        <v>0</v>
      </c>
    </row>
    <row r="81" spans="1:10">
      <c r="A81" s="468" t="s">
        <v>488</v>
      </c>
      <c r="B81" s="470" t="s">
        <v>561</v>
      </c>
      <c r="C81" s="470" t="s">
        <v>467</v>
      </c>
      <c r="D81" s="121" t="s">
        <v>563</v>
      </c>
      <c r="E81" s="122">
        <v>1217777</v>
      </c>
      <c r="F81" s="122">
        <v>1217777</v>
      </c>
      <c r="G81" s="122">
        <v>1217777</v>
      </c>
      <c r="H81" s="122">
        <v>1217777</v>
      </c>
      <c r="I81" s="122">
        <v>0</v>
      </c>
      <c r="J81" s="469">
        <v>0</v>
      </c>
    </row>
    <row r="82" spans="1:10" s="115" customFormat="1" ht="16.5" customHeight="1">
      <c r="A82" s="1373" t="s">
        <v>452</v>
      </c>
      <c r="B82" s="1374"/>
      <c r="C82" s="1374"/>
      <c r="D82" s="1375"/>
      <c r="E82" s="1376" t="s">
        <v>453</v>
      </c>
      <c r="F82" s="1377"/>
      <c r="G82" s="1376" t="s">
        <v>529</v>
      </c>
      <c r="H82" s="1377"/>
      <c r="I82" s="1376" t="s">
        <v>530</v>
      </c>
      <c r="J82" s="1377"/>
    </row>
    <row r="83" spans="1:10" s="115" customFormat="1" ht="16.5" customHeight="1">
      <c r="A83" s="466" t="s">
        <v>456</v>
      </c>
      <c r="B83" s="467" t="s">
        <v>457</v>
      </c>
      <c r="C83" s="467" t="s">
        <v>458</v>
      </c>
      <c r="D83" s="118" t="s">
        <v>459</v>
      </c>
      <c r="E83" s="119" t="s">
        <v>460</v>
      </c>
      <c r="F83" s="119" t="s">
        <v>461</v>
      </c>
      <c r="G83" s="119" t="s">
        <v>460</v>
      </c>
      <c r="H83" s="119" t="s">
        <v>461</v>
      </c>
      <c r="I83" s="119" t="s">
        <v>460</v>
      </c>
      <c r="J83" s="119" t="s">
        <v>461</v>
      </c>
    </row>
    <row r="84" spans="1:10">
      <c r="A84" s="468" t="s">
        <v>488</v>
      </c>
      <c r="B84" s="470" t="s">
        <v>564</v>
      </c>
      <c r="C84" s="470" t="s">
        <v>462</v>
      </c>
      <c r="D84" s="121" t="s">
        <v>565</v>
      </c>
      <c r="E84" s="122">
        <v>912853</v>
      </c>
      <c r="F84" s="122">
        <v>912853</v>
      </c>
      <c r="G84" s="122">
        <v>912853</v>
      </c>
      <c r="H84" s="122">
        <v>912853</v>
      </c>
      <c r="I84" s="122">
        <v>0</v>
      </c>
      <c r="J84" s="469">
        <v>0</v>
      </c>
    </row>
    <row r="85" spans="1:10">
      <c r="A85" s="468" t="s">
        <v>488</v>
      </c>
      <c r="B85" s="470" t="s">
        <v>564</v>
      </c>
      <c r="C85" s="470" t="s">
        <v>467</v>
      </c>
      <c r="D85" s="121" t="s">
        <v>566</v>
      </c>
      <c r="E85" s="122">
        <v>912853</v>
      </c>
      <c r="F85" s="122">
        <v>912853</v>
      </c>
      <c r="G85" s="122">
        <v>912853</v>
      </c>
      <c r="H85" s="122">
        <v>912853</v>
      </c>
      <c r="I85" s="122">
        <v>0</v>
      </c>
      <c r="J85" s="469">
        <v>0</v>
      </c>
    </row>
    <row r="86" spans="1:10">
      <c r="A86" s="468" t="s">
        <v>488</v>
      </c>
      <c r="B86" s="470" t="s">
        <v>567</v>
      </c>
      <c r="C86" s="470" t="s">
        <v>462</v>
      </c>
      <c r="D86" s="121" t="s">
        <v>568</v>
      </c>
      <c r="E86" s="122">
        <v>881715</v>
      </c>
      <c r="F86" s="122">
        <v>881715</v>
      </c>
      <c r="G86" s="122">
        <v>881715</v>
      </c>
      <c r="H86" s="122">
        <v>881715</v>
      </c>
      <c r="I86" s="122">
        <v>0</v>
      </c>
      <c r="J86" s="469">
        <v>0</v>
      </c>
    </row>
    <row r="87" spans="1:10">
      <c r="A87" s="468" t="s">
        <v>488</v>
      </c>
      <c r="B87" s="470" t="s">
        <v>567</v>
      </c>
      <c r="C87" s="470" t="s">
        <v>465</v>
      </c>
      <c r="D87" s="121" t="s">
        <v>534</v>
      </c>
      <c r="E87" s="122">
        <v>660453</v>
      </c>
      <c r="F87" s="122">
        <v>660453</v>
      </c>
      <c r="G87" s="122">
        <v>660453</v>
      </c>
      <c r="H87" s="122">
        <v>660453</v>
      </c>
      <c r="I87" s="122">
        <v>0</v>
      </c>
      <c r="J87" s="469">
        <v>0</v>
      </c>
    </row>
    <row r="88" spans="1:10">
      <c r="A88" s="468" t="s">
        <v>488</v>
      </c>
      <c r="B88" s="470" t="s">
        <v>567</v>
      </c>
      <c r="C88" s="470" t="s">
        <v>486</v>
      </c>
      <c r="D88" s="121" t="s">
        <v>570</v>
      </c>
      <c r="E88" s="122">
        <v>196012</v>
      </c>
      <c r="F88" s="122">
        <v>196012</v>
      </c>
      <c r="G88" s="122">
        <v>196012</v>
      </c>
      <c r="H88" s="122">
        <v>196012</v>
      </c>
      <c r="I88" s="122">
        <v>0</v>
      </c>
      <c r="J88" s="469">
        <v>0</v>
      </c>
    </row>
    <row r="89" spans="1:10">
      <c r="A89" s="468" t="s">
        <v>488</v>
      </c>
      <c r="B89" s="470" t="s">
        <v>567</v>
      </c>
      <c r="C89" s="470" t="s">
        <v>491</v>
      </c>
      <c r="D89" s="121" t="s">
        <v>571</v>
      </c>
      <c r="E89" s="122">
        <v>25250</v>
      </c>
      <c r="F89" s="122">
        <v>25250</v>
      </c>
      <c r="G89" s="122">
        <v>25250</v>
      </c>
      <c r="H89" s="122">
        <v>25250</v>
      </c>
      <c r="I89" s="122">
        <v>0</v>
      </c>
      <c r="J89" s="469">
        <v>0</v>
      </c>
    </row>
    <row r="90" spans="1:10">
      <c r="A90" s="468" t="s">
        <v>486</v>
      </c>
      <c r="B90" s="470" t="s">
        <v>462</v>
      </c>
      <c r="C90" s="470" t="s">
        <v>462</v>
      </c>
      <c r="D90" s="121" t="s">
        <v>572</v>
      </c>
      <c r="E90" s="122">
        <v>1001899</v>
      </c>
      <c r="F90" s="122">
        <v>1001899</v>
      </c>
      <c r="G90" s="122">
        <v>1001899</v>
      </c>
      <c r="H90" s="122">
        <v>1001899</v>
      </c>
      <c r="I90" s="122">
        <v>0</v>
      </c>
      <c r="J90" s="469">
        <v>0</v>
      </c>
    </row>
    <row r="91" spans="1:10">
      <c r="A91" s="468" t="s">
        <v>486</v>
      </c>
      <c r="B91" s="470" t="s">
        <v>573</v>
      </c>
      <c r="C91" s="470" t="s">
        <v>462</v>
      </c>
      <c r="D91" s="121" t="s">
        <v>574</v>
      </c>
      <c r="E91" s="122">
        <v>37875</v>
      </c>
      <c r="F91" s="122">
        <v>37875</v>
      </c>
      <c r="G91" s="122">
        <v>37875</v>
      </c>
      <c r="H91" s="122">
        <v>37875</v>
      </c>
      <c r="I91" s="122">
        <v>0</v>
      </c>
      <c r="J91" s="469">
        <v>0</v>
      </c>
    </row>
    <row r="92" spans="1:10">
      <c r="A92" s="468" t="s">
        <v>486</v>
      </c>
      <c r="B92" s="470" t="s">
        <v>573</v>
      </c>
      <c r="C92" s="470" t="s">
        <v>467</v>
      </c>
      <c r="D92" s="121" t="s">
        <v>575</v>
      </c>
      <c r="E92" s="122">
        <v>37875</v>
      </c>
      <c r="F92" s="122">
        <v>37875</v>
      </c>
      <c r="G92" s="122">
        <v>37875</v>
      </c>
      <c r="H92" s="122">
        <v>37875</v>
      </c>
      <c r="I92" s="122">
        <v>0</v>
      </c>
      <c r="J92" s="469">
        <v>0</v>
      </c>
    </row>
    <row r="93" spans="1:10">
      <c r="A93" s="468" t="s">
        <v>486</v>
      </c>
      <c r="B93" s="470" t="s">
        <v>576</v>
      </c>
      <c r="C93" s="470" t="s">
        <v>462</v>
      </c>
      <c r="D93" s="121" t="s">
        <v>577</v>
      </c>
      <c r="E93" s="122">
        <v>964024</v>
      </c>
      <c r="F93" s="122">
        <v>964024</v>
      </c>
      <c r="G93" s="122">
        <v>964024</v>
      </c>
      <c r="H93" s="122">
        <v>964024</v>
      </c>
      <c r="I93" s="122">
        <v>0</v>
      </c>
      <c r="J93" s="469">
        <v>0</v>
      </c>
    </row>
    <row r="94" spans="1:10">
      <c r="A94" s="468" t="s">
        <v>486</v>
      </c>
      <c r="B94" s="470" t="s">
        <v>576</v>
      </c>
      <c r="C94" s="470" t="s">
        <v>467</v>
      </c>
      <c r="D94" s="121" t="s">
        <v>578</v>
      </c>
      <c r="E94" s="122">
        <v>964024</v>
      </c>
      <c r="F94" s="122">
        <v>964024</v>
      </c>
      <c r="G94" s="122">
        <v>964024</v>
      </c>
      <c r="H94" s="122">
        <v>964024</v>
      </c>
      <c r="I94" s="122">
        <v>0</v>
      </c>
      <c r="J94" s="469">
        <v>0</v>
      </c>
    </row>
    <row r="95" spans="1:10">
      <c r="A95" s="468" t="s">
        <v>491</v>
      </c>
      <c r="B95" s="470" t="s">
        <v>462</v>
      </c>
      <c r="C95" s="470" t="s">
        <v>462</v>
      </c>
      <c r="D95" s="121" t="s">
        <v>582</v>
      </c>
      <c r="E95" s="122">
        <v>1706137</v>
      </c>
      <c r="F95" s="122">
        <v>1706137</v>
      </c>
      <c r="G95" s="122">
        <v>1706137</v>
      </c>
      <c r="H95" s="122">
        <v>1706137</v>
      </c>
      <c r="I95" s="122">
        <v>0</v>
      </c>
      <c r="J95" s="469">
        <v>0</v>
      </c>
    </row>
    <row r="96" spans="1:10">
      <c r="A96" s="468" t="s">
        <v>491</v>
      </c>
      <c r="B96" s="470" t="s">
        <v>583</v>
      </c>
      <c r="C96" s="470" t="s">
        <v>462</v>
      </c>
      <c r="D96" s="121" t="s">
        <v>584</v>
      </c>
      <c r="E96" s="122">
        <v>1646137</v>
      </c>
      <c r="F96" s="122">
        <v>1646137</v>
      </c>
      <c r="G96" s="122">
        <v>1646137</v>
      </c>
      <c r="H96" s="122">
        <v>1646137</v>
      </c>
      <c r="I96" s="122">
        <v>0</v>
      </c>
      <c r="J96" s="469">
        <v>0</v>
      </c>
    </row>
    <row r="97" spans="1:10">
      <c r="A97" s="468" t="s">
        <v>491</v>
      </c>
      <c r="B97" s="470" t="s">
        <v>583</v>
      </c>
      <c r="C97" s="470" t="s">
        <v>465</v>
      </c>
      <c r="D97" s="121" t="s">
        <v>534</v>
      </c>
      <c r="E97" s="122">
        <v>1539612</v>
      </c>
      <c r="F97" s="122">
        <v>1539612</v>
      </c>
      <c r="G97" s="122">
        <v>1539612</v>
      </c>
      <c r="H97" s="122">
        <v>1539612</v>
      </c>
      <c r="I97" s="122">
        <v>0</v>
      </c>
      <c r="J97" s="469">
        <v>0</v>
      </c>
    </row>
    <row r="98" spans="1:10">
      <c r="A98" s="468" t="s">
        <v>491</v>
      </c>
      <c r="B98" s="470" t="s">
        <v>583</v>
      </c>
      <c r="C98" s="470" t="s">
        <v>467</v>
      </c>
      <c r="D98" s="121" t="s">
        <v>585</v>
      </c>
      <c r="E98" s="122">
        <v>106525</v>
      </c>
      <c r="F98" s="122">
        <v>106525</v>
      </c>
      <c r="G98" s="122">
        <v>106525</v>
      </c>
      <c r="H98" s="122">
        <v>106525</v>
      </c>
      <c r="I98" s="122">
        <v>0</v>
      </c>
      <c r="J98" s="469">
        <v>0</v>
      </c>
    </row>
    <row r="99" spans="1:10">
      <c r="A99" s="468" t="s">
        <v>491</v>
      </c>
      <c r="B99" s="470" t="s">
        <v>587</v>
      </c>
      <c r="C99" s="470" t="s">
        <v>462</v>
      </c>
      <c r="D99" s="121" t="s">
        <v>588</v>
      </c>
      <c r="E99" s="122">
        <v>60000</v>
      </c>
      <c r="F99" s="122">
        <v>60000</v>
      </c>
      <c r="G99" s="122">
        <v>60000</v>
      </c>
      <c r="H99" s="122">
        <v>60000</v>
      </c>
      <c r="I99" s="122">
        <v>0</v>
      </c>
      <c r="J99" s="469">
        <v>0</v>
      </c>
    </row>
    <row r="100" spans="1:10">
      <c r="A100" s="468" t="s">
        <v>491</v>
      </c>
      <c r="B100" s="470" t="s">
        <v>587</v>
      </c>
      <c r="C100" s="470" t="s">
        <v>467</v>
      </c>
      <c r="D100" s="121" t="s">
        <v>589</v>
      </c>
      <c r="E100" s="122">
        <v>60000</v>
      </c>
      <c r="F100" s="122">
        <v>60000</v>
      </c>
      <c r="G100" s="122">
        <v>60000</v>
      </c>
      <c r="H100" s="122">
        <v>60000</v>
      </c>
      <c r="I100" s="122">
        <v>0</v>
      </c>
      <c r="J100" s="469">
        <v>0</v>
      </c>
    </row>
    <row r="101" spans="1:10">
      <c r="A101" s="468" t="s">
        <v>498</v>
      </c>
      <c r="B101" s="470" t="s">
        <v>462</v>
      </c>
      <c r="C101" s="470" t="s">
        <v>462</v>
      </c>
      <c r="D101" s="121" t="s">
        <v>590</v>
      </c>
      <c r="E101" s="122">
        <v>919122</v>
      </c>
      <c r="F101" s="122">
        <v>919122</v>
      </c>
      <c r="G101" s="122">
        <v>919122</v>
      </c>
      <c r="H101" s="122">
        <v>919122</v>
      </c>
      <c r="I101" s="122">
        <v>0</v>
      </c>
      <c r="J101" s="469">
        <v>0</v>
      </c>
    </row>
    <row r="102" spans="1:10">
      <c r="A102" s="468" t="s">
        <v>498</v>
      </c>
      <c r="B102" s="470" t="s">
        <v>591</v>
      </c>
      <c r="C102" s="470" t="s">
        <v>462</v>
      </c>
      <c r="D102" s="121" t="s">
        <v>592</v>
      </c>
      <c r="E102" s="122">
        <v>919122</v>
      </c>
      <c r="F102" s="122">
        <v>919122</v>
      </c>
      <c r="G102" s="122">
        <v>919122</v>
      </c>
      <c r="H102" s="122">
        <v>919122</v>
      </c>
      <c r="I102" s="122">
        <v>0</v>
      </c>
      <c r="J102" s="469">
        <v>0</v>
      </c>
    </row>
    <row r="103" spans="1:10">
      <c r="A103" s="468" t="s">
        <v>498</v>
      </c>
      <c r="B103" s="470" t="s">
        <v>591</v>
      </c>
      <c r="C103" s="470" t="s">
        <v>465</v>
      </c>
      <c r="D103" s="121" t="s">
        <v>593</v>
      </c>
      <c r="E103" s="122">
        <v>869146</v>
      </c>
      <c r="F103" s="122">
        <v>869146</v>
      </c>
      <c r="G103" s="122">
        <v>869146</v>
      </c>
      <c r="H103" s="122">
        <v>869146</v>
      </c>
      <c r="I103" s="122">
        <v>0</v>
      </c>
      <c r="J103" s="469">
        <v>0</v>
      </c>
    </row>
    <row r="104" spans="1:10">
      <c r="A104" s="468" t="s">
        <v>498</v>
      </c>
      <c r="B104" s="470" t="s">
        <v>591</v>
      </c>
      <c r="C104" s="470" t="s">
        <v>467</v>
      </c>
      <c r="D104" s="121" t="s">
        <v>594</v>
      </c>
      <c r="E104" s="122">
        <v>49976</v>
      </c>
      <c r="F104" s="122">
        <v>49976</v>
      </c>
      <c r="G104" s="122">
        <v>49976</v>
      </c>
      <c r="H104" s="122">
        <v>49976</v>
      </c>
      <c r="I104" s="122">
        <v>0</v>
      </c>
      <c r="J104" s="469">
        <v>0</v>
      </c>
    </row>
    <row r="105" spans="1:10">
      <c r="A105" s="468" t="s">
        <v>462</v>
      </c>
      <c r="B105" s="470" t="s">
        <v>462</v>
      </c>
      <c r="C105" s="470" t="s">
        <v>462</v>
      </c>
      <c r="D105" s="121" t="s">
        <v>525</v>
      </c>
      <c r="E105" s="122">
        <v>5352000</v>
      </c>
      <c r="F105" s="122">
        <v>5352000</v>
      </c>
      <c r="G105" s="122">
        <v>352000</v>
      </c>
      <c r="H105" s="122">
        <v>352000</v>
      </c>
      <c r="I105" s="122">
        <v>5000000</v>
      </c>
      <c r="J105" s="469">
        <v>5000000</v>
      </c>
    </row>
    <row r="106" spans="1:10">
      <c r="A106" s="468" t="s">
        <v>465</v>
      </c>
      <c r="B106" s="470" t="s">
        <v>462</v>
      </c>
      <c r="C106" s="470" t="s">
        <v>462</v>
      </c>
      <c r="D106" s="121" t="s">
        <v>531</v>
      </c>
      <c r="E106" s="122">
        <v>352000</v>
      </c>
      <c r="F106" s="122">
        <v>352000</v>
      </c>
      <c r="G106" s="122">
        <v>352000</v>
      </c>
      <c r="H106" s="122">
        <v>352000</v>
      </c>
      <c r="I106" s="122">
        <v>0</v>
      </c>
      <c r="J106" s="469">
        <v>0</v>
      </c>
    </row>
    <row r="107" spans="1:10">
      <c r="A107" s="468" t="s">
        <v>465</v>
      </c>
      <c r="B107" s="470" t="s">
        <v>532</v>
      </c>
      <c r="C107" s="470" t="s">
        <v>462</v>
      </c>
      <c r="D107" s="121" t="s">
        <v>533</v>
      </c>
      <c r="E107" s="122">
        <v>15000</v>
      </c>
      <c r="F107" s="122">
        <v>15000</v>
      </c>
      <c r="G107" s="122">
        <v>15000</v>
      </c>
      <c r="H107" s="122">
        <v>15000</v>
      </c>
      <c r="I107" s="122">
        <v>0</v>
      </c>
      <c r="J107" s="469">
        <v>0</v>
      </c>
    </row>
    <row r="108" spans="1:10">
      <c r="A108" s="468" t="s">
        <v>465</v>
      </c>
      <c r="B108" s="470" t="s">
        <v>532</v>
      </c>
      <c r="C108" s="470" t="s">
        <v>599</v>
      </c>
      <c r="D108" s="121" t="s">
        <v>600</v>
      </c>
      <c r="E108" s="122">
        <v>15000</v>
      </c>
      <c r="F108" s="122">
        <v>15000</v>
      </c>
      <c r="G108" s="122">
        <v>15000</v>
      </c>
      <c r="H108" s="122">
        <v>15000</v>
      </c>
      <c r="I108" s="122">
        <v>0</v>
      </c>
      <c r="J108" s="469">
        <v>0</v>
      </c>
    </row>
    <row r="109" spans="1:10" s="115" customFormat="1" ht="16.5" customHeight="1">
      <c r="A109" s="1373" t="s">
        <v>452</v>
      </c>
      <c r="B109" s="1374"/>
      <c r="C109" s="1374"/>
      <c r="D109" s="1375"/>
      <c r="E109" s="1376" t="s">
        <v>453</v>
      </c>
      <c r="F109" s="1377"/>
      <c r="G109" s="1376" t="s">
        <v>529</v>
      </c>
      <c r="H109" s="1377"/>
      <c r="I109" s="1376" t="s">
        <v>530</v>
      </c>
      <c r="J109" s="1377"/>
    </row>
    <row r="110" spans="1:10" s="115" customFormat="1" ht="16.5" customHeight="1">
      <c r="A110" s="466" t="s">
        <v>456</v>
      </c>
      <c r="B110" s="467" t="s">
        <v>457</v>
      </c>
      <c r="C110" s="467" t="s">
        <v>458</v>
      </c>
      <c r="D110" s="118" t="s">
        <v>459</v>
      </c>
      <c r="E110" s="119" t="s">
        <v>460</v>
      </c>
      <c r="F110" s="119" t="s">
        <v>461</v>
      </c>
      <c r="G110" s="119" t="s">
        <v>460</v>
      </c>
      <c r="H110" s="119" t="s">
        <v>461</v>
      </c>
      <c r="I110" s="119" t="s">
        <v>460</v>
      </c>
      <c r="J110" s="119" t="s">
        <v>461</v>
      </c>
    </row>
    <row r="111" spans="1:10">
      <c r="A111" s="468" t="s">
        <v>465</v>
      </c>
      <c r="B111" s="470" t="s">
        <v>539</v>
      </c>
      <c r="C111" s="470" t="s">
        <v>462</v>
      </c>
      <c r="D111" s="121" t="s">
        <v>540</v>
      </c>
      <c r="E111" s="122">
        <v>337000</v>
      </c>
      <c r="F111" s="122">
        <v>337000</v>
      </c>
      <c r="G111" s="122">
        <v>337000</v>
      </c>
      <c r="H111" s="122">
        <v>337000</v>
      </c>
      <c r="I111" s="122">
        <v>0</v>
      </c>
      <c r="J111" s="469">
        <v>0</v>
      </c>
    </row>
    <row r="112" spans="1:10">
      <c r="A112" s="468" t="s">
        <v>465</v>
      </c>
      <c r="B112" s="470" t="s">
        <v>539</v>
      </c>
      <c r="C112" s="470" t="s">
        <v>599</v>
      </c>
      <c r="D112" s="121" t="s">
        <v>600</v>
      </c>
      <c r="E112" s="122">
        <v>337000</v>
      </c>
      <c r="F112" s="122">
        <v>337000</v>
      </c>
      <c r="G112" s="122">
        <v>337000</v>
      </c>
      <c r="H112" s="122">
        <v>337000</v>
      </c>
      <c r="I112" s="122">
        <v>0</v>
      </c>
      <c r="J112" s="469">
        <v>0</v>
      </c>
    </row>
    <row r="113" spans="1:10">
      <c r="A113" s="468" t="s">
        <v>488</v>
      </c>
      <c r="B113" s="470" t="s">
        <v>462</v>
      </c>
      <c r="C113" s="470" t="s">
        <v>462</v>
      </c>
      <c r="D113" s="121" t="s">
        <v>560</v>
      </c>
      <c r="E113" s="122">
        <v>5000000</v>
      </c>
      <c r="F113" s="122">
        <v>5000000</v>
      </c>
      <c r="G113" s="122">
        <v>0</v>
      </c>
      <c r="H113" s="122">
        <v>0</v>
      </c>
      <c r="I113" s="122">
        <v>5000000</v>
      </c>
      <c r="J113" s="469">
        <v>5000000</v>
      </c>
    </row>
    <row r="114" spans="1:10">
      <c r="A114" s="468" t="s">
        <v>488</v>
      </c>
      <c r="B114" s="470" t="s">
        <v>564</v>
      </c>
      <c r="C114" s="470" t="s">
        <v>462</v>
      </c>
      <c r="D114" s="121" t="s">
        <v>565</v>
      </c>
      <c r="E114" s="122">
        <v>5000000</v>
      </c>
      <c r="F114" s="122">
        <v>5000000</v>
      </c>
      <c r="G114" s="122">
        <v>0</v>
      </c>
      <c r="H114" s="122">
        <v>0</v>
      </c>
      <c r="I114" s="122">
        <v>5000000</v>
      </c>
      <c r="J114" s="469">
        <v>5000000</v>
      </c>
    </row>
    <row r="115" spans="1:10">
      <c r="A115" s="468" t="s">
        <v>488</v>
      </c>
      <c r="B115" s="470" t="s">
        <v>564</v>
      </c>
      <c r="C115" s="470" t="s">
        <v>488</v>
      </c>
      <c r="D115" s="121" t="s">
        <v>601</v>
      </c>
      <c r="E115" s="122">
        <v>5000000</v>
      </c>
      <c r="F115" s="122">
        <v>5000000</v>
      </c>
      <c r="G115" s="122">
        <v>0</v>
      </c>
      <c r="H115" s="122">
        <v>0</v>
      </c>
      <c r="I115" s="122">
        <v>5000000</v>
      </c>
      <c r="J115" s="469">
        <v>5000000</v>
      </c>
    </row>
    <row r="116" spans="1:10">
      <c r="A116" s="468" t="s">
        <v>462</v>
      </c>
      <c r="B116" s="470" t="s">
        <v>462</v>
      </c>
      <c r="C116" s="470" t="s">
        <v>462</v>
      </c>
      <c r="D116" s="121" t="s">
        <v>604</v>
      </c>
      <c r="E116" s="122">
        <v>0</v>
      </c>
      <c r="F116" s="122">
        <v>0</v>
      </c>
      <c r="G116" s="122">
        <v>0</v>
      </c>
      <c r="H116" s="122">
        <v>0</v>
      </c>
      <c r="I116" s="122">
        <v>0</v>
      </c>
      <c r="J116" s="469">
        <v>0</v>
      </c>
    </row>
    <row r="117" spans="1:10">
      <c r="A117" s="468" t="s">
        <v>462</v>
      </c>
      <c r="B117" s="470" t="s">
        <v>462</v>
      </c>
      <c r="C117" s="470" t="s">
        <v>462</v>
      </c>
      <c r="D117" s="121" t="s">
        <v>606</v>
      </c>
      <c r="E117" s="122">
        <v>0</v>
      </c>
      <c r="F117" s="122">
        <v>0</v>
      </c>
      <c r="G117" s="122">
        <v>0</v>
      </c>
      <c r="H117" s="122">
        <v>0</v>
      </c>
      <c r="I117" s="122">
        <v>0</v>
      </c>
      <c r="J117" s="469">
        <v>0</v>
      </c>
    </row>
    <row r="118" spans="1:10">
      <c r="A118" s="468" t="s">
        <v>462</v>
      </c>
      <c r="B118" s="470" t="s">
        <v>462</v>
      </c>
      <c r="C118" s="470" t="s">
        <v>462</v>
      </c>
      <c r="D118" s="121" t="s">
        <v>607</v>
      </c>
      <c r="E118" s="122">
        <v>27124982</v>
      </c>
      <c r="F118" s="122">
        <v>27124982</v>
      </c>
      <c r="G118" s="122" t="s">
        <v>462</v>
      </c>
      <c r="H118" s="122" t="s">
        <v>462</v>
      </c>
      <c r="I118" s="122" t="s">
        <v>462</v>
      </c>
      <c r="J118" s="469" t="s">
        <v>462</v>
      </c>
    </row>
    <row r="119" spans="1:10">
      <c r="A119" s="468" t="s">
        <v>462</v>
      </c>
      <c r="B119" s="470" t="s">
        <v>462</v>
      </c>
      <c r="C119" s="470" t="s">
        <v>462</v>
      </c>
      <c r="D119" s="121" t="s">
        <v>462</v>
      </c>
      <c r="E119" s="122" t="s">
        <v>462</v>
      </c>
      <c r="F119" s="122" t="s">
        <v>462</v>
      </c>
      <c r="G119" s="122" t="s">
        <v>462</v>
      </c>
      <c r="H119" s="122" t="s">
        <v>462</v>
      </c>
      <c r="I119" s="122" t="s">
        <v>462</v>
      </c>
      <c r="J119" s="469" t="s">
        <v>462</v>
      </c>
    </row>
    <row r="120" spans="1:10">
      <c r="A120" s="468" t="s">
        <v>462</v>
      </c>
      <c r="B120" s="470" t="s">
        <v>462</v>
      </c>
      <c r="C120" s="470" t="s">
        <v>462</v>
      </c>
      <c r="D120" s="121" t="s">
        <v>608</v>
      </c>
      <c r="E120" s="122">
        <v>110404623</v>
      </c>
      <c r="F120" s="122" t="s">
        <v>462</v>
      </c>
      <c r="G120" s="122" t="s">
        <v>462</v>
      </c>
      <c r="H120" s="122" t="s">
        <v>462</v>
      </c>
      <c r="I120" s="122" t="s">
        <v>462</v>
      </c>
      <c r="J120" s="469" t="s">
        <v>462</v>
      </c>
    </row>
    <row r="121" spans="1:10">
      <c r="A121" s="468" t="s">
        <v>462</v>
      </c>
      <c r="B121" s="470" t="s">
        <v>462</v>
      </c>
      <c r="C121" s="470" t="s">
        <v>462</v>
      </c>
      <c r="D121" s="121" t="s">
        <v>610</v>
      </c>
      <c r="E121" s="122">
        <v>154490432</v>
      </c>
      <c r="F121" s="122" t="s">
        <v>462</v>
      </c>
      <c r="G121" s="122" t="s">
        <v>462</v>
      </c>
      <c r="H121" s="122" t="s">
        <v>462</v>
      </c>
      <c r="I121" s="122" t="s">
        <v>462</v>
      </c>
      <c r="J121" s="469" t="s">
        <v>462</v>
      </c>
    </row>
    <row r="122" spans="1:10">
      <c r="A122" s="468" t="s">
        <v>462</v>
      </c>
      <c r="B122" s="470" t="s">
        <v>462</v>
      </c>
      <c r="C122" s="470" t="s">
        <v>462</v>
      </c>
      <c r="D122" s="121" t="s">
        <v>611</v>
      </c>
      <c r="E122" s="122">
        <v>8535476</v>
      </c>
      <c r="F122" s="122" t="s">
        <v>462</v>
      </c>
      <c r="G122" s="122" t="s">
        <v>462</v>
      </c>
      <c r="H122" s="122" t="s">
        <v>462</v>
      </c>
      <c r="I122" s="122" t="s">
        <v>462</v>
      </c>
      <c r="J122" s="469" t="s">
        <v>462</v>
      </c>
    </row>
    <row r="123" spans="1:10">
      <c r="A123" s="468" t="s">
        <v>462</v>
      </c>
      <c r="B123" s="470" t="s">
        <v>462</v>
      </c>
      <c r="C123" s="470" t="s">
        <v>462</v>
      </c>
      <c r="D123" s="121" t="s">
        <v>612</v>
      </c>
      <c r="E123" s="122">
        <v>163025908</v>
      </c>
      <c r="F123" s="122" t="s">
        <v>462</v>
      </c>
      <c r="G123" s="122" t="s">
        <v>462</v>
      </c>
      <c r="H123" s="122" t="s">
        <v>462</v>
      </c>
      <c r="I123" s="122" t="s">
        <v>462</v>
      </c>
      <c r="J123" s="469" t="s">
        <v>462</v>
      </c>
    </row>
    <row r="124" spans="1:10" ht="110.1" customHeight="1">
      <c r="A124" s="1378" t="s">
        <v>1142</v>
      </c>
      <c r="B124" s="1378" t="s">
        <v>462</v>
      </c>
      <c r="C124" s="1378" t="s">
        <v>462</v>
      </c>
      <c r="D124" s="1378" t="s">
        <v>462</v>
      </c>
      <c r="E124" s="1378" t="s">
        <v>462</v>
      </c>
      <c r="F124" s="1378" t="s">
        <v>462</v>
      </c>
      <c r="G124" s="1378" t="s">
        <v>462</v>
      </c>
      <c r="H124" s="1378" t="s">
        <v>462</v>
      </c>
      <c r="I124" s="1378" t="s">
        <v>462</v>
      </c>
      <c r="J124" s="1378" t="s">
        <v>462</v>
      </c>
    </row>
  </sheetData>
  <mergeCells count="21">
    <mergeCell ref="A109:D109"/>
    <mergeCell ref="E109:F109"/>
    <mergeCell ref="G109:H109"/>
    <mergeCell ref="I109:J109"/>
    <mergeCell ref="A124:J124"/>
    <mergeCell ref="A55:D55"/>
    <mergeCell ref="E55:F55"/>
    <mergeCell ref="G55:H55"/>
    <mergeCell ref="I55:J55"/>
    <mergeCell ref="A82:D82"/>
    <mergeCell ref="E82:F82"/>
    <mergeCell ref="G82:H82"/>
    <mergeCell ref="I82:J82"/>
    <mergeCell ref="A1:D1"/>
    <mergeCell ref="E1:F1"/>
    <mergeCell ref="G1:H1"/>
    <mergeCell ref="I1:J1"/>
    <mergeCell ref="A28:D28"/>
    <mergeCell ref="E28:F28"/>
    <mergeCell ref="G28:H28"/>
    <mergeCell ref="I28:J28"/>
  </mergeCells>
  <phoneticPr fontId="1" type="noConversion"/>
  <hyperlinks>
    <hyperlink ref="K1" location="預告統計資料發布時間表!A1" display="回發布時間表" xr:uid="{00000000-0004-0000-2A00-000000000000}"/>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&amp;L&amp;"標楷體,標準"公開類
月  報:次月10日前編號，12月份於次年1月20日前編報&amp;C&amp;"標楷體,標準"&amp;14 金峰鄉公所&amp;U
公庫收支月報表&amp;"新細明體,標準"&amp;12&amp;U
&amp;"標楷體,標準"中華民國112年01月(112年度)&amp;R&amp;"標楷體,標準"&amp;10第&amp;P頁/共&amp;N頁&amp;"新細明體,標準"&amp;12
&amp;"標楷體,標準"編制機關:金峰鄉公所財經課
表  號:2090-00-02-3 </oddHeader>
    <oddFooter>&amp;C&amp;L&amp;R&amp;"標楷體,標準"&amp;9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K132"/>
  <sheetViews>
    <sheetView view="pageLayout" zoomScaleNormal="100" workbookViewId="0">
      <selection sqref="A1:XFD1048576"/>
    </sheetView>
  </sheetViews>
  <sheetFormatPr defaultRowHeight="16.5"/>
  <cols>
    <col min="1" max="1" width="4.75" style="473" customWidth="1"/>
    <col min="2" max="3" width="6.25" style="475" customWidth="1"/>
    <col min="4" max="4" width="31.875" style="121" customWidth="1"/>
    <col min="5" max="5" width="15.625" style="122" customWidth="1"/>
    <col min="6" max="6" width="14.375" style="122" customWidth="1"/>
    <col min="7" max="7" width="13.75" style="122" customWidth="1"/>
    <col min="8" max="8" width="13" style="122" customWidth="1"/>
    <col min="9" max="9" width="14.125" style="122" customWidth="1"/>
    <col min="10" max="10" width="15.875" style="474" customWidth="1"/>
    <col min="11" max="256" width="9" style="125"/>
    <col min="257" max="257" width="4.75" style="125" customWidth="1"/>
    <col min="258" max="259" width="6.25" style="125" customWidth="1"/>
    <col min="260" max="260" width="31.875" style="125" customWidth="1"/>
    <col min="261" max="261" width="15.625" style="125" customWidth="1"/>
    <col min="262" max="262" width="14.375" style="125" customWidth="1"/>
    <col min="263" max="263" width="13.75" style="125" customWidth="1"/>
    <col min="264" max="264" width="13" style="125" customWidth="1"/>
    <col min="265" max="265" width="14.125" style="125" customWidth="1"/>
    <col min="266" max="266" width="15.875" style="125" customWidth="1"/>
    <col min="267" max="512" width="9" style="125"/>
    <col min="513" max="513" width="4.75" style="125" customWidth="1"/>
    <col min="514" max="515" width="6.25" style="125" customWidth="1"/>
    <col min="516" max="516" width="31.875" style="125" customWidth="1"/>
    <col min="517" max="517" width="15.625" style="125" customWidth="1"/>
    <col min="518" max="518" width="14.375" style="125" customWidth="1"/>
    <col min="519" max="519" width="13.75" style="125" customWidth="1"/>
    <col min="520" max="520" width="13" style="125" customWidth="1"/>
    <col min="521" max="521" width="14.125" style="125" customWidth="1"/>
    <col min="522" max="522" width="15.875" style="125" customWidth="1"/>
    <col min="523" max="768" width="9" style="125"/>
    <col min="769" max="769" width="4.75" style="125" customWidth="1"/>
    <col min="770" max="771" width="6.25" style="125" customWidth="1"/>
    <col min="772" max="772" width="31.875" style="125" customWidth="1"/>
    <col min="773" max="773" width="15.625" style="125" customWidth="1"/>
    <col min="774" max="774" width="14.375" style="125" customWidth="1"/>
    <col min="775" max="775" width="13.75" style="125" customWidth="1"/>
    <col min="776" max="776" width="13" style="125" customWidth="1"/>
    <col min="777" max="777" width="14.125" style="125" customWidth="1"/>
    <col min="778" max="778" width="15.875" style="125" customWidth="1"/>
    <col min="779" max="1024" width="9" style="125"/>
    <col min="1025" max="1025" width="4.75" style="125" customWidth="1"/>
    <col min="1026" max="1027" width="6.25" style="125" customWidth="1"/>
    <col min="1028" max="1028" width="31.875" style="125" customWidth="1"/>
    <col min="1029" max="1029" width="15.625" style="125" customWidth="1"/>
    <col min="1030" max="1030" width="14.375" style="125" customWidth="1"/>
    <col min="1031" max="1031" width="13.75" style="125" customWidth="1"/>
    <col min="1032" max="1032" width="13" style="125" customWidth="1"/>
    <col min="1033" max="1033" width="14.125" style="125" customWidth="1"/>
    <col min="1034" max="1034" width="15.875" style="125" customWidth="1"/>
    <col min="1035" max="1280" width="9" style="125"/>
    <col min="1281" max="1281" width="4.75" style="125" customWidth="1"/>
    <col min="1282" max="1283" width="6.25" style="125" customWidth="1"/>
    <col min="1284" max="1284" width="31.875" style="125" customWidth="1"/>
    <col min="1285" max="1285" width="15.625" style="125" customWidth="1"/>
    <col min="1286" max="1286" width="14.375" style="125" customWidth="1"/>
    <col min="1287" max="1287" width="13.75" style="125" customWidth="1"/>
    <col min="1288" max="1288" width="13" style="125" customWidth="1"/>
    <col min="1289" max="1289" width="14.125" style="125" customWidth="1"/>
    <col min="1290" max="1290" width="15.875" style="125" customWidth="1"/>
    <col min="1291" max="1536" width="9" style="125"/>
    <col min="1537" max="1537" width="4.75" style="125" customWidth="1"/>
    <col min="1538" max="1539" width="6.25" style="125" customWidth="1"/>
    <col min="1540" max="1540" width="31.875" style="125" customWidth="1"/>
    <col min="1541" max="1541" width="15.625" style="125" customWidth="1"/>
    <col min="1542" max="1542" width="14.375" style="125" customWidth="1"/>
    <col min="1543" max="1543" width="13.75" style="125" customWidth="1"/>
    <col min="1544" max="1544" width="13" style="125" customWidth="1"/>
    <col min="1545" max="1545" width="14.125" style="125" customWidth="1"/>
    <col min="1546" max="1546" width="15.875" style="125" customWidth="1"/>
    <col min="1547" max="1792" width="9" style="125"/>
    <col min="1793" max="1793" width="4.75" style="125" customWidth="1"/>
    <col min="1794" max="1795" width="6.25" style="125" customWidth="1"/>
    <col min="1796" max="1796" width="31.875" style="125" customWidth="1"/>
    <col min="1797" max="1797" width="15.625" style="125" customWidth="1"/>
    <col min="1798" max="1798" width="14.375" style="125" customWidth="1"/>
    <col min="1799" max="1799" width="13.75" style="125" customWidth="1"/>
    <col min="1800" max="1800" width="13" style="125" customWidth="1"/>
    <col min="1801" max="1801" width="14.125" style="125" customWidth="1"/>
    <col min="1802" max="1802" width="15.875" style="125" customWidth="1"/>
    <col min="1803" max="2048" width="9" style="125"/>
    <col min="2049" max="2049" width="4.75" style="125" customWidth="1"/>
    <col min="2050" max="2051" width="6.25" style="125" customWidth="1"/>
    <col min="2052" max="2052" width="31.875" style="125" customWidth="1"/>
    <col min="2053" max="2053" width="15.625" style="125" customWidth="1"/>
    <col min="2054" max="2054" width="14.375" style="125" customWidth="1"/>
    <col min="2055" max="2055" width="13.75" style="125" customWidth="1"/>
    <col min="2056" max="2056" width="13" style="125" customWidth="1"/>
    <col min="2057" max="2057" width="14.125" style="125" customWidth="1"/>
    <col min="2058" max="2058" width="15.875" style="125" customWidth="1"/>
    <col min="2059" max="2304" width="9" style="125"/>
    <col min="2305" max="2305" width="4.75" style="125" customWidth="1"/>
    <col min="2306" max="2307" width="6.25" style="125" customWidth="1"/>
    <col min="2308" max="2308" width="31.875" style="125" customWidth="1"/>
    <col min="2309" max="2309" width="15.625" style="125" customWidth="1"/>
    <col min="2310" max="2310" width="14.375" style="125" customWidth="1"/>
    <col min="2311" max="2311" width="13.75" style="125" customWidth="1"/>
    <col min="2312" max="2312" width="13" style="125" customWidth="1"/>
    <col min="2313" max="2313" width="14.125" style="125" customWidth="1"/>
    <col min="2314" max="2314" width="15.875" style="125" customWidth="1"/>
    <col min="2315" max="2560" width="9" style="125"/>
    <col min="2561" max="2561" width="4.75" style="125" customWidth="1"/>
    <col min="2562" max="2563" width="6.25" style="125" customWidth="1"/>
    <col min="2564" max="2564" width="31.875" style="125" customWidth="1"/>
    <col min="2565" max="2565" width="15.625" style="125" customWidth="1"/>
    <col min="2566" max="2566" width="14.375" style="125" customWidth="1"/>
    <col min="2567" max="2567" width="13.75" style="125" customWidth="1"/>
    <col min="2568" max="2568" width="13" style="125" customWidth="1"/>
    <col min="2569" max="2569" width="14.125" style="125" customWidth="1"/>
    <col min="2570" max="2570" width="15.875" style="125" customWidth="1"/>
    <col min="2571" max="2816" width="9" style="125"/>
    <col min="2817" max="2817" width="4.75" style="125" customWidth="1"/>
    <col min="2818" max="2819" width="6.25" style="125" customWidth="1"/>
    <col min="2820" max="2820" width="31.875" style="125" customWidth="1"/>
    <col min="2821" max="2821" width="15.625" style="125" customWidth="1"/>
    <col min="2822" max="2822" width="14.375" style="125" customWidth="1"/>
    <col min="2823" max="2823" width="13.75" style="125" customWidth="1"/>
    <col min="2824" max="2824" width="13" style="125" customWidth="1"/>
    <col min="2825" max="2825" width="14.125" style="125" customWidth="1"/>
    <col min="2826" max="2826" width="15.875" style="125" customWidth="1"/>
    <col min="2827" max="3072" width="9" style="125"/>
    <col min="3073" max="3073" width="4.75" style="125" customWidth="1"/>
    <col min="3074" max="3075" width="6.25" style="125" customWidth="1"/>
    <col min="3076" max="3076" width="31.875" style="125" customWidth="1"/>
    <col min="3077" max="3077" width="15.625" style="125" customWidth="1"/>
    <col min="3078" max="3078" width="14.375" style="125" customWidth="1"/>
    <col min="3079" max="3079" width="13.75" style="125" customWidth="1"/>
    <col min="3080" max="3080" width="13" style="125" customWidth="1"/>
    <col min="3081" max="3081" width="14.125" style="125" customWidth="1"/>
    <col min="3082" max="3082" width="15.875" style="125" customWidth="1"/>
    <col min="3083" max="3328" width="9" style="125"/>
    <col min="3329" max="3329" width="4.75" style="125" customWidth="1"/>
    <col min="3330" max="3331" width="6.25" style="125" customWidth="1"/>
    <col min="3332" max="3332" width="31.875" style="125" customWidth="1"/>
    <col min="3333" max="3333" width="15.625" style="125" customWidth="1"/>
    <col min="3334" max="3334" width="14.375" style="125" customWidth="1"/>
    <col min="3335" max="3335" width="13.75" style="125" customWidth="1"/>
    <col min="3336" max="3336" width="13" style="125" customWidth="1"/>
    <col min="3337" max="3337" width="14.125" style="125" customWidth="1"/>
    <col min="3338" max="3338" width="15.875" style="125" customWidth="1"/>
    <col min="3339" max="3584" width="9" style="125"/>
    <col min="3585" max="3585" width="4.75" style="125" customWidth="1"/>
    <col min="3586" max="3587" width="6.25" style="125" customWidth="1"/>
    <col min="3588" max="3588" width="31.875" style="125" customWidth="1"/>
    <col min="3589" max="3589" width="15.625" style="125" customWidth="1"/>
    <col min="3590" max="3590" width="14.375" style="125" customWidth="1"/>
    <col min="3591" max="3591" width="13.75" style="125" customWidth="1"/>
    <col min="3592" max="3592" width="13" style="125" customWidth="1"/>
    <col min="3593" max="3593" width="14.125" style="125" customWidth="1"/>
    <col min="3594" max="3594" width="15.875" style="125" customWidth="1"/>
    <col min="3595" max="3840" width="9" style="125"/>
    <col min="3841" max="3841" width="4.75" style="125" customWidth="1"/>
    <col min="3842" max="3843" width="6.25" style="125" customWidth="1"/>
    <col min="3844" max="3844" width="31.875" style="125" customWidth="1"/>
    <col min="3845" max="3845" width="15.625" style="125" customWidth="1"/>
    <col min="3846" max="3846" width="14.375" style="125" customWidth="1"/>
    <col min="3847" max="3847" width="13.75" style="125" customWidth="1"/>
    <col min="3848" max="3848" width="13" style="125" customWidth="1"/>
    <col min="3849" max="3849" width="14.125" style="125" customWidth="1"/>
    <col min="3850" max="3850" width="15.875" style="125" customWidth="1"/>
    <col min="3851" max="4096" width="9" style="125"/>
    <col min="4097" max="4097" width="4.75" style="125" customWidth="1"/>
    <col min="4098" max="4099" width="6.25" style="125" customWidth="1"/>
    <col min="4100" max="4100" width="31.875" style="125" customWidth="1"/>
    <col min="4101" max="4101" width="15.625" style="125" customWidth="1"/>
    <col min="4102" max="4102" width="14.375" style="125" customWidth="1"/>
    <col min="4103" max="4103" width="13.75" style="125" customWidth="1"/>
    <col min="4104" max="4104" width="13" style="125" customWidth="1"/>
    <col min="4105" max="4105" width="14.125" style="125" customWidth="1"/>
    <col min="4106" max="4106" width="15.875" style="125" customWidth="1"/>
    <col min="4107" max="4352" width="9" style="125"/>
    <col min="4353" max="4353" width="4.75" style="125" customWidth="1"/>
    <col min="4354" max="4355" width="6.25" style="125" customWidth="1"/>
    <col min="4356" max="4356" width="31.875" style="125" customWidth="1"/>
    <col min="4357" max="4357" width="15.625" style="125" customWidth="1"/>
    <col min="4358" max="4358" width="14.375" style="125" customWidth="1"/>
    <col min="4359" max="4359" width="13.75" style="125" customWidth="1"/>
    <col min="4360" max="4360" width="13" style="125" customWidth="1"/>
    <col min="4361" max="4361" width="14.125" style="125" customWidth="1"/>
    <col min="4362" max="4362" width="15.875" style="125" customWidth="1"/>
    <col min="4363" max="4608" width="9" style="125"/>
    <col min="4609" max="4609" width="4.75" style="125" customWidth="1"/>
    <col min="4610" max="4611" width="6.25" style="125" customWidth="1"/>
    <col min="4612" max="4612" width="31.875" style="125" customWidth="1"/>
    <col min="4613" max="4613" width="15.625" style="125" customWidth="1"/>
    <col min="4614" max="4614" width="14.375" style="125" customWidth="1"/>
    <col min="4615" max="4615" width="13.75" style="125" customWidth="1"/>
    <col min="4616" max="4616" width="13" style="125" customWidth="1"/>
    <col min="4617" max="4617" width="14.125" style="125" customWidth="1"/>
    <col min="4618" max="4618" width="15.875" style="125" customWidth="1"/>
    <col min="4619" max="4864" width="9" style="125"/>
    <col min="4865" max="4865" width="4.75" style="125" customWidth="1"/>
    <col min="4866" max="4867" width="6.25" style="125" customWidth="1"/>
    <col min="4868" max="4868" width="31.875" style="125" customWidth="1"/>
    <col min="4869" max="4869" width="15.625" style="125" customWidth="1"/>
    <col min="4870" max="4870" width="14.375" style="125" customWidth="1"/>
    <col min="4871" max="4871" width="13.75" style="125" customWidth="1"/>
    <col min="4872" max="4872" width="13" style="125" customWidth="1"/>
    <col min="4873" max="4873" width="14.125" style="125" customWidth="1"/>
    <col min="4874" max="4874" width="15.875" style="125" customWidth="1"/>
    <col min="4875" max="5120" width="9" style="125"/>
    <col min="5121" max="5121" width="4.75" style="125" customWidth="1"/>
    <col min="5122" max="5123" width="6.25" style="125" customWidth="1"/>
    <col min="5124" max="5124" width="31.875" style="125" customWidth="1"/>
    <col min="5125" max="5125" width="15.625" style="125" customWidth="1"/>
    <col min="5126" max="5126" width="14.375" style="125" customWidth="1"/>
    <col min="5127" max="5127" width="13.75" style="125" customWidth="1"/>
    <col min="5128" max="5128" width="13" style="125" customWidth="1"/>
    <col min="5129" max="5129" width="14.125" style="125" customWidth="1"/>
    <col min="5130" max="5130" width="15.875" style="125" customWidth="1"/>
    <col min="5131" max="5376" width="9" style="125"/>
    <col min="5377" max="5377" width="4.75" style="125" customWidth="1"/>
    <col min="5378" max="5379" width="6.25" style="125" customWidth="1"/>
    <col min="5380" max="5380" width="31.875" style="125" customWidth="1"/>
    <col min="5381" max="5381" width="15.625" style="125" customWidth="1"/>
    <col min="5382" max="5382" width="14.375" style="125" customWidth="1"/>
    <col min="5383" max="5383" width="13.75" style="125" customWidth="1"/>
    <col min="5384" max="5384" width="13" style="125" customWidth="1"/>
    <col min="5385" max="5385" width="14.125" style="125" customWidth="1"/>
    <col min="5386" max="5386" width="15.875" style="125" customWidth="1"/>
    <col min="5387" max="5632" width="9" style="125"/>
    <col min="5633" max="5633" width="4.75" style="125" customWidth="1"/>
    <col min="5634" max="5635" width="6.25" style="125" customWidth="1"/>
    <col min="5636" max="5636" width="31.875" style="125" customWidth="1"/>
    <col min="5637" max="5637" width="15.625" style="125" customWidth="1"/>
    <col min="5638" max="5638" width="14.375" style="125" customWidth="1"/>
    <col min="5639" max="5639" width="13.75" style="125" customWidth="1"/>
    <col min="5640" max="5640" width="13" style="125" customWidth="1"/>
    <col min="5641" max="5641" width="14.125" style="125" customWidth="1"/>
    <col min="5642" max="5642" width="15.875" style="125" customWidth="1"/>
    <col min="5643" max="5888" width="9" style="125"/>
    <col min="5889" max="5889" width="4.75" style="125" customWidth="1"/>
    <col min="5890" max="5891" width="6.25" style="125" customWidth="1"/>
    <col min="5892" max="5892" width="31.875" style="125" customWidth="1"/>
    <col min="5893" max="5893" width="15.625" style="125" customWidth="1"/>
    <col min="5894" max="5894" width="14.375" style="125" customWidth="1"/>
    <col min="5895" max="5895" width="13.75" style="125" customWidth="1"/>
    <col min="5896" max="5896" width="13" style="125" customWidth="1"/>
    <col min="5897" max="5897" width="14.125" style="125" customWidth="1"/>
    <col min="5898" max="5898" width="15.875" style="125" customWidth="1"/>
    <col min="5899" max="6144" width="9" style="125"/>
    <col min="6145" max="6145" width="4.75" style="125" customWidth="1"/>
    <col min="6146" max="6147" width="6.25" style="125" customWidth="1"/>
    <col min="6148" max="6148" width="31.875" style="125" customWidth="1"/>
    <col min="6149" max="6149" width="15.625" style="125" customWidth="1"/>
    <col min="6150" max="6150" width="14.375" style="125" customWidth="1"/>
    <col min="6151" max="6151" width="13.75" style="125" customWidth="1"/>
    <col min="6152" max="6152" width="13" style="125" customWidth="1"/>
    <col min="6153" max="6153" width="14.125" style="125" customWidth="1"/>
    <col min="6154" max="6154" width="15.875" style="125" customWidth="1"/>
    <col min="6155" max="6400" width="9" style="125"/>
    <col min="6401" max="6401" width="4.75" style="125" customWidth="1"/>
    <col min="6402" max="6403" width="6.25" style="125" customWidth="1"/>
    <col min="6404" max="6404" width="31.875" style="125" customWidth="1"/>
    <col min="6405" max="6405" width="15.625" style="125" customWidth="1"/>
    <col min="6406" max="6406" width="14.375" style="125" customWidth="1"/>
    <col min="6407" max="6407" width="13.75" style="125" customWidth="1"/>
    <col min="6408" max="6408" width="13" style="125" customWidth="1"/>
    <col min="6409" max="6409" width="14.125" style="125" customWidth="1"/>
    <col min="6410" max="6410" width="15.875" style="125" customWidth="1"/>
    <col min="6411" max="6656" width="9" style="125"/>
    <col min="6657" max="6657" width="4.75" style="125" customWidth="1"/>
    <col min="6658" max="6659" width="6.25" style="125" customWidth="1"/>
    <col min="6660" max="6660" width="31.875" style="125" customWidth="1"/>
    <col min="6661" max="6661" width="15.625" style="125" customWidth="1"/>
    <col min="6662" max="6662" width="14.375" style="125" customWidth="1"/>
    <col min="6663" max="6663" width="13.75" style="125" customWidth="1"/>
    <col min="6664" max="6664" width="13" style="125" customWidth="1"/>
    <col min="6665" max="6665" width="14.125" style="125" customWidth="1"/>
    <col min="6666" max="6666" width="15.875" style="125" customWidth="1"/>
    <col min="6667" max="6912" width="9" style="125"/>
    <col min="6913" max="6913" width="4.75" style="125" customWidth="1"/>
    <col min="6914" max="6915" width="6.25" style="125" customWidth="1"/>
    <col min="6916" max="6916" width="31.875" style="125" customWidth="1"/>
    <col min="6917" max="6917" width="15.625" style="125" customWidth="1"/>
    <col min="6918" max="6918" width="14.375" style="125" customWidth="1"/>
    <col min="6919" max="6919" width="13.75" style="125" customWidth="1"/>
    <col min="6920" max="6920" width="13" style="125" customWidth="1"/>
    <col min="6921" max="6921" width="14.125" style="125" customWidth="1"/>
    <col min="6922" max="6922" width="15.875" style="125" customWidth="1"/>
    <col min="6923" max="7168" width="9" style="125"/>
    <col min="7169" max="7169" width="4.75" style="125" customWidth="1"/>
    <col min="7170" max="7171" width="6.25" style="125" customWidth="1"/>
    <col min="7172" max="7172" width="31.875" style="125" customWidth="1"/>
    <col min="7173" max="7173" width="15.625" style="125" customWidth="1"/>
    <col min="7174" max="7174" width="14.375" style="125" customWidth="1"/>
    <col min="7175" max="7175" width="13.75" style="125" customWidth="1"/>
    <col min="7176" max="7176" width="13" style="125" customWidth="1"/>
    <col min="7177" max="7177" width="14.125" style="125" customWidth="1"/>
    <col min="7178" max="7178" width="15.875" style="125" customWidth="1"/>
    <col min="7179" max="7424" width="9" style="125"/>
    <col min="7425" max="7425" width="4.75" style="125" customWidth="1"/>
    <col min="7426" max="7427" width="6.25" style="125" customWidth="1"/>
    <col min="7428" max="7428" width="31.875" style="125" customWidth="1"/>
    <col min="7429" max="7429" width="15.625" style="125" customWidth="1"/>
    <col min="7430" max="7430" width="14.375" style="125" customWidth="1"/>
    <col min="7431" max="7431" width="13.75" style="125" customWidth="1"/>
    <col min="7432" max="7432" width="13" style="125" customWidth="1"/>
    <col min="7433" max="7433" width="14.125" style="125" customWidth="1"/>
    <col min="7434" max="7434" width="15.875" style="125" customWidth="1"/>
    <col min="7435" max="7680" width="9" style="125"/>
    <col min="7681" max="7681" width="4.75" style="125" customWidth="1"/>
    <col min="7682" max="7683" width="6.25" style="125" customWidth="1"/>
    <col min="7684" max="7684" width="31.875" style="125" customWidth="1"/>
    <col min="7685" max="7685" width="15.625" style="125" customWidth="1"/>
    <col min="7686" max="7686" width="14.375" style="125" customWidth="1"/>
    <col min="7687" max="7687" width="13.75" style="125" customWidth="1"/>
    <col min="7688" max="7688" width="13" style="125" customWidth="1"/>
    <col min="7689" max="7689" width="14.125" style="125" customWidth="1"/>
    <col min="7690" max="7690" width="15.875" style="125" customWidth="1"/>
    <col min="7691" max="7936" width="9" style="125"/>
    <col min="7937" max="7937" width="4.75" style="125" customWidth="1"/>
    <col min="7938" max="7939" width="6.25" style="125" customWidth="1"/>
    <col min="7940" max="7940" width="31.875" style="125" customWidth="1"/>
    <col min="7941" max="7941" width="15.625" style="125" customWidth="1"/>
    <col min="7942" max="7942" width="14.375" style="125" customWidth="1"/>
    <col min="7943" max="7943" width="13.75" style="125" customWidth="1"/>
    <col min="7944" max="7944" width="13" style="125" customWidth="1"/>
    <col min="7945" max="7945" width="14.125" style="125" customWidth="1"/>
    <col min="7946" max="7946" width="15.875" style="125" customWidth="1"/>
    <col min="7947" max="8192" width="9" style="125"/>
    <col min="8193" max="8193" width="4.75" style="125" customWidth="1"/>
    <col min="8194" max="8195" width="6.25" style="125" customWidth="1"/>
    <col min="8196" max="8196" width="31.875" style="125" customWidth="1"/>
    <col min="8197" max="8197" width="15.625" style="125" customWidth="1"/>
    <col min="8198" max="8198" width="14.375" style="125" customWidth="1"/>
    <col min="8199" max="8199" width="13.75" style="125" customWidth="1"/>
    <col min="8200" max="8200" width="13" style="125" customWidth="1"/>
    <col min="8201" max="8201" width="14.125" style="125" customWidth="1"/>
    <col min="8202" max="8202" width="15.875" style="125" customWidth="1"/>
    <col min="8203" max="8448" width="9" style="125"/>
    <col min="8449" max="8449" width="4.75" style="125" customWidth="1"/>
    <col min="8450" max="8451" width="6.25" style="125" customWidth="1"/>
    <col min="8452" max="8452" width="31.875" style="125" customWidth="1"/>
    <col min="8453" max="8453" width="15.625" style="125" customWidth="1"/>
    <col min="8454" max="8454" width="14.375" style="125" customWidth="1"/>
    <col min="8455" max="8455" width="13.75" style="125" customWidth="1"/>
    <col min="8456" max="8456" width="13" style="125" customWidth="1"/>
    <col min="8457" max="8457" width="14.125" style="125" customWidth="1"/>
    <col min="8458" max="8458" width="15.875" style="125" customWidth="1"/>
    <col min="8459" max="8704" width="9" style="125"/>
    <col min="8705" max="8705" width="4.75" style="125" customWidth="1"/>
    <col min="8706" max="8707" width="6.25" style="125" customWidth="1"/>
    <col min="8708" max="8708" width="31.875" style="125" customWidth="1"/>
    <col min="8709" max="8709" width="15.625" style="125" customWidth="1"/>
    <col min="8710" max="8710" width="14.375" style="125" customWidth="1"/>
    <col min="8711" max="8711" width="13.75" style="125" customWidth="1"/>
    <col min="8712" max="8712" width="13" style="125" customWidth="1"/>
    <col min="8713" max="8713" width="14.125" style="125" customWidth="1"/>
    <col min="8714" max="8714" width="15.875" style="125" customWidth="1"/>
    <col min="8715" max="8960" width="9" style="125"/>
    <col min="8961" max="8961" width="4.75" style="125" customWidth="1"/>
    <col min="8962" max="8963" width="6.25" style="125" customWidth="1"/>
    <col min="8964" max="8964" width="31.875" style="125" customWidth="1"/>
    <col min="8965" max="8965" width="15.625" style="125" customWidth="1"/>
    <col min="8966" max="8966" width="14.375" style="125" customWidth="1"/>
    <col min="8967" max="8967" width="13.75" style="125" customWidth="1"/>
    <col min="8968" max="8968" width="13" style="125" customWidth="1"/>
    <col min="8969" max="8969" width="14.125" style="125" customWidth="1"/>
    <col min="8970" max="8970" width="15.875" style="125" customWidth="1"/>
    <col min="8971" max="9216" width="9" style="125"/>
    <col min="9217" max="9217" width="4.75" style="125" customWidth="1"/>
    <col min="9218" max="9219" width="6.25" style="125" customWidth="1"/>
    <col min="9220" max="9220" width="31.875" style="125" customWidth="1"/>
    <col min="9221" max="9221" width="15.625" style="125" customWidth="1"/>
    <col min="9222" max="9222" width="14.375" style="125" customWidth="1"/>
    <col min="9223" max="9223" width="13.75" style="125" customWidth="1"/>
    <col min="9224" max="9224" width="13" style="125" customWidth="1"/>
    <col min="9225" max="9225" width="14.125" style="125" customWidth="1"/>
    <col min="9226" max="9226" width="15.875" style="125" customWidth="1"/>
    <col min="9227" max="9472" width="9" style="125"/>
    <col min="9473" max="9473" width="4.75" style="125" customWidth="1"/>
    <col min="9474" max="9475" width="6.25" style="125" customWidth="1"/>
    <col min="9476" max="9476" width="31.875" style="125" customWidth="1"/>
    <col min="9477" max="9477" width="15.625" style="125" customWidth="1"/>
    <col min="9478" max="9478" width="14.375" style="125" customWidth="1"/>
    <col min="9479" max="9479" width="13.75" style="125" customWidth="1"/>
    <col min="9480" max="9480" width="13" style="125" customWidth="1"/>
    <col min="9481" max="9481" width="14.125" style="125" customWidth="1"/>
    <col min="9482" max="9482" width="15.875" style="125" customWidth="1"/>
    <col min="9483" max="9728" width="9" style="125"/>
    <col min="9729" max="9729" width="4.75" style="125" customWidth="1"/>
    <col min="9730" max="9731" width="6.25" style="125" customWidth="1"/>
    <col min="9732" max="9732" width="31.875" style="125" customWidth="1"/>
    <col min="9733" max="9733" width="15.625" style="125" customWidth="1"/>
    <col min="9734" max="9734" width="14.375" style="125" customWidth="1"/>
    <col min="9735" max="9735" width="13.75" style="125" customWidth="1"/>
    <col min="9736" max="9736" width="13" style="125" customWidth="1"/>
    <col min="9737" max="9737" width="14.125" style="125" customWidth="1"/>
    <col min="9738" max="9738" width="15.875" style="125" customWidth="1"/>
    <col min="9739" max="9984" width="9" style="125"/>
    <col min="9985" max="9985" width="4.75" style="125" customWidth="1"/>
    <col min="9986" max="9987" width="6.25" style="125" customWidth="1"/>
    <col min="9988" max="9988" width="31.875" style="125" customWidth="1"/>
    <col min="9989" max="9989" width="15.625" style="125" customWidth="1"/>
    <col min="9990" max="9990" width="14.375" style="125" customWidth="1"/>
    <col min="9991" max="9991" width="13.75" style="125" customWidth="1"/>
    <col min="9992" max="9992" width="13" style="125" customWidth="1"/>
    <col min="9993" max="9993" width="14.125" style="125" customWidth="1"/>
    <col min="9994" max="9994" width="15.875" style="125" customWidth="1"/>
    <col min="9995" max="10240" width="9" style="125"/>
    <col min="10241" max="10241" width="4.75" style="125" customWidth="1"/>
    <col min="10242" max="10243" width="6.25" style="125" customWidth="1"/>
    <col min="10244" max="10244" width="31.875" style="125" customWidth="1"/>
    <col min="10245" max="10245" width="15.625" style="125" customWidth="1"/>
    <col min="10246" max="10246" width="14.375" style="125" customWidth="1"/>
    <col min="10247" max="10247" width="13.75" style="125" customWidth="1"/>
    <col min="10248" max="10248" width="13" style="125" customWidth="1"/>
    <col min="10249" max="10249" width="14.125" style="125" customWidth="1"/>
    <col min="10250" max="10250" width="15.875" style="125" customWidth="1"/>
    <col min="10251" max="10496" width="9" style="125"/>
    <col min="10497" max="10497" width="4.75" style="125" customWidth="1"/>
    <col min="10498" max="10499" width="6.25" style="125" customWidth="1"/>
    <col min="10500" max="10500" width="31.875" style="125" customWidth="1"/>
    <col min="10501" max="10501" width="15.625" style="125" customWidth="1"/>
    <col min="10502" max="10502" width="14.375" style="125" customWidth="1"/>
    <col min="10503" max="10503" width="13.75" style="125" customWidth="1"/>
    <col min="10504" max="10504" width="13" style="125" customWidth="1"/>
    <col min="10505" max="10505" width="14.125" style="125" customWidth="1"/>
    <col min="10506" max="10506" width="15.875" style="125" customWidth="1"/>
    <col min="10507" max="10752" width="9" style="125"/>
    <col min="10753" max="10753" width="4.75" style="125" customWidth="1"/>
    <col min="10754" max="10755" width="6.25" style="125" customWidth="1"/>
    <col min="10756" max="10756" width="31.875" style="125" customWidth="1"/>
    <col min="10757" max="10757" width="15.625" style="125" customWidth="1"/>
    <col min="10758" max="10758" width="14.375" style="125" customWidth="1"/>
    <col min="10759" max="10759" width="13.75" style="125" customWidth="1"/>
    <col min="10760" max="10760" width="13" style="125" customWidth="1"/>
    <col min="10761" max="10761" width="14.125" style="125" customWidth="1"/>
    <col min="10762" max="10762" width="15.875" style="125" customWidth="1"/>
    <col min="10763" max="11008" width="9" style="125"/>
    <col min="11009" max="11009" width="4.75" style="125" customWidth="1"/>
    <col min="11010" max="11011" width="6.25" style="125" customWidth="1"/>
    <col min="11012" max="11012" width="31.875" style="125" customWidth="1"/>
    <col min="11013" max="11013" width="15.625" style="125" customWidth="1"/>
    <col min="11014" max="11014" width="14.375" style="125" customWidth="1"/>
    <col min="11015" max="11015" width="13.75" style="125" customWidth="1"/>
    <col min="11016" max="11016" width="13" style="125" customWidth="1"/>
    <col min="11017" max="11017" width="14.125" style="125" customWidth="1"/>
    <col min="11018" max="11018" width="15.875" style="125" customWidth="1"/>
    <col min="11019" max="11264" width="9" style="125"/>
    <col min="11265" max="11265" width="4.75" style="125" customWidth="1"/>
    <col min="11266" max="11267" width="6.25" style="125" customWidth="1"/>
    <col min="11268" max="11268" width="31.875" style="125" customWidth="1"/>
    <col min="11269" max="11269" width="15.625" style="125" customWidth="1"/>
    <col min="11270" max="11270" width="14.375" style="125" customWidth="1"/>
    <col min="11271" max="11271" width="13.75" style="125" customWidth="1"/>
    <col min="11272" max="11272" width="13" style="125" customWidth="1"/>
    <col min="11273" max="11273" width="14.125" style="125" customWidth="1"/>
    <col min="11274" max="11274" width="15.875" style="125" customWidth="1"/>
    <col min="11275" max="11520" width="9" style="125"/>
    <col min="11521" max="11521" width="4.75" style="125" customWidth="1"/>
    <col min="11522" max="11523" width="6.25" style="125" customWidth="1"/>
    <col min="11524" max="11524" width="31.875" style="125" customWidth="1"/>
    <col min="11525" max="11525" width="15.625" style="125" customWidth="1"/>
    <col min="11526" max="11526" width="14.375" style="125" customWidth="1"/>
    <col min="11527" max="11527" width="13.75" style="125" customWidth="1"/>
    <col min="11528" max="11528" width="13" style="125" customWidth="1"/>
    <col min="11529" max="11529" width="14.125" style="125" customWidth="1"/>
    <col min="11530" max="11530" width="15.875" style="125" customWidth="1"/>
    <col min="11531" max="11776" width="9" style="125"/>
    <col min="11777" max="11777" width="4.75" style="125" customWidth="1"/>
    <col min="11778" max="11779" width="6.25" style="125" customWidth="1"/>
    <col min="11780" max="11780" width="31.875" style="125" customWidth="1"/>
    <col min="11781" max="11781" width="15.625" style="125" customWidth="1"/>
    <col min="11782" max="11782" width="14.375" style="125" customWidth="1"/>
    <col min="11783" max="11783" width="13.75" style="125" customWidth="1"/>
    <col min="11784" max="11784" width="13" style="125" customWidth="1"/>
    <col min="11785" max="11785" width="14.125" style="125" customWidth="1"/>
    <col min="11786" max="11786" width="15.875" style="125" customWidth="1"/>
    <col min="11787" max="12032" width="9" style="125"/>
    <col min="12033" max="12033" width="4.75" style="125" customWidth="1"/>
    <col min="12034" max="12035" width="6.25" style="125" customWidth="1"/>
    <col min="12036" max="12036" width="31.875" style="125" customWidth="1"/>
    <col min="12037" max="12037" width="15.625" style="125" customWidth="1"/>
    <col min="12038" max="12038" width="14.375" style="125" customWidth="1"/>
    <col min="12039" max="12039" width="13.75" style="125" customWidth="1"/>
    <col min="12040" max="12040" width="13" style="125" customWidth="1"/>
    <col min="12041" max="12041" width="14.125" style="125" customWidth="1"/>
    <col min="12042" max="12042" width="15.875" style="125" customWidth="1"/>
    <col min="12043" max="12288" width="9" style="125"/>
    <col min="12289" max="12289" width="4.75" style="125" customWidth="1"/>
    <col min="12290" max="12291" width="6.25" style="125" customWidth="1"/>
    <col min="12292" max="12292" width="31.875" style="125" customWidth="1"/>
    <col min="12293" max="12293" width="15.625" style="125" customWidth="1"/>
    <col min="12294" max="12294" width="14.375" style="125" customWidth="1"/>
    <col min="12295" max="12295" width="13.75" style="125" customWidth="1"/>
    <col min="12296" max="12296" width="13" style="125" customWidth="1"/>
    <col min="12297" max="12297" width="14.125" style="125" customWidth="1"/>
    <col min="12298" max="12298" width="15.875" style="125" customWidth="1"/>
    <col min="12299" max="12544" width="9" style="125"/>
    <col min="12545" max="12545" width="4.75" style="125" customWidth="1"/>
    <col min="12546" max="12547" width="6.25" style="125" customWidth="1"/>
    <col min="12548" max="12548" width="31.875" style="125" customWidth="1"/>
    <col min="12549" max="12549" width="15.625" style="125" customWidth="1"/>
    <col min="12550" max="12550" width="14.375" style="125" customWidth="1"/>
    <col min="12551" max="12551" width="13.75" style="125" customWidth="1"/>
    <col min="12552" max="12552" width="13" style="125" customWidth="1"/>
    <col min="12553" max="12553" width="14.125" style="125" customWidth="1"/>
    <col min="12554" max="12554" width="15.875" style="125" customWidth="1"/>
    <col min="12555" max="12800" width="9" style="125"/>
    <col min="12801" max="12801" width="4.75" style="125" customWidth="1"/>
    <col min="12802" max="12803" width="6.25" style="125" customWidth="1"/>
    <col min="12804" max="12804" width="31.875" style="125" customWidth="1"/>
    <col min="12805" max="12805" width="15.625" style="125" customWidth="1"/>
    <col min="12806" max="12806" width="14.375" style="125" customWidth="1"/>
    <col min="12807" max="12807" width="13.75" style="125" customWidth="1"/>
    <col min="12808" max="12808" width="13" style="125" customWidth="1"/>
    <col min="12809" max="12809" width="14.125" style="125" customWidth="1"/>
    <col min="12810" max="12810" width="15.875" style="125" customWidth="1"/>
    <col min="12811" max="13056" width="9" style="125"/>
    <col min="13057" max="13057" width="4.75" style="125" customWidth="1"/>
    <col min="13058" max="13059" width="6.25" style="125" customWidth="1"/>
    <col min="13060" max="13060" width="31.875" style="125" customWidth="1"/>
    <col min="13061" max="13061" width="15.625" style="125" customWidth="1"/>
    <col min="13062" max="13062" width="14.375" style="125" customWidth="1"/>
    <col min="13063" max="13063" width="13.75" style="125" customWidth="1"/>
    <col min="13064" max="13064" width="13" style="125" customWidth="1"/>
    <col min="13065" max="13065" width="14.125" style="125" customWidth="1"/>
    <col min="13066" max="13066" width="15.875" style="125" customWidth="1"/>
    <col min="13067" max="13312" width="9" style="125"/>
    <col min="13313" max="13313" width="4.75" style="125" customWidth="1"/>
    <col min="13314" max="13315" width="6.25" style="125" customWidth="1"/>
    <col min="13316" max="13316" width="31.875" style="125" customWidth="1"/>
    <col min="13317" max="13317" width="15.625" style="125" customWidth="1"/>
    <col min="13318" max="13318" width="14.375" style="125" customWidth="1"/>
    <col min="13319" max="13319" width="13.75" style="125" customWidth="1"/>
    <col min="13320" max="13320" width="13" style="125" customWidth="1"/>
    <col min="13321" max="13321" width="14.125" style="125" customWidth="1"/>
    <col min="13322" max="13322" width="15.875" style="125" customWidth="1"/>
    <col min="13323" max="13568" width="9" style="125"/>
    <col min="13569" max="13569" width="4.75" style="125" customWidth="1"/>
    <col min="13570" max="13571" width="6.25" style="125" customWidth="1"/>
    <col min="13572" max="13572" width="31.875" style="125" customWidth="1"/>
    <col min="13573" max="13573" width="15.625" style="125" customWidth="1"/>
    <col min="13574" max="13574" width="14.375" style="125" customWidth="1"/>
    <col min="13575" max="13575" width="13.75" style="125" customWidth="1"/>
    <col min="13576" max="13576" width="13" style="125" customWidth="1"/>
    <col min="13577" max="13577" width="14.125" style="125" customWidth="1"/>
    <col min="13578" max="13578" width="15.875" style="125" customWidth="1"/>
    <col min="13579" max="13824" width="9" style="125"/>
    <col min="13825" max="13825" width="4.75" style="125" customWidth="1"/>
    <col min="13826" max="13827" width="6.25" style="125" customWidth="1"/>
    <col min="13828" max="13828" width="31.875" style="125" customWidth="1"/>
    <col min="13829" max="13829" width="15.625" style="125" customWidth="1"/>
    <col min="13830" max="13830" width="14.375" style="125" customWidth="1"/>
    <col min="13831" max="13831" width="13.75" style="125" customWidth="1"/>
    <col min="13832" max="13832" width="13" style="125" customWidth="1"/>
    <col min="13833" max="13833" width="14.125" style="125" customWidth="1"/>
    <col min="13834" max="13834" width="15.875" style="125" customWidth="1"/>
    <col min="13835" max="14080" width="9" style="125"/>
    <col min="14081" max="14081" width="4.75" style="125" customWidth="1"/>
    <col min="14082" max="14083" width="6.25" style="125" customWidth="1"/>
    <col min="14084" max="14084" width="31.875" style="125" customWidth="1"/>
    <col min="14085" max="14085" width="15.625" style="125" customWidth="1"/>
    <col min="14086" max="14086" width="14.375" style="125" customWidth="1"/>
    <col min="14087" max="14087" width="13.75" style="125" customWidth="1"/>
    <col min="14088" max="14088" width="13" style="125" customWidth="1"/>
    <col min="14089" max="14089" width="14.125" style="125" customWidth="1"/>
    <col min="14090" max="14090" width="15.875" style="125" customWidth="1"/>
    <col min="14091" max="14336" width="9" style="125"/>
    <col min="14337" max="14337" width="4.75" style="125" customWidth="1"/>
    <col min="14338" max="14339" width="6.25" style="125" customWidth="1"/>
    <col min="14340" max="14340" width="31.875" style="125" customWidth="1"/>
    <col min="14341" max="14341" width="15.625" style="125" customWidth="1"/>
    <col min="14342" max="14342" width="14.375" style="125" customWidth="1"/>
    <col min="14343" max="14343" width="13.75" style="125" customWidth="1"/>
    <col min="14344" max="14344" width="13" style="125" customWidth="1"/>
    <col min="14345" max="14345" width="14.125" style="125" customWidth="1"/>
    <col min="14346" max="14346" width="15.875" style="125" customWidth="1"/>
    <col min="14347" max="14592" width="9" style="125"/>
    <col min="14593" max="14593" width="4.75" style="125" customWidth="1"/>
    <col min="14594" max="14595" width="6.25" style="125" customWidth="1"/>
    <col min="14596" max="14596" width="31.875" style="125" customWidth="1"/>
    <col min="14597" max="14597" width="15.625" style="125" customWidth="1"/>
    <col min="14598" max="14598" width="14.375" style="125" customWidth="1"/>
    <col min="14599" max="14599" width="13.75" style="125" customWidth="1"/>
    <col min="14600" max="14600" width="13" style="125" customWidth="1"/>
    <col min="14601" max="14601" width="14.125" style="125" customWidth="1"/>
    <col min="14602" max="14602" width="15.875" style="125" customWidth="1"/>
    <col min="14603" max="14848" width="9" style="125"/>
    <col min="14849" max="14849" width="4.75" style="125" customWidth="1"/>
    <col min="14850" max="14851" width="6.25" style="125" customWidth="1"/>
    <col min="14852" max="14852" width="31.875" style="125" customWidth="1"/>
    <col min="14853" max="14853" width="15.625" style="125" customWidth="1"/>
    <col min="14854" max="14854" width="14.375" style="125" customWidth="1"/>
    <col min="14855" max="14855" width="13.75" style="125" customWidth="1"/>
    <col min="14856" max="14856" width="13" style="125" customWidth="1"/>
    <col min="14857" max="14857" width="14.125" style="125" customWidth="1"/>
    <col min="14858" max="14858" width="15.875" style="125" customWidth="1"/>
    <col min="14859" max="15104" width="9" style="125"/>
    <col min="15105" max="15105" width="4.75" style="125" customWidth="1"/>
    <col min="15106" max="15107" width="6.25" style="125" customWidth="1"/>
    <col min="15108" max="15108" width="31.875" style="125" customWidth="1"/>
    <col min="15109" max="15109" width="15.625" style="125" customWidth="1"/>
    <col min="15110" max="15110" width="14.375" style="125" customWidth="1"/>
    <col min="15111" max="15111" width="13.75" style="125" customWidth="1"/>
    <col min="15112" max="15112" width="13" style="125" customWidth="1"/>
    <col min="15113" max="15113" width="14.125" style="125" customWidth="1"/>
    <col min="15114" max="15114" width="15.875" style="125" customWidth="1"/>
    <col min="15115" max="15360" width="9" style="125"/>
    <col min="15361" max="15361" width="4.75" style="125" customWidth="1"/>
    <col min="15362" max="15363" width="6.25" style="125" customWidth="1"/>
    <col min="15364" max="15364" width="31.875" style="125" customWidth="1"/>
    <col min="15365" max="15365" width="15.625" style="125" customWidth="1"/>
    <col min="15366" max="15366" width="14.375" style="125" customWidth="1"/>
    <col min="15367" max="15367" width="13.75" style="125" customWidth="1"/>
    <col min="15368" max="15368" width="13" style="125" customWidth="1"/>
    <col min="15369" max="15369" width="14.125" style="125" customWidth="1"/>
    <col min="15370" max="15370" width="15.875" style="125" customWidth="1"/>
    <col min="15371" max="15616" width="9" style="125"/>
    <col min="15617" max="15617" width="4.75" style="125" customWidth="1"/>
    <col min="15618" max="15619" width="6.25" style="125" customWidth="1"/>
    <col min="15620" max="15620" width="31.875" style="125" customWidth="1"/>
    <col min="15621" max="15621" width="15.625" style="125" customWidth="1"/>
    <col min="15622" max="15622" width="14.375" style="125" customWidth="1"/>
    <col min="15623" max="15623" width="13.75" style="125" customWidth="1"/>
    <col min="15624" max="15624" width="13" style="125" customWidth="1"/>
    <col min="15625" max="15625" width="14.125" style="125" customWidth="1"/>
    <col min="15626" max="15626" width="15.875" style="125" customWidth="1"/>
    <col min="15627" max="15872" width="9" style="125"/>
    <col min="15873" max="15873" width="4.75" style="125" customWidth="1"/>
    <col min="15874" max="15875" width="6.25" style="125" customWidth="1"/>
    <col min="15876" max="15876" width="31.875" style="125" customWidth="1"/>
    <col min="15877" max="15877" width="15.625" style="125" customWidth="1"/>
    <col min="15878" max="15878" width="14.375" style="125" customWidth="1"/>
    <col min="15879" max="15879" width="13.75" style="125" customWidth="1"/>
    <col min="15880" max="15880" width="13" style="125" customWidth="1"/>
    <col min="15881" max="15881" width="14.125" style="125" customWidth="1"/>
    <col min="15882" max="15882" width="15.875" style="125" customWidth="1"/>
    <col min="15883" max="16128" width="9" style="125"/>
    <col min="16129" max="16129" width="4.75" style="125" customWidth="1"/>
    <col min="16130" max="16131" width="6.25" style="125" customWidth="1"/>
    <col min="16132" max="16132" width="31.875" style="125" customWidth="1"/>
    <col min="16133" max="16133" width="15.625" style="125" customWidth="1"/>
    <col min="16134" max="16134" width="14.375" style="125" customWidth="1"/>
    <col min="16135" max="16135" width="13.75" style="125" customWidth="1"/>
    <col min="16136" max="16136" width="13" style="125" customWidth="1"/>
    <col min="16137" max="16137" width="14.125" style="125" customWidth="1"/>
    <col min="16138" max="16138" width="15.875" style="125" customWidth="1"/>
    <col min="16139" max="16384" width="9" style="125"/>
  </cols>
  <sheetData>
    <row r="1" spans="1:11" s="115" customFormat="1" ht="16.5" customHeight="1">
      <c r="A1" s="1380" t="s">
        <v>452</v>
      </c>
      <c r="B1" s="1381"/>
      <c r="C1" s="1381"/>
      <c r="D1" s="1382"/>
      <c r="E1" s="1383" t="s">
        <v>453</v>
      </c>
      <c r="F1" s="1384"/>
      <c r="G1" s="1383" t="s">
        <v>454</v>
      </c>
      <c r="H1" s="1384"/>
      <c r="I1" s="1383" t="s">
        <v>455</v>
      </c>
      <c r="J1" s="1384"/>
      <c r="K1" s="23" t="s">
        <v>150</v>
      </c>
    </row>
    <row r="2" spans="1:11" s="115" customFormat="1" ht="16.5" customHeight="1">
      <c r="A2" s="471" t="s">
        <v>456</v>
      </c>
      <c r="B2" s="472" t="s">
        <v>457</v>
      </c>
      <c r="C2" s="472" t="s">
        <v>458</v>
      </c>
      <c r="D2" s="118" t="s">
        <v>459</v>
      </c>
      <c r="E2" s="119" t="s">
        <v>460</v>
      </c>
      <c r="F2" s="119" t="s">
        <v>461</v>
      </c>
      <c r="G2" s="119" t="s">
        <v>460</v>
      </c>
      <c r="H2" s="119" t="s">
        <v>461</v>
      </c>
      <c r="I2" s="119" t="s">
        <v>460</v>
      </c>
      <c r="J2" s="119" t="s">
        <v>461</v>
      </c>
    </row>
    <row r="3" spans="1:11" s="115" customFormat="1" ht="16.149999999999999" customHeight="1">
      <c r="A3" s="473" t="s">
        <v>462</v>
      </c>
      <c r="B3" s="472" t="s">
        <v>462</v>
      </c>
      <c r="C3" s="472" t="s">
        <v>462</v>
      </c>
      <c r="D3" s="121" t="s">
        <v>463</v>
      </c>
      <c r="E3" s="122">
        <v>15153557</v>
      </c>
      <c r="F3" s="122">
        <v>86364348</v>
      </c>
      <c r="G3" s="122">
        <v>12401638</v>
      </c>
      <c r="H3" s="122">
        <v>70048714</v>
      </c>
      <c r="I3" s="122">
        <v>2751919</v>
      </c>
      <c r="J3" s="474">
        <v>16315634</v>
      </c>
    </row>
    <row r="4" spans="1:11">
      <c r="A4" s="473" t="s">
        <v>462</v>
      </c>
      <c r="B4" s="475" t="s">
        <v>462</v>
      </c>
      <c r="C4" s="475" t="s">
        <v>462</v>
      </c>
      <c r="D4" s="121" t="s">
        <v>464</v>
      </c>
      <c r="E4" s="122">
        <v>15153557</v>
      </c>
      <c r="F4" s="122">
        <v>86364348</v>
      </c>
      <c r="G4" s="122">
        <v>12401638</v>
      </c>
      <c r="H4" s="122">
        <v>70048714</v>
      </c>
      <c r="I4" s="122">
        <v>2751919</v>
      </c>
      <c r="J4" s="474">
        <v>16315634</v>
      </c>
    </row>
    <row r="5" spans="1:11">
      <c r="A5" s="473" t="s">
        <v>465</v>
      </c>
      <c r="B5" s="475" t="s">
        <v>462</v>
      </c>
      <c r="C5" s="475" t="s">
        <v>462</v>
      </c>
      <c r="D5" s="121" t="s">
        <v>466</v>
      </c>
      <c r="E5" s="122">
        <v>11884929</v>
      </c>
      <c r="F5" s="122">
        <v>56461987</v>
      </c>
      <c r="G5" s="122">
        <v>11884929</v>
      </c>
      <c r="H5" s="122">
        <v>56461987</v>
      </c>
      <c r="I5" s="122">
        <v>0</v>
      </c>
      <c r="J5" s="474">
        <v>0</v>
      </c>
    </row>
    <row r="6" spans="1:11">
      <c r="A6" s="473" t="s">
        <v>465</v>
      </c>
      <c r="B6" s="475" t="s">
        <v>470</v>
      </c>
      <c r="C6" s="475" t="s">
        <v>462</v>
      </c>
      <c r="D6" s="121" t="s">
        <v>471</v>
      </c>
      <c r="E6" s="122">
        <v>4404</v>
      </c>
      <c r="F6" s="122">
        <v>8753</v>
      </c>
      <c r="G6" s="122">
        <v>4404</v>
      </c>
      <c r="H6" s="122">
        <v>8753</v>
      </c>
      <c r="I6" s="122">
        <v>0</v>
      </c>
      <c r="J6" s="474">
        <v>0</v>
      </c>
    </row>
    <row r="7" spans="1:11">
      <c r="A7" s="473" t="s">
        <v>465</v>
      </c>
      <c r="B7" s="475" t="s">
        <v>470</v>
      </c>
      <c r="C7" s="475" t="s">
        <v>465</v>
      </c>
      <c r="D7" s="121" t="s">
        <v>472</v>
      </c>
      <c r="E7" s="122">
        <v>4404</v>
      </c>
      <c r="F7" s="122">
        <v>8753</v>
      </c>
      <c r="G7" s="122">
        <v>4404</v>
      </c>
      <c r="H7" s="122">
        <v>8753</v>
      </c>
      <c r="I7" s="122">
        <v>0</v>
      </c>
      <c r="J7" s="474">
        <v>0</v>
      </c>
    </row>
    <row r="8" spans="1:11">
      <c r="A8" s="473" t="s">
        <v>465</v>
      </c>
      <c r="B8" s="475" t="s">
        <v>473</v>
      </c>
      <c r="C8" s="475" t="s">
        <v>462</v>
      </c>
      <c r="D8" s="121" t="s">
        <v>474</v>
      </c>
      <c r="E8" s="122">
        <v>2423</v>
      </c>
      <c r="F8" s="122">
        <v>11002</v>
      </c>
      <c r="G8" s="122">
        <v>2423</v>
      </c>
      <c r="H8" s="122">
        <v>11002</v>
      </c>
      <c r="I8" s="122">
        <v>0</v>
      </c>
      <c r="J8" s="474">
        <v>0</v>
      </c>
    </row>
    <row r="9" spans="1:11">
      <c r="A9" s="473" t="s">
        <v>465</v>
      </c>
      <c r="B9" s="475" t="s">
        <v>473</v>
      </c>
      <c r="C9" s="475" t="s">
        <v>465</v>
      </c>
      <c r="D9" s="121" t="s">
        <v>475</v>
      </c>
      <c r="E9" s="122">
        <v>2423</v>
      </c>
      <c r="F9" s="122">
        <v>11002</v>
      </c>
      <c r="G9" s="122">
        <v>2423</v>
      </c>
      <c r="H9" s="122">
        <v>11002</v>
      </c>
      <c r="I9" s="122">
        <v>0</v>
      </c>
      <c r="J9" s="474">
        <v>0</v>
      </c>
    </row>
    <row r="10" spans="1:11">
      <c r="A10" s="473" t="s">
        <v>465</v>
      </c>
      <c r="B10" s="475" t="s">
        <v>479</v>
      </c>
      <c r="C10" s="475" t="s">
        <v>462</v>
      </c>
      <c r="D10" s="121" t="s">
        <v>480</v>
      </c>
      <c r="E10" s="122">
        <v>4102</v>
      </c>
      <c r="F10" s="122">
        <v>10274</v>
      </c>
      <c r="G10" s="122">
        <v>4102</v>
      </c>
      <c r="H10" s="122">
        <v>10274</v>
      </c>
      <c r="I10" s="122">
        <v>0</v>
      </c>
      <c r="J10" s="474">
        <v>0</v>
      </c>
    </row>
    <row r="11" spans="1:11">
      <c r="A11" s="473" t="s">
        <v>465</v>
      </c>
      <c r="B11" s="475" t="s">
        <v>479</v>
      </c>
      <c r="C11" s="475" t="s">
        <v>465</v>
      </c>
      <c r="D11" s="121" t="s">
        <v>481</v>
      </c>
      <c r="E11" s="122">
        <v>4102</v>
      </c>
      <c r="F11" s="122">
        <v>10274</v>
      </c>
      <c r="G11" s="122">
        <v>4102</v>
      </c>
      <c r="H11" s="122">
        <v>10274</v>
      </c>
      <c r="I11" s="122">
        <v>0</v>
      </c>
      <c r="J11" s="474">
        <v>0</v>
      </c>
    </row>
    <row r="12" spans="1:11">
      <c r="A12" s="473" t="s">
        <v>465</v>
      </c>
      <c r="B12" s="475" t="s">
        <v>482</v>
      </c>
      <c r="C12" s="475" t="s">
        <v>462</v>
      </c>
      <c r="D12" s="121" t="s">
        <v>483</v>
      </c>
      <c r="E12" s="122">
        <v>11874000</v>
      </c>
      <c r="F12" s="122">
        <v>56431958</v>
      </c>
      <c r="G12" s="122">
        <v>11874000</v>
      </c>
      <c r="H12" s="122">
        <v>56431958</v>
      </c>
      <c r="I12" s="122">
        <v>0</v>
      </c>
      <c r="J12" s="474">
        <v>0</v>
      </c>
    </row>
    <row r="13" spans="1:11">
      <c r="A13" s="473" t="s">
        <v>465</v>
      </c>
      <c r="B13" s="475" t="s">
        <v>482</v>
      </c>
      <c r="C13" s="475" t="s">
        <v>465</v>
      </c>
      <c r="D13" s="121" t="s">
        <v>484</v>
      </c>
      <c r="E13" s="122">
        <v>11874000</v>
      </c>
      <c r="F13" s="122">
        <v>56431958</v>
      </c>
      <c r="G13" s="122">
        <v>11874000</v>
      </c>
      <c r="H13" s="122">
        <v>56431958</v>
      </c>
      <c r="I13" s="122">
        <v>0</v>
      </c>
      <c r="J13" s="474">
        <v>0</v>
      </c>
    </row>
    <row r="14" spans="1:11">
      <c r="A14" s="473" t="s">
        <v>486</v>
      </c>
      <c r="B14" s="475" t="s">
        <v>462</v>
      </c>
      <c r="C14" s="475" t="s">
        <v>462</v>
      </c>
      <c r="D14" s="121" t="s">
        <v>487</v>
      </c>
      <c r="E14" s="122">
        <v>55083</v>
      </c>
      <c r="F14" s="122">
        <v>63609</v>
      </c>
      <c r="G14" s="122">
        <v>55083</v>
      </c>
      <c r="H14" s="122">
        <v>63609</v>
      </c>
      <c r="I14" s="122">
        <v>0</v>
      </c>
      <c r="J14" s="474">
        <v>0</v>
      </c>
    </row>
    <row r="15" spans="1:11">
      <c r="A15" s="473" t="s">
        <v>486</v>
      </c>
      <c r="B15" s="475" t="s">
        <v>488</v>
      </c>
      <c r="C15" s="475" t="s">
        <v>462</v>
      </c>
      <c r="D15" s="121" t="s">
        <v>489</v>
      </c>
      <c r="E15" s="122">
        <v>55083</v>
      </c>
      <c r="F15" s="122">
        <v>63609</v>
      </c>
      <c r="G15" s="122">
        <v>55083</v>
      </c>
      <c r="H15" s="122">
        <v>63609</v>
      </c>
      <c r="I15" s="122">
        <v>0</v>
      </c>
      <c r="J15" s="474">
        <v>0</v>
      </c>
    </row>
    <row r="16" spans="1:11">
      <c r="A16" s="473" t="s">
        <v>486</v>
      </c>
      <c r="B16" s="475" t="s">
        <v>488</v>
      </c>
      <c r="C16" s="475" t="s">
        <v>465</v>
      </c>
      <c r="D16" s="121" t="s">
        <v>490</v>
      </c>
      <c r="E16" s="122">
        <v>55083</v>
      </c>
      <c r="F16" s="122">
        <v>63609</v>
      </c>
      <c r="G16" s="122">
        <v>55083</v>
      </c>
      <c r="H16" s="122">
        <v>63609</v>
      </c>
      <c r="I16" s="122">
        <v>0</v>
      </c>
      <c r="J16" s="474">
        <v>0</v>
      </c>
    </row>
    <row r="17" spans="1:10">
      <c r="A17" s="473" t="s">
        <v>491</v>
      </c>
      <c r="B17" s="475" t="s">
        <v>462</v>
      </c>
      <c r="C17" s="475" t="s">
        <v>462</v>
      </c>
      <c r="D17" s="121" t="s">
        <v>492</v>
      </c>
      <c r="E17" s="122">
        <v>113280</v>
      </c>
      <c r="F17" s="122">
        <v>177832</v>
      </c>
      <c r="G17" s="122">
        <v>113280</v>
      </c>
      <c r="H17" s="122">
        <v>177832</v>
      </c>
      <c r="I17" s="122">
        <v>0</v>
      </c>
      <c r="J17" s="474">
        <v>0</v>
      </c>
    </row>
    <row r="18" spans="1:10">
      <c r="A18" s="473" t="s">
        <v>491</v>
      </c>
      <c r="B18" s="475" t="s">
        <v>465</v>
      </c>
      <c r="C18" s="475" t="s">
        <v>462</v>
      </c>
      <c r="D18" s="121" t="s">
        <v>493</v>
      </c>
      <c r="E18" s="122">
        <v>5500</v>
      </c>
      <c r="F18" s="122">
        <v>6200</v>
      </c>
      <c r="G18" s="122">
        <v>5500</v>
      </c>
      <c r="H18" s="122">
        <v>6200</v>
      </c>
      <c r="I18" s="122">
        <v>0</v>
      </c>
      <c r="J18" s="474">
        <v>0</v>
      </c>
    </row>
    <row r="19" spans="1:10">
      <c r="A19" s="473" t="s">
        <v>491</v>
      </c>
      <c r="B19" s="475" t="s">
        <v>465</v>
      </c>
      <c r="C19" s="475" t="s">
        <v>467</v>
      </c>
      <c r="D19" s="121" t="s">
        <v>494</v>
      </c>
      <c r="E19" s="122">
        <v>5500</v>
      </c>
      <c r="F19" s="122">
        <v>6200</v>
      </c>
      <c r="G19" s="122">
        <v>5500</v>
      </c>
      <c r="H19" s="122">
        <v>6200</v>
      </c>
      <c r="I19" s="122">
        <v>0</v>
      </c>
      <c r="J19" s="474">
        <v>0</v>
      </c>
    </row>
    <row r="20" spans="1:10">
      <c r="A20" s="473" t="s">
        <v>491</v>
      </c>
      <c r="B20" s="475" t="s">
        <v>488</v>
      </c>
      <c r="C20" s="475" t="s">
        <v>462</v>
      </c>
      <c r="D20" s="121" t="s">
        <v>496</v>
      </c>
      <c r="E20" s="122">
        <v>107780</v>
      </c>
      <c r="F20" s="122">
        <v>171632</v>
      </c>
      <c r="G20" s="122">
        <v>107780</v>
      </c>
      <c r="H20" s="122">
        <v>171632</v>
      </c>
      <c r="I20" s="122">
        <v>0</v>
      </c>
      <c r="J20" s="474">
        <v>0</v>
      </c>
    </row>
    <row r="21" spans="1:10">
      <c r="A21" s="473" t="s">
        <v>491</v>
      </c>
      <c r="B21" s="475" t="s">
        <v>488</v>
      </c>
      <c r="C21" s="475" t="s">
        <v>498</v>
      </c>
      <c r="D21" s="121" t="s">
        <v>499</v>
      </c>
      <c r="E21" s="122">
        <v>107780</v>
      </c>
      <c r="F21" s="122">
        <v>171632</v>
      </c>
      <c r="G21" s="122">
        <v>107780</v>
      </c>
      <c r="H21" s="122">
        <v>171632</v>
      </c>
      <c r="I21" s="122">
        <v>0</v>
      </c>
      <c r="J21" s="474">
        <v>0</v>
      </c>
    </row>
    <row r="22" spans="1:10">
      <c r="A22" s="473" t="s">
        <v>502</v>
      </c>
      <c r="B22" s="475" t="s">
        <v>462</v>
      </c>
      <c r="C22" s="475" t="s">
        <v>462</v>
      </c>
      <c r="D22" s="121" t="s">
        <v>503</v>
      </c>
      <c r="E22" s="122">
        <v>125548</v>
      </c>
      <c r="F22" s="122">
        <v>125548</v>
      </c>
      <c r="G22" s="122">
        <v>125548</v>
      </c>
      <c r="H22" s="122">
        <v>125548</v>
      </c>
      <c r="I22" s="122">
        <v>0</v>
      </c>
      <c r="J22" s="474">
        <v>0</v>
      </c>
    </row>
    <row r="23" spans="1:10">
      <c r="A23" s="473" t="s">
        <v>502</v>
      </c>
      <c r="B23" s="475" t="s">
        <v>465</v>
      </c>
      <c r="C23" s="475" t="s">
        <v>462</v>
      </c>
      <c r="D23" s="121" t="s">
        <v>504</v>
      </c>
      <c r="E23" s="122">
        <v>125548</v>
      </c>
      <c r="F23" s="122">
        <v>125548</v>
      </c>
      <c r="G23" s="122">
        <v>125548</v>
      </c>
      <c r="H23" s="122">
        <v>125548</v>
      </c>
      <c r="I23" s="122">
        <v>0</v>
      </c>
      <c r="J23" s="474">
        <v>0</v>
      </c>
    </row>
    <row r="24" spans="1:10">
      <c r="A24" s="473" t="s">
        <v>502</v>
      </c>
      <c r="B24" s="475" t="s">
        <v>465</v>
      </c>
      <c r="C24" s="475" t="s">
        <v>465</v>
      </c>
      <c r="D24" s="121" t="s">
        <v>505</v>
      </c>
      <c r="E24" s="122">
        <v>71537</v>
      </c>
      <c r="F24" s="122">
        <v>71537</v>
      </c>
      <c r="G24" s="122">
        <v>71537</v>
      </c>
      <c r="H24" s="122">
        <v>71537</v>
      </c>
      <c r="I24" s="122">
        <v>0</v>
      </c>
      <c r="J24" s="474">
        <v>0</v>
      </c>
    </row>
    <row r="25" spans="1:10">
      <c r="A25" s="473" t="s">
        <v>502</v>
      </c>
      <c r="B25" s="475" t="s">
        <v>465</v>
      </c>
      <c r="C25" s="475" t="s">
        <v>488</v>
      </c>
      <c r="D25" s="121" t="s">
        <v>506</v>
      </c>
      <c r="E25" s="122">
        <v>54011</v>
      </c>
      <c r="F25" s="122">
        <v>54011</v>
      </c>
      <c r="G25" s="122">
        <v>54011</v>
      </c>
      <c r="H25" s="122">
        <v>54011</v>
      </c>
      <c r="I25" s="122">
        <v>0</v>
      </c>
      <c r="J25" s="474">
        <v>0</v>
      </c>
    </row>
    <row r="26" spans="1:10">
      <c r="A26" s="473" t="s">
        <v>509</v>
      </c>
      <c r="B26" s="475" t="s">
        <v>462</v>
      </c>
      <c r="C26" s="475" t="s">
        <v>462</v>
      </c>
      <c r="D26" s="121" t="s">
        <v>510</v>
      </c>
      <c r="E26" s="122">
        <v>2751919</v>
      </c>
      <c r="F26" s="122">
        <v>29208240</v>
      </c>
      <c r="G26" s="122">
        <v>0</v>
      </c>
      <c r="H26" s="122">
        <v>12892606</v>
      </c>
      <c r="I26" s="122">
        <v>2751919</v>
      </c>
      <c r="J26" s="474">
        <v>16315634</v>
      </c>
    </row>
    <row r="27" spans="1:10">
      <c r="A27" s="473" t="s">
        <v>509</v>
      </c>
      <c r="B27" s="475" t="s">
        <v>465</v>
      </c>
      <c r="C27" s="475" t="s">
        <v>462</v>
      </c>
      <c r="D27" s="121" t="s">
        <v>511</v>
      </c>
      <c r="E27" s="122">
        <v>2751919</v>
      </c>
      <c r="F27" s="122">
        <v>29208240</v>
      </c>
      <c r="G27" s="122">
        <v>0</v>
      </c>
      <c r="H27" s="122">
        <v>12892606</v>
      </c>
      <c r="I27" s="122">
        <v>2751919</v>
      </c>
      <c r="J27" s="474">
        <v>16315634</v>
      </c>
    </row>
    <row r="28" spans="1:10" s="115" customFormat="1" ht="16.5" customHeight="1">
      <c r="A28" s="1380" t="s">
        <v>452</v>
      </c>
      <c r="B28" s="1381"/>
      <c r="C28" s="1381"/>
      <c r="D28" s="1382"/>
      <c r="E28" s="1383" t="s">
        <v>453</v>
      </c>
      <c r="F28" s="1384"/>
      <c r="G28" s="1383" t="s">
        <v>454</v>
      </c>
      <c r="H28" s="1384"/>
      <c r="I28" s="1383" t="s">
        <v>455</v>
      </c>
      <c r="J28" s="1384"/>
    </row>
    <row r="29" spans="1:10" s="115" customFormat="1" ht="16.5" customHeight="1">
      <c r="A29" s="471" t="s">
        <v>456</v>
      </c>
      <c r="B29" s="472" t="s">
        <v>457</v>
      </c>
      <c r="C29" s="472" t="s">
        <v>458</v>
      </c>
      <c r="D29" s="118" t="s">
        <v>459</v>
      </c>
      <c r="E29" s="119" t="s">
        <v>460</v>
      </c>
      <c r="F29" s="119" t="s">
        <v>461</v>
      </c>
      <c r="G29" s="119" t="s">
        <v>460</v>
      </c>
      <c r="H29" s="119" t="s">
        <v>461</v>
      </c>
      <c r="I29" s="119" t="s">
        <v>460</v>
      </c>
      <c r="J29" s="119" t="s">
        <v>461</v>
      </c>
    </row>
    <row r="30" spans="1:10">
      <c r="A30" s="473" t="s">
        <v>509</v>
      </c>
      <c r="B30" s="475" t="s">
        <v>465</v>
      </c>
      <c r="C30" s="475" t="s">
        <v>465</v>
      </c>
      <c r="D30" s="121" t="s">
        <v>512</v>
      </c>
      <c r="E30" s="122">
        <v>0</v>
      </c>
      <c r="F30" s="122">
        <v>1142606</v>
      </c>
      <c r="G30" s="122">
        <v>0</v>
      </c>
      <c r="H30" s="122">
        <v>1142606</v>
      </c>
      <c r="I30" s="122">
        <v>0</v>
      </c>
      <c r="J30" s="474">
        <v>0</v>
      </c>
    </row>
    <row r="31" spans="1:10">
      <c r="A31" s="473" t="s">
        <v>509</v>
      </c>
      <c r="B31" s="475" t="s">
        <v>465</v>
      </c>
      <c r="C31" s="475" t="s">
        <v>467</v>
      </c>
      <c r="D31" s="121" t="s">
        <v>513</v>
      </c>
      <c r="E31" s="122">
        <v>2751919</v>
      </c>
      <c r="F31" s="122">
        <v>28065634</v>
      </c>
      <c r="G31" s="122">
        <v>0</v>
      </c>
      <c r="H31" s="122">
        <v>11750000</v>
      </c>
      <c r="I31" s="122">
        <v>2751919</v>
      </c>
      <c r="J31" s="474">
        <v>16315634</v>
      </c>
    </row>
    <row r="32" spans="1:10">
      <c r="A32" s="473" t="s">
        <v>514</v>
      </c>
      <c r="B32" s="475" t="s">
        <v>462</v>
      </c>
      <c r="C32" s="475" t="s">
        <v>462</v>
      </c>
      <c r="D32" s="121" t="s">
        <v>515</v>
      </c>
      <c r="E32" s="122">
        <v>0</v>
      </c>
      <c r="F32" s="122">
        <v>800</v>
      </c>
      <c r="G32" s="122">
        <v>0</v>
      </c>
      <c r="H32" s="122">
        <v>800</v>
      </c>
      <c r="I32" s="122">
        <v>0</v>
      </c>
      <c r="J32" s="474">
        <v>0</v>
      </c>
    </row>
    <row r="33" spans="1:10">
      <c r="A33" s="473" t="s">
        <v>514</v>
      </c>
      <c r="B33" s="475" t="s">
        <v>465</v>
      </c>
      <c r="C33" s="475" t="s">
        <v>462</v>
      </c>
      <c r="D33" s="121" t="s">
        <v>516</v>
      </c>
      <c r="E33" s="122">
        <v>0</v>
      </c>
      <c r="F33" s="122">
        <v>800</v>
      </c>
      <c r="G33" s="122">
        <v>0</v>
      </c>
      <c r="H33" s="122">
        <v>800</v>
      </c>
      <c r="I33" s="122">
        <v>0</v>
      </c>
      <c r="J33" s="474">
        <v>0</v>
      </c>
    </row>
    <row r="34" spans="1:10">
      <c r="A34" s="473" t="s">
        <v>514</v>
      </c>
      <c r="B34" s="475" t="s">
        <v>465</v>
      </c>
      <c r="C34" s="475" t="s">
        <v>465</v>
      </c>
      <c r="D34" s="121" t="s">
        <v>517</v>
      </c>
      <c r="E34" s="122">
        <v>0</v>
      </c>
      <c r="F34" s="122">
        <v>800</v>
      </c>
      <c r="G34" s="122">
        <v>0</v>
      </c>
      <c r="H34" s="122">
        <v>800</v>
      </c>
      <c r="I34" s="122">
        <v>0</v>
      </c>
      <c r="J34" s="474">
        <v>0</v>
      </c>
    </row>
    <row r="35" spans="1:10">
      <c r="A35" s="473" t="s">
        <v>518</v>
      </c>
      <c r="B35" s="475" t="s">
        <v>462</v>
      </c>
      <c r="C35" s="475" t="s">
        <v>462</v>
      </c>
      <c r="D35" s="121" t="s">
        <v>519</v>
      </c>
      <c r="E35" s="122">
        <v>222798</v>
      </c>
      <c r="F35" s="122">
        <v>326332</v>
      </c>
      <c r="G35" s="122">
        <v>222798</v>
      </c>
      <c r="H35" s="122">
        <v>326332</v>
      </c>
      <c r="I35" s="122">
        <v>0</v>
      </c>
      <c r="J35" s="474">
        <v>0</v>
      </c>
    </row>
    <row r="36" spans="1:10">
      <c r="A36" s="473" t="s">
        <v>518</v>
      </c>
      <c r="B36" s="475" t="s">
        <v>467</v>
      </c>
      <c r="C36" s="475" t="s">
        <v>462</v>
      </c>
      <c r="D36" s="121" t="s">
        <v>522</v>
      </c>
      <c r="E36" s="122">
        <v>222798</v>
      </c>
      <c r="F36" s="122">
        <v>326332</v>
      </c>
      <c r="G36" s="122">
        <v>222798</v>
      </c>
      <c r="H36" s="122">
        <v>326332</v>
      </c>
      <c r="I36" s="122">
        <v>0</v>
      </c>
      <c r="J36" s="474">
        <v>0</v>
      </c>
    </row>
    <row r="37" spans="1:10">
      <c r="A37" s="473" t="s">
        <v>518</v>
      </c>
      <c r="B37" s="475" t="s">
        <v>467</v>
      </c>
      <c r="C37" s="475" t="s">
        <v>486</v>
      </c>
      <c r="D37" s="121" t="s">
        <v>523</v>
      </c>
      <c r="E37" s="122">
        <v>213204</v>
      </c>
      <c r="F37" s="122">
        <v>283247</v>
      </c>
      <c r="G37" s="122">
        <v>213204</v>
      </c>
      <c r="H37" s="122">
        <v>283247</v>
      </c>
      <c r="I37" s="122">
        <v>0</v>
      </c>
      <c r="J37" s="474">
        <v>0</v>
      </c>
    </row>
    <row r="38" spans="1:10">
      <c r="A38" s="473" t="s">
        <v>518</v>
      </c>
      <c r="B38" s="475" t="s">
        <v>467</v>
      </c>
      <c r="C38" s="475" t="s">
        <v>514</v>
      </c>
      <c r="D38" s="121" t="s">
        <v>524</v>
      </c>
      <c r="E38" s="122">
        <v>9594</v>
      </c>
      <c r="F38" s="122">
        <v>43085</v>
      </c>
      <c r="G38" s="122">
        <v>9594</v>
      </c>
      <c r="H38" s="122">
        <v>43085</v>
      </c>
      <c r="I38" s="122">
        <v>0</v>
      </c>
      <c r="J38" s="474">
        <v>0</v>
      </c>
    </row>
    <row r="39" spans="1:10">
      <c r="A39" s="473" t="s">
        <v>462</v>
      </c>
      <c r="B39" s="475" t="s">
        <v>462</v>
      </c>
      <c r="C39" s="475" t="s">
        <v>462</v>
      </c>
      <c r="D39" s="121" t="s">
        <v>525</v>
      </c>
      <c r="E39" s="122">
        <v>0</v>
      </c>
      <c r="F39" s="122">
        <v>0</v>
      </c>
      <c r="G39" s="122">
        <v>0</v>
      </c>
      <c r="H39" s="122">
        <v>0</v>
      </c>
      <c r="I39" s="122">
        <v>0</v>
      </c>
      <c r="J39" s="474">
        <v>0</v>
      </c>
    </row>
    <row r="40" spans="1:10">
      <c r="A40" s="473" t="s">
        <v>462</v>
      </c>
      <c r="B40" s="475" t="s">
        <v>462</v>
      </c>
      <c r="C40" s="475" t="s">
        <v>462</v>
      </c>
      <c r="D40" s="121" t="s">
        <v>526</v>
      </c>
      <c r="E40" s="122">
        <v>866629</v>
      </c>
      <c r="F40" s="122">
        <v>866629</v>
      </c>
      <c r="G40" s="122">
        <v>866629</v>
      </c>
      <c r="H40" s="122">
        <v>866629</v>
      </c>
      <c r="I40" s="122">
        <v>0</v>
      </c>
      <c r="J40" s="474">
        <v>0</v>
      </c>
    </row>
    <row r="41" spans="1:10">
      <c r="A41" s="473" t="s">
        <v>462</v>
      </c>
      <c r="B41" s="475" t="s">
        <v>462</v>
      </c>
      <c r="C41" s="475" t="s">
        <v>462</v>
      </c>
      <c r="D41" s="121" t="s">
        <v>527</v>
      </c>
      <c r="E41" s="122">
        <v>866629</v>
      </c>
      <c r="F41" s="122">
        <v>866629</v>
      </c>
      <c r="G41" s="122">
        <v>866629</v>
      </c>
      <c r="H41" s="122">
        <v>866629</v>
      </c>
      <c r="I41" s="122">
        <v>0</v>
      </c>
      <c r="J41" s="474">
        <v>0</v>
      </c>
    </row>
    <row r="42" spans="1:10">
      <c r="A42" s="473" t="s">
        <v>462</v>
      </c>
      <c r="B42" s="475" t="s">
        <v>462</v>
      </c>
      <c r="C42" s="475" t="s">
        <v>462</v>
      </c>
      <c r="D42" s="121" t="s">
        <v>528</v>
      </c>
      <c r="E42" s="122">
        <v>16020186</v>
      </c>
      <c r="F42" s="122">
        <v>87230977</v>
      </c>
      <c r="G42" s="122" t="s">
        <v>462</v>
      </c>
      <c r="H42" s="122" t="s">
        <v>462</v>
      </c>
      <c r="I42" s="122" t="s">
        <v>462</v>
      </c>
      <c r="J42" s="474" t="s">
        <v>462</v>
      </c>
    </row>
    <row r="55" spans="1:10">
      <c r="A55" s="1380" t="s">
        <v>452</v>
      </c>
      <c r="B55" s="1381"/>
      <c r="C55" s="1381"/>
      <c r="D55" s="1382"/>
      <c r="E55" s="1383" t="s">
        <v>453</v>
      </c>
      <c r="F55" s="1384"/>
      <c r="G55" s="1383" t="s">
        <v>529</v>
      </c>
      <c r="H55" s="1384"/>
      <c r="I55" s="1383" t="s">
        <v>530</v>
      </c>
      <c r="J55" s="1384"/>
    </row>
    <row r="56" spans="1:10">
      <c r="A56" s="471" t="s">
        <v>456</v>
      </c>
      <c r="B56" s="472" t="s">
        <v>457</v>
      </c>
      <c r="C56" s="472" t="s">
        <v>458</v>
      </c>
      <c r="D56" s="118" t="s">
        <v>459</v>
      </c>
      <c r="E56" s="119" t="s">
        <v>460</v>
      </c>
      <c r="F56" s="119" t="s">
        <v>461</v>
      </c>
      <c r="G56" s="119" t="s">
        <v>460</v>
      </c>
      <c r="H56" s="119" t="s">
        <v>461</v>
      </c>
      <c r="I56" s="119" t="s">
        <v>460</v>
      </c>
      <c r="J56" s="119" t="s">
        <v>461</v>
      </c>
    </row>
    <row r="57" spans="1:10">
      <c r="A57" s="473" t="s">
        <v>462</v>
      </c>
      <c r="B57" s="472" t="s">
        <v>462</v>
      </c>
      <c r="C57" s="472" t="s">
        <v>462</v>
      </c>
      <c r="D57" s="121" t="s">
        <v>463</v>
      </c>
      <c r="E57" s="122">
        <v>19660027</v>
      </c>
      <c r="F57" s="122">
        <v>41785009</v>
      </c>
      <c r="G57" s="122">
        <v>9421073</v>
      </c>
      <c r="H57" s="122">
        <v>31546055</v>
      </c>
      <c r="I57" s="122">
        <v>10238954</v>
      </c>
      <c r="J57" s="474">
        <v>10238954</v>
      </c>
    </row>
    <row r="58" spans="1:10">
      <c r="A58" s="473" t="s">
        <v>462</v>
      </c>
      <c r="B58" s="475" t="s">
        <v>462</v>
      </c>
      <c r="C58" s="475" t="s">
        <v>462</v>
      </c>
      <c r="D58" s="121" t="s">
        <v>464</v>
      </c>
      <c r="E58" s="122">
        <v>9381861</v>
      </c>
      <c r="F58" s="122">
        <v>31154843</v>
      </c>
      <c r="G58" s="122">
        <v>9368954</v>
      </c>
      <c r="H58" s="122">
        <v>31141936</v>
      </c>
      <c r="I58" s="122">
        <v>12907</v>
      </c>
      <c r="J58" s="474">
        <v>12907</v>
      </c>
    </row>
    <row r="59" spans="1:10">
      <c r="A59" s="473" t="s">
        <v>465</v>
      </c>
      <c r="B59" s="475" t="s">
        <v>462</v>
      </c>
      <c r="C59" s="475" t="s">
        <v>462</v>
      </c>
      <c r="D59" s="121" t="s">
        <v>531</v>
      </c>
      <c r="E59" s="122">
        <v>3723590</v>
      </c>
      <c r="F59" s="122">
        <v>18505330</v>
      </c>
      <c r="G59" s="122">
        <v>3723590</v>
      </c>
      <c r="H59" s="122">
        <v>18505330</v>
      </c>
      <c r="I59" s="122">
        <v>0</v>
      </c>
      <c r="J59" s="474">
        <v>0</v>
      </c>
    </row>
    <row r="60" spans="1:10">
      <c r="A60" s="473" t="s">
        <v>465</v>
      </c>
      <c r="B60" s="475" t="s">
        <v>532</v>
      </c>
      <c r="C60" s="475" t="s">
        <v>462</v>
      </c>
      <c r="D60" s="121" t="s">
        <v>533</v>
      </c>
      <c r="E60" s="122">
        <v>1909408</v>
      </c>
      <c r="F60" s="122">
        <v>4195205</v>
      </c>
      <c r="G60" s="122">
        <v>1909408</v>
      </c>
      <c r="H60" s="122">
        <v>4195205</v>
      </c>
      <c r="I60" s="122">
        <v>0</v>
      </c>
      <c r="J60" s="474">
        <v>0</v>
      </c>
    </row>
    <row r="61" spans="1:10">
      <c r="A61" s="473" t="s">
        <v>465</v>
      </c>
      <c r="B61" s="475" t="s">
        <v>532</v>
      </c>
      <c r="C61" s="475" t="s">
        <v>465</v>
      </c>
      <c r="D61" s="121" t="s">
        <v>534</v>
      </c>
      <c r="E61" s="122">
        <v>1650378</v>
      </c>
      <c r="F61" s="122">
        <v>3636275</v>
      </c>
      <c r="G61" s="122">
        <v>1650378</v>
      </c>
      <c r="H61" s="122">
        <v>3636275</v>
      </c>
      <c r="I61" s="122">
        <v>0</v>
      </c>
      <c r="J61" s="474">
        <v>0</v>
      </c>
    </row>
    <row r="62" spans="1:10">
      <c r="A62" s="473" t="s">
        <v>465</v>
      </c>
      <c r="B62" s="475" t="s">
        <v>532</v>
      </c>
      <c r="C62" s="475" t="s">
        <v>467</v>
      </c>
      <c r="D62" s="121" t="s">
        <v>535</v>
      </c>
      <c r="E62" s="122">
        <v>142183</v>
      </c>
      <c r="F62" s="122">
        <v>238933</v>
      </c>
      <c r="G62" s="122">
        <v>142183</v>
      </c>
      <c r="H62" s="122">
        <v>238933</v>
      </c>
      <c r="I62" s="122">
        <v>0</v>
      </c>
      <c r="J62" s="474">
        <v>0</v>
      </c>
    </row>
    <row r="63" spans="1:10">
      <c r="A63" s="473" t="s">
        <v>465</v>
      </c>
      <c r="B63" s="475" t="s">
        <v>532</v>
      </c>
      <c r="C63" s="475" t="s">
        <v>488</v>
      </c>
      <c r="D63" s="121" t="s">
        <v>536</v>
      </c>
      <c r="E63" s="122">
        <v>97847</v>
      </c>
      <c r="F63" s="122">
        <v>300997</v>
      </c>
      <c r="G63" s="122">
        <v>97847</v>
      </c>
      <c r="H63" s="122">
        <v>300997</v>
      </c>
      <c r="I63" s="122">
        <v>0</v>
      </c>
      <c r="J63" s="474">
        <v>0</v>
      </c>
    </row>
    <row r="64" spans="1:10">
      <c r="A64" s="473" t="s">
        <v>465</v>
      </c>
      <c r="B64" s="475" t="s">
        <v>532</v>
      </c>
      <c r="C64" s="475" t="s">
        <v>491</v>
      </c>
      <c r="D64" s="121" t="s">
        <v>538</v>
      </c>
      <c r="E64" s="122">
        <v>19000</v>
      </c>
      <c r="F64" s="122">
        <v>19000</v>
      </c>
      <c r="G64" s="122">
        <v>19000</v>
      </c>
      <c r="H64" s="122">
        <v>19000</v>
      </c>
      <c r="I64" s="122">
        <v>0</v>
      </c>
      <c r="J64" s="474">
        <v>0</v>
      </c>
    </row>
    <row r="65" spans="1:10">
      <c r="A65" s="473" t="s">
        <v>465</v>
      </c>
      <c r="B65" s="475" t="s">
        <v>539</v>
      </c>
      <c r="C65" s="475" t="s">
        <v>462</v>
      </c>
      <c r="D65" s="121" t="s">
        <v>540</v>
      </c>
      <c r="E65" s="122">
        <v>0</v>
      </c>
      <c r="F65" s="122">
        <v>10086866</v>
      </c>
      <c r="G65" s="122">
        <v>0</v>
      </c>
      <c r="H65" s="122">
        <v>10086866</v>
      </c>
      <c r="I65" s="122">
        <v>0</v>
      </c>
      <c r="J65" s="474">
        <v>0</v>
      </c>
    </row>
    <row r="66" spans="1:10">
      <c r="A66" s="473" t="s">
        <v>465</v>
      </c>
      <c r="B66" s="475" t="s">
        <v>539</v>
      </c>
      <c r="C66" s="475" t="s">
        <v>465</v>
      </c>
      <c r="D66" s="121" t="s">
        <v>534</v>
      </c>
      <c r="E66" s="122">
        <v>0</v>
      </c>
      <c r="F66" s="122">
        <v>5145446</v>
      </c>
      <c r="G66" s="122">
        <v>0</v>
      </c>
      <c r="H66" s="122">
        <v>5145446</v>
      </c>
      <c r="I66" s="122">
        <v>0</v>
      </c>
      <c r="J66" s="474">
        <v>0</v>
      </c>
    </row>
    <row r="67" spans="1:10">
      <c r="A67" s="473" t="s">
        <v>465</v>
      </c>
      <c r="B67" s="475" t="s">
        <v>539</v>
      </c>
      <c r="C67" s="475" t="s">
        <v>467</v>
      </c>
      <c r="D67" s="121" t="s">
        <v>541</v>
      </c>
      <c r="E67" s="122">
        <v>0</v>
      </c>
      <c r="F67" s="122">
        <v>4941420</v>
      </c>
      <c r="G67" s="122">
        <v>0</v>
      </c>
      <c r="H67" s="122">
        <v>4941420</v>
      </c>
      <c r="I67" s="122">
        <v>0</v>
      </c>
      <c r="J67" s="474">
        <v>0</v>
      </c>
    </row>
    <row r="68" spans="1:10">
      <c r="A68" s="473" t="s">
        <v>465</v>
      </c>
      <c r="B68" s="475" t="s">
        <v>542</v>
      </c>
      <c r="C68" s="475" t="s">
        <v>462</v>
      </c>
      <c r="D68" s="121" t="s">
        <v>543</v>
      </c>
      <c r="E68" s="122">
        <v>1749359</v>
      </c>
      <c r="F68" s="122">
        <v>4120561</v>
      </c>
      <c r="G68" s="122">
        <v>1749359</v>
      </c>
      <c r="H68" s="122">
        <v>4120561</v>
      </c>
      <c r="I68" s="122">
        <v>0</v>
      </c>
      <c r="J68" s="474">
        <v>0</v>
      </c>
    </row>
    <row r="69" spans="1:10">
      <c r="A69" s="473" t="s">
        <v>465</v>
      </c>
      <c r="B69" s="475" t="s">
        <v>542</v>
      </c>
      <c r="C69" s="475" t="s">
        <v>467</v>
      </c>
      <c r="D69" s="121" t="s">
        <v>544</v>
      </c>
      <c r="E69" s="122">
        <v>1500963</v>
      </c>
      <c r="F69" s="122">
        <v>3750025</v>
      </c>
      <c r="G69" s="122">
        <v>1500963</v>
      </c>
      <c r="H69" s="122">
        <v>3750025</v>
      </c>
      <c r="I69" s="122">
        <v>0</v>
      </c>
      <c r="J69" s="474">
        <v>0</v>
      </c>
    </row>
    <row r="70" spans="1:10">
      <c r="A70" s="473" t="s">
        <v>465</v>
      </c>
      <c r="B70" s="475" t="s">
        <v>542</v>
      </c>
      <c r="C70" s="475" t="s">
        <v>486</v>
      </c>
      <c r="D70" s="121" t="s">
        <v>546</v>
      </c>
      <c r="E70" s="122">
        <v>114643</v>
      </c>
      <c r="F70" s="122">
        <v>186283</v>
      </c>
      <c r="G70" s="122">
        <v>114643</v>
      </c>
      <c r="H70" s="122">
        <v>186283</v>
      </c>
      <c r="I70" s="122">
        <v>0</v>
      </c>
      <c r="J70" s="474">
        <v>0</v>
      </c>
    </row>
    <row r="71" spans="1:10">
      <c r="A71" s="473" t="s">
        <v>465</v>
      </c>
      <c r="B71" s="475" t="s">
        <v>542</v>
      </c>
      <c r="C71" s="475" t="s">
        <v>498</v>
      </c>
      <c r="D71" s="121" t="s">
        <v>547</v>
      </c>
      <c r="E71" s="122">
        <v>133753</v>
      </c>
      <c r="F71" s="122">
        <v>184253</v>
      </c>
      <c r="G71" s="122">
        <v>133753</v>
      </c>
      <c r="H71" s="122">
        <v>184253</v>
      </c>
      <c r="I71" s="122">
        <v>0</v>
      </c>
      <c r="J71" s="474">
        <v>0</v>
      </c>
    </row>
    <row r="72" spans="1:10">
      <c r="A72" s="473" t="s">
        <v>465</v>
      </c>
      <c r="B72" s="475" t="s">
        <v>548</v>
      </c>
      <c r="C72" s="475" t="s">
        <v>462</v>
      </c>
      <c r="D72" s="121" t="s">
        <v>549</v>
      </c>
      <c r="E72" s="122">
        <v>64823</v>
      </c>
      <c r="F72" s="122">
        <v>102698</v>
      </c>
      <c r="G72" s="122">
        <v>64823</v>
      </c>
      <c r="H72" s="122">
        <v>102698</v>
      </c>
      <c r="I72" s="122">
        <v>0</v>
      </c>
      <c r="J72" s="474">
        <v>0</v>
      </c>
    </row>
    <row r="73" spans="1:10">
      <c r="A73" s="473" t="s">
        <v>465</v>
      </c>
      <c r="B73" s="475" t="s">
        <v>548</v>
      </c>
      <c r="C73" s="475" t="s">
        <v>467</v>
      </c>
      <c r="D73" s="121" t="s">
        <v>550</v>
      </c>
      <c r="E73" s="122">
        <v>64823</v>
      </c>
      <c r="F73" s="122">
        <v>102698</v>
      </c>
      <c r="G73" s="122">
        <v>64823</v>
      </c>
      <c r="H73" s="122">
        <v>102698</v>
      </c>
      <c r="I73" s="122">
        <v>0</v>
      </c>
      <c r="J73" s="474">
        <v>0</v>
      </c>
    </row>
    <row r="74" spans="1:10">
      <c r="A74" s="473" t="s">
        <v>467</v>
      </c>
      <c r="B74" s="475" t="s">
        <v>462</v>
      </c>
      <c r="C74" s="475" t="s">
        <v>462</v>
      </c>
      <c r="D74" s="121" t="s">
        <v>551</v>
      </c>
      <c r="E74" s="122">
        <v>641776</v>
      </c>
      <c r="F74" s="122">
        <v>993515</v>
      </c>
      <c r="G74" s="122">
        <v>641776</v>
      </c>
      <c r="H74" s="122">
        <v>993515</v>
      </c>
      <c r="I74" s="122">
        <v>0</v>
      </c>
      <c r="J74" s="474">
        <v>0</v>
      </c>
    </row>
    <row r="75" spans="1:10">
      <c r="A75" s="473" t="s">
        <v>467</v>
      </c>
      <c r="B75" s="475" t="s">
        <v>552</v>
      </c>
      <c r="C75" s="475" t="s">
        <v>462</v>
      </c>
      <c r="D75" s="121" t="s">
        <v>553</v>
      </c>
      <c r="E75" s="122">
        <v>3997</v>
      </c>
      <c r="F75" s="122">
        <v>8032</v>
      </c>
      <c r="G75" s="122">
        <v>3997</v>
      </c>
      <c r="H75" s="122">
        <v>8032</v>
      </c>
      <c r="I75" s="122">
        <v>0</v>
      </c>
      <c r="J75" s="474">
        <v>0</v>
      </c>
    </row>
    <row r="76" spans="1:10">
      <c r="A76" s="473" t="s">
        <v>467</v>
      </c>
      <c r="B76" s="475" t="s">
        <v>552</v>
      </c>
      <c r="C76" s="475" t="s">
        <v>488</v>
      </c>
      <c r="D76" s="121" t="s">
        <v>555</v>
      </c>
      <c r="E76" s="122">
        <v>3997</v>
      </c>
      <c r="F76" s="122">
        <v>8032</v>
      </c>
      <c r="G76" s="122">
        <v>3997</v>
      </c>
      <c r="H76" s="122">
        <v>8032</v>
      </c>
      <c r="I76" s="122">
        <v>0</v>
      </c>
      <c r="J76" s="474">
        <v>0</v>
      </c>
    </row>
    <row r="77" spans="1:10">
      <c r="A77" s="473" t="s">
        <v>467</v>
      </c>
      <c r="B77" s="475" t="s">
        <v>556</v>
      </c>
      <c r="C77" s="475" t="s">
        <v>462</v>
      </c>
      <c r="D77" s="121" t="s">
        <v>557</v>
      </c>
      <c r="E77" s="122">
        <v>637779</v>
      </c>
      <c r="F77" s="122">
        <v>985483</v>
      </c>
      <c r="G77" s="122">
        <v>637779</v>
      </c>
      <c r="H77" s="122">
        <v>985483</v>
      </c>
      <c r="I77" s="122">
        <v>0</v>
      </c>
      <c r="J77" s="474">
        <v>0</v>
      </c>
    </row>
    <row r="78" spans="1:10">
      <c r="A78" s="473" t="s">
        <v>467</v>
      </c>
      <c r="B78" s="475" t="s">
        <v>556</v>
      </c>
      <c r="C78" s="475" t="s">
        <v>467</v>
      </c>
      <c r="D78" s="121" t="s">
        <v>558</v>
      </c>
      <c r="E78" s="122">
        <v>412796</v>
      </c>
      <c r="F78" s="122">
        <v>450671</v>
      </c>
      <c r="G78" s="122">
        <v>412796</v>
      </c>
      <c r="H78" s="122">
        <v>450671</v>
      </c>
      <c r="I78" s="122">
        <v>0</v>
      </c>
      <c r="J78" s="474">
        <v>0</v>
      </c>
    </row>
    <row r="79" spans="1:10">
      <c r="A79" s="473" t="s">
        <v>467</v>
      </c>
      <c r="B79" s="475" t="s">
        <v>556</v>
      </c>
      <c r="C79" s="475" t="s">
        <v>488</v>
      </c>
      <c r="D79" s="121" t="s">
        <v>559</v>
      </c>
      <c r="E79" s="122">
        <v>224983</v>
      </c>
      <c r="F79" s="122">
        <v>534812</v>
      </c>
      <c r="G79" s="122">
        <v>224983</v>
      </c>
      <c r="H79" s="122">
        <v>534812</v>
      </c>
      <c r="I79" s="122">
        <v>0</v>
      </c>
      <c r="J79" s="474">
        <v>0</v>
      </c>
    </row>
    <row r="80" spans="1:10">
      <c r="A80" s="473" t="s">
        <v>488</v>
      </c>
      <c r="B80" s="475" t="s">
        <v>462</v>
      </c>
      <c r="C80" s="475" t="s">
        <v>462</v>
      </c>
      <c r="D80" s="121" t="s">
        <v>560</v>
      </c>
      <c r="E80" s="122">
        <v>2011773</v>
      </c>
      <c r="F80" s="122">
        <v>5024118</v>
      </c>
      <c r="G80" s="122">
        <v>1998866</v>
      </c>
      <c r="H80" s="122">
        <v>5011211</v>
      </c>
      <c r="I80" s="122">
        <v>12907</v>
      </c>
      <c r="J80" s="474">
        <v>12907</v>
      </c>
    </row>
    <row r="81" spans="1:10">
      <c r="A81" s="473" t="s">
        <v>488</v>
      </c>
      <c r="B81" s="475" t="s">
        <v>561</v>
      </c>
      <c r="C81" s="475" t="s">
        <v>462</v>
      </c>
      <c r="D81" s="121" t="s">
        <v>562</v>
      </c>
      <c r="E81" s="122">
        <v>882702</v>
      </c>
      <c r="F81" s="122">
        <v>2100479</v>
      </c>
      <c r="G81" s="122">
        <v>882702</v>
      </c>
      <c r="H81" s="122">
        <v>2100479</v>
      </c>
      <c r="I81" s="122">
        <v>0</v>
      </c>
      <c r="J81" s="474">
        <v>0</v>
      </c>
    </row>
    <row r="82" spans="1:10">
      <c r="A82" s="1380" t="s">
        <v>452</v>
      </c>
      <c r="B82" s="1381"/>
      <c r="C82" s="1381"/>
      <c r="D82" s="1382"/>
      <c r="E82" s="1383" t="s">
        <v>453</v>
      </c>
      <c r="F82" s="1384"/>
      <c r="G82" s="1383" t="s">
        <v>529</v>
      </c>
      <c r="H82" s="1384"/>
      <c r="I82" s="1383" t="s">
        <v>530</v>
      </c>
      <c r="J82" s="1384"/>
    </row>
    <row r="83" spans="1:10">
      <c r="A83" s="471" t="s">
        <v>456</v>
      </c>
      <c r="B83" s="472" t="s">
        <v>457</v>
      </c>
      <c r="C83" s="472" t="s">
        <v>458</v>
      </c>
      <c r="D83" s="118" t="s">
        <v>459</v>
      </c>
      <c r="E83" s="119" t="s">
        <v>460</v>
      </c>
      <c r="F83" s="119" t="s">
        <v>461</v>
      </c>
      <c r="G83" s="119" t="s">
        <v>460</v>
      </c>
      <c r="H83" s="119" t="s">
        <v>461</v>
      </c>
      <c r="I83" s="119" t="s">
        <v>460</v>
      </c>
      <c r="J83" s="119" t="s">
        <v>461</v>
      </c>
    </row>
    <row r="84" spans="1:10">
      <c r="A84" s="473" t="s">
        <v>488</v>
      </c>
      <c r="B84" s="475" t="s">
        <v>561</v>
      </c>
      <c r="C84" s="475" t="s">
        <v>467</v>
      </c>
      <c r="D84" s="121" t="s">
        <v>563</v>
      </c>
      <c r="E84" s="122">
        <v>882702</v>
      </c>
      <c r="F84" s="122">
        <v>2100479</v>
      </c>
      <c r="G84" s="122">
        <v>882702</v>
      </c>
      <c r="H84" s="122">
        <v>2100479</v>
      </c>
      <c r="I84" s="122">
        <v>0</v>
      </c>
      <c r="J84" s="474">
        <v>0</v>
      </c>
    </row>
    <row r="85" spans="1:10">
      <c r="A85" s="473">
        <v>3</v>
      </c>
      <c r="B85" s="475" t="s">
        <v>564</v>
      </c>
      <c r="C85" s="475" t="s">
        <v>462</v>
      </c>
      <c r="D85" s="121" t="s">
        <v>565</v>
      </c>
      <c r="E85" s="122">
        <v>284114</v>
      </c>
      <c r="F85" s="122">
        <v>1196967</v>
      </c>
      <c r="G85" s="122">
        <v>284114</v>
      </c>
      <c r="H85" s="122">
        <v>1196967</v>
      </c>
      <c r="I85" s="122">
        <v>0</v>
      </c>
      <c r="J85" s="474">
        <v>0</v>
      </c>
    </row>
    <row r="86" spans="1:10">
      <c r="A86" s="473" t="s">
        <v>488</v>
      </c>
      <c r="B86" s="475" t="s">
        <v>564</v>
      </c>
      <c r="C86" s="475" t="s">
        <v>467</v>
      </c>
      <c r="D86" s="121" t="s">
        <v>566</v>
      </c>
      <c r="E86" s="122">
        <v>284114</v>
      </c>
      <c r="F86" s="122">
        <v>1196967</v>
      </c>
      <c r="G86" s="122">
        <v>284114</v>
      </c>
      <c r="H86" s="122">
        <v>1196967</v>
      </c>
      <c r="I86" s="122">
        <v>0</v>
      </c>
      <c r="J86" s="474">
        <v>0</v>
      </c>
    </row>
    <row r="87" spans="1:10">
      <c r="A87" s="473" t="s">
        <v>488</v>
      </c>
      <c r="B87" s="475" t="s">
        <v>567</v>
      </c>
      <c r="C87" s="475" t="s">
        <v>462</v>
      </c>
      <c r="D87" s="121" t="s">
        <v>568</v>
      </c>
      <c r="E87" s="122">
        <v>844957</v>
      </c>
      <c r="F87" s="122">
        <v>1726672</v>
      </c>
      <c r="G87" s="122">
        <v>832050</v>
      </c>
      <c r="H87" s="122">
        <v>1713765</v>
      </c>
      <c r="I87" s="122">
        <v>12907</v>
      </c>
      <c r="J87" s="474">
        <v>12907</v>
      </c>
    </row>
    <row r="88" spans="1:10">
      <c r="A88" s="473" t="s">
        <v>488</v>
      </c>
      <c r="B88" s="475" t="s">
        <v>567</v>
      </c>
      <c r="C88" s="475" t="s">
        <v>465</v>
      </c>
      <c r="D88" s="121" t="s">
        <v>534</v>
      </c>
      <c r="E88" s="122">
        <v>126948</v>
      </c>
      <c r="F88" s="122">
        <v>787401</v>
      </c>
      <c r="G88" s="122">
        <v>126948</v>
      </c>
      <c r="H88" s="122">
        <v>787401</v>
      </c>
      <c r="I88" s="122">
        <v>0</v>
      </c>
      <c r="J88" s="474">
        <v>0</v>
      </c>
    </row>
    <row r="89" spans="1:10">
      <c r="A89" s="473" t="s">
        <v>488</v>
      </c>
      <c r="B89" s="475" t="s">
        <v>567</v>
      </c>
      <c r="C89" s="475" t="s">
        <v>486</v>
      </c>
      <c r="D89" s="121" t="s">
        <v>570</v>
      </c>
      <c r="E89" s="122">
        <v>589157</v>
      </c>
      <c r="F89" s="122">
        <v>785169</v>
      </c>
      <c r="G89" s="122">
        <v>576250</v>
      </c>
      <c r="H89" s="122">
        <v>772262</v>
      </c>
      <c r="I89" s="122">
        <v>12907</v>
      </c>
      <c r="J89" s="474">
        <v>12907</v>
      </c>
    </row>
    <row r="90" spans="1:10">
      <c r="A90" s="473" t="s">
        <v>488</v>
      </c>
      <c r="B90" s="475" t="s">
        <v>567</v>
      </c>
      <c r="C90" s="475" t="s">
        <v>491</v>
      </c>
      <c r="D90" s="121" t="s">
        <v>571</v>
      </c>
      <c r="E90" s="122">
        <v>128852</v>
      </c>
      <c r="F90" s="122">
        <v>154102</v>
      </c>
      <c r="G90" s="122">
        <v>128852</v>
      </c>
      <c r="H90" s="122">
        <v>154102</v>
      </c>
      <c r="I90" s="122">
        <v>0</v>
      </c>
      <c r="J90" s="474">
        <v>0</v>
      </c>
    </row>
    <row r="91" spans="1:10">
      <c r="A91" s="473" t="s">
        <v>486</v>
      </c>
      <c r="B91" s="475" t="s">
        <v>462</v>
      </c>
      <c r="C91" s="475" t="s">
        <v>462</v>
      </c>
      <c r="D91" s="121" t="s">
        <v>572</v>
      </c>
      <c r="E91" s="122">
        <v>658573</v>
      </c>
      <c r="F91" s="122">
        <v>1660472</v>
      </c>
      <c r="G91" s="122">
        <v>658573</v>
      </c>
      <c r="H91" s="122">
        <v>1660472</v>
      </c>
      <c r="I91" s="122">
        <v>0</v>
      </c>
      <c r="J91" s="474">
        <v>0</v>
      </c>
    </row>
    <row r="92" spans="1:10">
      <c r="A92" s="473" t="s">
        <v>486</v>
      </c>
      <c r="B92" s="475" t="s">
        <v>573</v>
      </c>
      <c r="C92" s="475" t="s">
        <v>462</v>
      </c>
      <c r="D92" s="121" t="s">
        <v>574</v>
      </c>
      <c r="E92" s="122">
        <v>72563</v>
      </c>
      <c r="F92" s="122">
        <v>110438</v>
      </c>
      <c r="G92" s="122">
        <v>72563</v>
      </c>
      <c r="H92" s="122">
        <v>110438</v>
      </c>
      <c r="I92" s="122">
        <v>0</v>
      </c>
      <c r="J92" s="474">
        <v>0</v>
      </c>
    </row>
    <row r="93" spans="1:10">
      <c r="A93" s="473" t="s">
        <v>486</v>
      </c>
      <c r="B93" s="475" t="s">
        <v>573</v>
      </c>
      <c r="C93" s="475" t="s">
        <v>467</v>
      </c>
      <c r="D93" s="121" t="s">
        <v>575</v>
      </c>
      <c r="E93" s="122">
        <v>72563</v>
      </c>
      <c r="F93" s="122">
        <v>110438</v>
      </c>
      <c r="G93" s="122">
        <v>72563</v>
      </c>
      <c r="H93" s="122">
        <v>110438</v>
      </c>
      <c r="I93" s="122">
        <v>0</v>
      </c>
      <c r="J93" s="474">
        <v>0</v>
      </c>
    </row>
    <row r="94" spans="1:10">
      <c r="A94" s="473" t="s">
        <v>486</v>
      </c>
      <c r="B94" s="475" t="s">
        <v>576</v>
      </c>
      <c r="C94" s="475" t="s">
        <v>462</v>
      </c>
      <c r="D94" s="121" t="s">
        <v>577</v>
      </c>
      <c r="E94" s="122">
        <v>586010</v>
      </c>
      <c r="F94" s="122">
        <v>1550034</v>
      </c>
      <c r="G94" s="122">
        <v>586010</v>
      </c>
      <c r="H94" s="122">
        <v>1550034</v>
      </c>
      <c r="I94" s="122">
        <v>0</v>
      </c>
      <c r="J94" s="474">
        <v>0</v>
      </c>
    </row>
    <row r="95" spans="1:10">
      <c r="A95" s="473" t="s">
        <v>486</v>
      </c>
      <c r="B95" s="475" t="s">
        <v>576</v>
      </c>
      <c r="C95" s="475" t="s">
        <v>467</v>
      </c>
      <c r="D95" s="121" t="s">
        <v>578</v>
      </c>
      <c r="E95" s="122">
        <v>586010</v>
      </c>
      <c r="F95" s="122">
        <v>1550034</v>
      </c>
      <c r="G95" s="122">
        <v>586010</v>
      </c>
      <c r="H95" s="122">
        <v>1550034</v>
      </c>
      <c r="I95" s="122">
        <v>0</v>
      </c>
      <c r="J95" s="474">
        <v>0</v>
      </c>
    </row>
    <row r="96" spans="1:10">
      <c r="A96" s="473" t="s">
        <v>491</v>
      </c>
      <c r="B96" s="475" t="s">
        <v>462</v>
      </c>
      <c r="C96" s="475" t="s">
        <v>462</v>
      </c>
      <c r="D96" s="121" t="s">
        <v>582</v>
      </c>
      <c r="E96" s="122">
        <v>1327856</v>
      </c>
      <c r="F96" s="122">
        <v>3033993</v>
      </c>
      <c r="G96" s="122">
        <v>1327856</v>
      </c>
      <c r="H96" s="122">
        <v>3033993</v>
      </c>
      <c r="I96" s="122">
        <v>0</v>
      </c>
      <c r="J96" s="474">
        <v>0</v>
      </c>
    </row>
    <row r="97" spans="1:10">
      <c r="A97" s="473" t="s">
        <v>491</v>
      </c>
      <c r="B97" s="475" t="s">
        <v>583</v>
      </c>
      <c r="C97" s="475" t="s">
        <v>462</v>
      </c>
      <c r="D97" s="121" t="s">
        <v>584</v>
      </c>
      <c r="E97" s="122">
        <v>1241713</v>
      </c>
      <c r="F97" s="122">
        <v>2887850</v>
      </c>
      <c r="G97" s="122">
        <v>1241713</v>
      </c>
      <c r="H97" s="122">
        <v>2887850</v>
      </c>
      <c r="I97" s="122">
        <v>0</v>
      </c>
      <c r="J97" s="474">
        <v>0</v>
      </c>
    </row>
    <row r="98" spans="1:10">
      <c r="A98" s="473" t="s">
        <v>491</v>
      </c>
      <c r="B98" s="475" t="s">
        <v>583</v>
      </c>
      <c r="C98" s="475" t="s">
        <v>465</v>
      </c>
      <c r="D98" s="121" t="s">
        <v>534</v>
      </c>
      <c r="E98" s="122">
        <v>496986</v>
      </c>
      <c r="F98" s="122">
        <v>2036598</v>
      </c>
      <c r="G98" s="122">
        <v>496986</v>
      </c>
      <c r="H98" s="122">
        <v>2036598</v>
      </c>
      <c r="I98" s="122">
        <v>0</v>
      </c>
      <c r="J98" s="474">
        <v>0</v>
      </c>
    </row>
    <row r="99" spans="1:10">
      <c r="A99" s="473" t="s">
        <v>491</v>
      </c>
      <c r="B99" s="475" t="s">
        <v>583</v>
      </c>
      <c r="C99" s="475" t="s">
        <v>467</v>
      </c>
      <c r="D99" s="121" t="s">
        <v>585</v>
      </c>
      <c r="E99" s="122">
        <v>327710</v>
      </c>
      <c r="F99" s="122">
        <v>434235</v>
      </c>
      <c r="G99" s="122">
        <v>327710</v>
      </c>
      <c r="H99" s="122">
        <v>434235</v>
      </c>
      <c r="I99" s="122">
        <v>0</v>
      </c>
      <c r="J99" s="474">
        <v>0</v>
      </c>
    </row>
    <row r="100" spans="1:10">
      <c r="A100" s="473" t="s">
        <v>491</v>
      </c>
      <c r="B100" s="475" t="s">
        <v>583</v>
      </c>
      <c r="C100" s="475" t="s">
        <v>488</v>
      </c>
      <c r="D100" s="121" t="s">
        <v>586</v>
      </c>
      <c r="E100" s="122">
        <v>417017</v>
      </c>
      <c r="F100" s="122">
        <v>417017</v>
      </c>
      <c r="G100" s="122">
        <v>417017</v>
      </c>
      <c r="H100" s="122">
        <v>417017</v>
      </c>
      <c r="I100" s="122">
        <v>0</v>
      </c>
      <c r="J100" s="474">
        <v>0</v>
      </c>
    </row>
    <row r="101" spans="1:10">
      <c r="A101" s="473" t="s">
        <v>491</v>
      </c>
      <c r="B101" s="475" t="s">
        <v>587</v>
      </c>
      <c r="C101" s="475" t="s">
        <v>462</v>
      </c>
      <c r="D101" s="121" t="s">
        <v>588</v>
      </c>
      <c r="E101" s="122">
        <v>86143</v>
      </c>
      <c r="F101" s="122">
        <v>146143</v>
      </c>
      <c r="G101" s="122">
        <v>86143</v>
      </c>
      <c r="H101" s="122">
        <v>146143</v>
      </c>
      <c r="I101" s="122">
        <v>0</v>
      </c>
      <c r="J101" s="474">
        <v>0</v>
      </c>
    </row>
    <row r="102" spans="1:10">
      <c r="A102" s="473" t="s">
        <v>491</v>
      </c>
      <c r="B102" s="475" t="s">
        <v>587</v>
      </c>
      <c r="C102" s="475" t="s">
        <v>467</v>
      </c>
      <c r="D102" s="121" t="s">
        <v>589</v>
      </c>
      <c r="E102" s="122">
        <v>86143</v>
      </c>
      <c r="F102" s="122">
        <v>146143</v>
      </c>
      <c r="G102" s="122">
        <v>86143</v>
      </c>
      <c r="H102" s="122">
        <v>146143</v>
      </c>
      <c r="I102" s="122">
        <v>0</v>
      </c>
      <c r="J102" s="474">
        <v>0</v>
      </c>
    </row>
    <row r="103" spans="1:10">
      <c r="A103" s="473" t="s">
        <v>498</v>
      </c>
      <c r="B103" s="475" t="s">
        <v>462</v>
      </c>
      <c r="C103" s="475" t="s">
        <v>462</v>
      </c>
      <c r="D103" s="121" t="s">
        <v>590</v>
      </c>
      <c r="E103" s="122">
        <v>1018293</v>
      </c>
      <c r="F103" s="122">
        <v>1937415</v>
      </c>
      <c r="G103" s="122">
        <v>1018293</v>
      </c>
      <c r="H103" s="122">
        <v>1937415</v>
      </c>
      <c r="I103" s="122">
        <v>0</v>
      </c>
      <c r="J103" s="474">
        <v>0</v>
      </c>
    </row>
    <row r="104" spans="1:10">
      <c r="A104" s="473" t="s">
        <v>498</v>
      </c>
      <c r="B104" s="475" t="s">
        <v>591</v>
      </c>
      <c r="C104" s="475" t="s">
        <v>462</v>
      </c>
      <c r="D104" s="121" t="s">
        <v>592</v>
      </c>
      <c r="E104" s="122">
        <v>1018293</v>
      </c>
      <c r="F104" s="122">
        <v>1937415</v>
      </c>
      <c r="G104" s="122">
        <v>1018293</v>
      </c>
      <c r="H104" s="122">
        <v>1937415</v>
      </c>
      <c r="I104" s="122">
        <v>0</v>
      </c>
      <c r="J104" s="474">
        <v>0</v>
      </c>
    </row>
    <row r="105" spans="1:10">
      <c r="A105" s="473" t="s">
        <v>498</v>
      </c>
      <c r="B105" s="475" t="s">
        <v>591</v>
      </c>
      <c r="C105" s="475" t="s">
        <v>465</v>
      </c>
      <c r="D105" s="121" t="s">
        <v>593</v>
      </c>
      <c r="E105" s="122">
        <v>1003305</v>
      </c>
      <c r="F105" s="122">
        <v>1872451</v>
      </c>
      <c r="G105" s="122">
        <v>1003305</v>
      </c>
      <c r="H105" s="122">
        <v>1872451</v>
      </c>
      <c r="I105" s="122">
        <v>0</v>
      </c>
      <c r="J105" s="474">
        <v>0</v>
      </c>
    </row>
    <row r="106" spans="1:10">
      <c r="A106" s="473" t="s">
        <v>498</v>
      </c>
      <c r="B106" s="475" t="s">
        <v>591</v>
      </c>
      <c r="C106" s="475" t="s">
        <v>467</v>
      </c>
      <c r="D106" s="121" t="s">
        <v>594</v>
      </c>
      <c r="E106" s="122">
        <v>14988</v>
      </c>
      <c r="F106" s="122">
        <v>64964</v>
      </c>
      <c r="G106" s="122">
        <v>14988</v>
      </c>
      <c r="H106" s="122">
        <v>64964</v>
      </c>
      <c r="I106" s="122">
        <v>0</v>
      </c>
      <c r="J106" s="474">
        <v>0</v>
      </c>
    </row>
    <row r="107" spans="1:10">
      <c r="A107" s="473" t="s">
        <v>462</v>
      </c>
      <c r="B107" s="475" t="s">
        <v>462</v>
      </c>
      <c r="C107" s="475" t="s">
        <v>462</v>
      </c>
      <c r="D107" s="121" t="s">
        <v>525</v>
      </c>
      <c r="E107" s="122">
        <v>10278166</v>
      </c>
      <c r="F107" s="122">
        <v>10630166</v>
      </c>
      <c r="G107" s="122">
        <v>52119</v>
      </c>
      <c r="H107" s="122">
        <v>404119</v>
      </c>
      <c r="I107" s="122">
        <v>10226047</v>
      </c>
      <c r="J107" s="474">
        <v>10226047</v>
      </c>
    </row>
    <row r="108" spans="1:10">
      <c r="A108" s="473" t="s">
        <v>465</v>
      </c>
      <c r="B108" s="475" t="s">
        <v>462</v>
      </c>
      <c r="C108" s="475" t="s">
        <v>462</v>
      </c>
      <c r="D108" s="121" t="s">
        <v>531</v>
      </c>
      <c r="E108" s="122">
        <v>693780</v>
      </c>
      <c r="F108" s="122">
        <v>1045780</v>
      </c>
      <c r="G108" s="122">
        <v>43700</v>
      </c>
      <c r="H108" s="122">
        <v>395700</v>
      </c>
      <c r="I108" s="122">
        <v>650080</v>
      </c>
      <c r="J108" s="474">
        <v>650080</v>
      </c>
    </row>
    <row r="109" spans="1:10">
      <c r="A109" s="1380" t="s">
        <v>452</v>
      </c>
      <c r="B109" s="1381"/>
      <c r="C109" s="1381"/>
      <c r="D109" s="1382"/>
      <c r="E109" s="1383" t="s">
        <v>453</v>
      </c>
      <c r="F109" s="1384"/>
      <c r="G109" s="1383" t="s">
        <v>529</v>
      </c>
      <c r="H109" s="1384"/>
      <c r="I109" s="1383" t="s">
        <v>530</v>
      </c>
      <c r="J109" s="1384"/>
    </row>
    <row r="110" spans="1:10">
      <c r="A110" s="471" t="s">
        <v>456</v>
      </c>
      <c r="B110" s="472" t="s">
        <v>457</v>
      </c>
      <c r="C110" s="472" t="s">
        <v>458</v>
      </c>
      <c r="D110" s="118" t="s">
        <v>459</v>
      </c>
      <c r="E110" s="119" t="s">
        <v>460</v>
      </c>
      <c r="F110" s="119" t="s">
        <v>461</v>
      </c>
      <c r="G110" s="119" t="s">
        <v>460</v>
      </c>
      <c r="H110" s="119" t="s">
        <v>461</v>
      </c>
      <c r="I110" s="119" t="s">
        <v>460</v>
      </c>
      <c r="J110" s="119" t="s">
        <v>461</v>
      </c>
    </row>
    <row r="111" spans="1:10">
      <c r="A111" s="473" t="s">
        <v>465</v>
      </c>
      <c r="B111" s="475" t="s">
        <v>532</v>
      </c>
      <c r="C111" s="475" t="s">
        <v>462</v>
      </c>
      <c r="D111" s="121" t="s">
        <v>533</v>
      </c>
      <c r="E111" s="122">
        <v>43700</v>
      </c>
      <c r="F111" s="122">
        <v>58700</v>
      </c>
      <c r="G111" s="122">
        <v>43700</v>
      </c>
      <c r="H111" s="122">
        <v>58700</v>
      </c>
      <c r="I111" s="122">
        <v>0</v>
      </c>
      <c r="J111" s="474">
        <v>0</v>
      </c>
    </row>
    <row r="112" spans="1:10">
      <c r="A112" s="473" t="s">
        <v>465</v>
      </c>
      <c r="B112" s="475" t="s">
        <v>532</v>
      </c>
      <c r="C112" s="475" t="s">
        <v>599</v>
      </c>
      <c r="D112" s="121" t="s">
        <v>600</v>
      </c>
      <c r="E112" s="122">
        <v>43700</v>
      </c>
      <c r="F112" s="122">
        <v>58700</v>
      </c>
      <c r="G112" s="122">
        <v>43700</v>
      </c>
      <c r="H112" s="122">
        <v>58700</v>
      </c>
      <c r="I112" s="122">
        <v>0</v>
      </c>
      <c r="J112" s="474">
        <v>0</v>
      </c>
    </row>
    <row r="113" spans="1:10">
      <c r="A113" s="473" t="s">
        <v>465</v>
      </c>
      <c r="B113" s="475" t="s">
        <v>539</v>
      </c>
      <c r="C113" s="475" t="s">
        <v>462</v>
      </c>
      <c r="D113" s="121" t="s">
        <v>540</v>
      </c>
      <c r="E113" s="122">
        <v>0</v>
      </c>
      <c r="F113" s="122">
        <v>337000</v>
      </c>
      <c r="G113" s="122">
        <v>0</v>
      </c>
      <c r="H113" s="122">
        <v>337000</v>
      </c>
      <c r="I113" s="122">
        <v>0</v>
      </c>
      <c r="J113" s="474">
        <v>0</v>
      </c>
    </row>
    <row r="114" spans="1:10">
      <c r="A114" s="473" t="s">
        <v>465</v>
      </c>
      <c r="B114" s="475" t="s">
        <v>539</v>
      </c>
      <c r="C114" s="475" t="s">
        <v>599</v>
      </c>
      <c r="D114" s="121" t="s">
        <v>600</v>
      </c>
      <c r="E114" s="122">
        <v>0</v>
      </c>
      <c r="F114" s="122">
        <v>337000</v>
      </c>
      <c r="G114" s="122">
        <v>0</v>
      </c>
      <c r="H114" s="122">
        <v>337000</v>
      </c>
      <c r="I114" s="122">
        <v>0</v>
      </c>
      <c r="J114" s="474">
        <v>0</v>
      </c>
    </row>
    <row r="115" spans="1:10">
      <c r="A115" s="473" t="s">
        <v>465</v>
      </c>
      <c r="B115" s="475" t="s">
        <v>542</v>
      </c>
      <c r="C115" s="475" t="s">
        <v>462</v>
      </c>
      <c r="D115" s="121" t="s">
        <v>543</v>
      </c>
      <c r="E115" s="122">
        <v>650080</v>
      </c>
      <c r="F115" s="122">
        <v>650080</v>
      </c>
      <c r="G115" s="122">
        <v>0</v>
      </c>
      <c r="H115" s="122">
        <v>0</v>
      </c>
      <c r="I115" s="122">
        <v>650080</v>
      </c>
      <c r="J115" s="474">
        <v>650080</v>
      </c>
    </row>
    <row r="116" spans="1:10">
      <c r="A116" s="473" t="s">
        <v>465</v>
      </c>
      <c r="B116" s="475" t="s">
        <v>542</v>
      </c>
      <c r="C116" s="475" t="s">
        <v>599</v>
      </c>
      <c r="D116" s="121" t="s">
        <v>600</v>
      </c>
      <c r="E116" s="122">
        <v>650080</v>
      </c>
      <c r="F116" s="122">
        <v>650080</v>
      </c>
      <c r="G116" s="122">
        <v>0</v>
      </c>
      <c r="H116" s="122">
        <v>0</v>
      </c>
      <c r="I116" s="122">
        <v>650080</v>
      </c>
      <c r="J116" s="474">
        <v>650080</v>
      </c>
    </row>
    <row r="117" spans="1:10">
      <c r="A117" s="473" t="s">
        <v>488</v>
      </c>
      <c r="B117" s="475" t="s">
        <v>462</v>
      </c>
      <c r="C117" s="475" t="s">
        <v>462</v>
      </c>
      <c r="D117" s="121" t="s">
        <v>560</v>
      </c>
      <c r="E117" s="122">
        <v>9575185</v>
      </c>
      <c r="F117" s="122">
        <v>9575185</v>
      </c>
      <c r="G117" s="122">
        <v>8419</v>
      </c>
      <c r="H117" s="122">
        <v>8419</v>
      </c>
      <c r="I117" s="122">
        <v>9566766</v>
      </c>
      <c r="J117" s="474">
        <v>9566766</v>
      </c>
    </row>
    <row r="118" spans="1:10">
      <c r="A118" s="473" t="s">
        <v>488</v>
      </c>
      <c r="B118" s="475" t="s">
        <v>564</v>
      </c>
      <c r="C118" s="475" t="s">
        <v>462</v>
      </c>
      <c r="D118" s="121" t="s">
        <v>565</v>
      </c>
      <c r="E118" s="122">
        <v>9575185</v>
      </c>
      <c r="F118" s="122">
        <v>9575185</v>
      </c>
      <c r="G118" s="122">
        <v>8419</v>
      </c>
      <c r="H118" s="122">
        <v>8419</v>
      </c>
      <c r="I118" s="122">
        <v>9566766</v>
      </c>
      <c r="J118" s="474">
        <v>9566766</v>
      </c>
    </row>
    <row r="119" spans="1:10">
      <c r="A119" s="473" t="s">
        <v>488</v>
      </c>
      <c r="B119" s="475" t="s">
        <v>564</v>
      </c>
      <c r="C119" s="475" t="s">
        <v>488</v>
      </c>
      <c r="D119" s="121" t="s">
        <v>601</v>
      </c>
      <c r="E119" s="122">
        <v>9575185</v>
      </c>
      <c r="F119" s="122">
        <v>9575185</v>
      </c>
      <c r="G119" s="122">
        <v>8419</v>
      </c>
      <c r="H119" s="122">
        <v>8419</v>
      </c>
      <c r="I119" s="122">
        <v>9566766</v>
      </c>
      <c r="J119" s="474">
        <v>9566766</v>
      </c>
    </row>
    <row r="120" spans="1:10">
      <c r="A120" s="473" t="s">
        <v>500</v>
      </c>
      <c r="B120" s="475" t="s">
        <v>462</v>
      </c>
      <c r="C120" s="475" t="s">
        <v>462</v>
      </c>
      <c r="D120" s="121" t="s">
        <v>595</v>
      </c>
      <c r="E120" s="122">
        <v>9201</v>
      </c>
      <c r="F120" s="122">
        <v>9201</v>
      </c>
      <c r="G120" s="122">
        <v>0</v>
      </c>
      <c r="H120" s="122">
        <v>0</v>
      </c>
      <c r="I120" s="122">
        <v>9201</v>
      </c>
      <c r="J120" s="474">
        <v>9201</v>
      </c>
    </row>
    <row r="121" spans="1:10">
      <c r="A121" s="473" t="s">
        <v>500</v>
      </c>
      <c r="B121" s="475" t="s">
        <v>596</v>
      </c>
      <c r="C121" s="475" t="s">
        <v>462</v>
      </c>
      <c r="D121" s="121" t="s">
        <v>597</v>
      </c>
      <c r="E121" s="122">
        <v>9201</v>
      </c>
      <c r="F121" s="122">
        <v>9201</v>
      </c>
      <c r="G121" s="122">
        <v>0</v>
      </c>
      <c r="H121" s="122">
        <v>0</v>
      </c>
      <c r="I121" s="122">
        <v>9201</v>
      </c>
      <c r="J121" s="474">
        <v>9201</v>
      </c>
    </row>
    <row r="122" spans="1:10">
      <c r="A122" s="473" t="s">
        <v>500</v>
      </c>
      <c r="B122" s="475" t="s">
        <v>596</v>
      </c>
      <c r="C122" s="475" t="s">
        <v>488</v>
      </c>
      <c r="D122" s="121" t="s">
        <v>603</v>
      </c>
      <c r="E122" s="122">
        <v>9201</v>
      </c>
      <c r="F122" s="122">
        <v>9201</v>
      </c>
      <c r="G122" s="122">
        <v>0</v>
      </c>
      <c r="H122" s="122">
        <v>0</v>
      </c>
      <c r="I122" s="122">
        <v>9201</v>
      </c>
      <c r="J122" s="474">
        <v>9201</v>
      </c>
    </row>
    <row r="123" spans="1:10">
      <c r="A123" s="473" t="s">
        <v>462</v>
      </c>
      <c r="B123" s="475" t="s">
        <v>462</v>
      </c>
      <c r="C123" s="475" t="s">
        <v>462</v>
      </c>
      <c r="D123" s="121" t="s">
        <v>604</v>
      </c>
      <c r="E123" s="122">
        <v>568266</v>
      </c>
      <c r="F123" s="122">
        <v>568266</v>
      </c>
      <c r="G123" s="122">
        <v>568266</v>
      </c>
      <c r="H123" s="122">
        <v>568266</v>
      </c>
      <c r="I123" s="122">
        <v>0</v>
      </c>
      <c r="J123" s="474">
        <v>0</v>
      </c>
    </row>
    <row r="124" spans="1:10">
      <c r="A124" s="473" t="s">
        <v>462</v>
      </c>
      <c r="B124" s="475" t="s">
        <v>462</v>
      </c>
      <c r="C124" s="475" t="s">
        <v>462</v>
      </c>
      <c r="D124" s="121" t="s">
        <v>605</v>
      </c>
      <c r="E124" s="122">
        <v>218600</v>
      </c>
      <c r="F124" s="122">
        <v>218600</v>
      </c>
      <c r="G124" s="122">
        <v>218600</v>
      </c>
      <c r="H124" s="122">
        <v>218600</v>
      </c>
      <c r="I124" s="122">
        <v>0</v>
      </c>
      <c r="J124" s="474">
        <v>0</v>
      </c>
    </row>
    <row r="125" spans="1:10">
      <c r="A125" s="473" t="s">
        <v>462</v>
      </c>
      <c r="B125" s="475" t="s">
        <v>462</v>
      </c>
      <c r="C125" s="475" t="s">
        <v>462</v>
      </c>
      <c r="D125" s="121" t="s">
        <v>606</v>
      </c>
      <c r="E125" s="122">
        <v>349666</v>
      </c>
      <c r="F125" s="122">
        <v>349666</v>
      </c>
      <c r="G125" s="122">
        <v>349666</v>
      </c>
      <c r="H125" s="122">
        <v>349666</v>
      </c>
      <c r="I125" s="122">
        <v>0</v>
      </c>
      <c r="J125" s="474">
        <v>0</v>
      </c>
    </row>
    <row r="126" spans="1:10">
      <c r="A126" s="473" t="s">
        <v>462</v>
      </c>
      <c r="B126" s="475" t="s">
        <v>462</v>
      </c>
      <c r="C126" s="475" t="s">
        <v>462</v>
      </c>
      <c r="D126" s="121" t="s">
        <v>607</v>
      </c>
      <c r="E126" s="122">
        <v>20228293</v>
      </c>
      <c r="F126" s="122">
        <v>42353275</v>
      </c>
      <c r="G126" s="122" t="s">
        <v>462</v>
      </c>
      <c r="H126" s="122" t="s">
        <v>462</v>
      </c>
      <c r="I126" s="122" t="s">
        <v>462</v>
      </c>
      <c r="J126" s="474" t="s">
        <v>462</v>
      </c>
    </row>
    <row r="127" spans="1:10">
      <c r="A127" s="473" t="s">
        <v>462</v>
      </c>
      <c r="B127" s="475" t="s">
        <v>462</v>
      </c>
      <c r="C127" s="475" t="s">
        <v>462</v>
      </c>
      <c r="D127" s="121" t="s">
        <v>462</v>
      </c>
      <c r="E127" s="122" t="s">
        <v>462</v>
      </c>
      <c r="F127" s="122" t="s">
        <v>462</v>
      </c>
      <c r="G127" s="122" t="s">
        <v>462</v>
      </c>
      <c r="H127" s="122" t="s">
        <v>462</v>
      </c>
      <c r="I127" s="122" t="s">
        <v>462</v>
      </c>
      <c r="J127" s="474" t="s">
        <v>462</v>
      </c>
    </row>
    <row r="128" spans="1:10">
      <c r="A128" s="473" t="s">
        <v>462</v>
      </c>
      <c r="B128" s="475" t="s">
        <v>462</v>
      </c>
      <c r="C128" s="475" t="s">
        <v>462</v>
      </c>
      <c r="D128" s="121" t="s">
        <v>608</v>
      </c>
      <c r="E128" s="122">
        <v>159490432</v>
      </c>
      <c r="F128" s="122" t="s">
        <v>462</v>
      </c>
      <c r="G128" s="1385" t="s">
        <v>1143</v>
      </c>
      <c r="H128" s="1386"/>
      <c r="I128" s="1387"/>
      <c r="J128" s="474" t="s">
        <v>462</v>
      </c>
    </row>
    <row r="129" spans="1:10">
      <c r="A129" s="473" t="s">
        <v>462</v>
      </c>
      <c r="B129" s="475" t="s">
        <v>462</v>
      </c>
      <c r="C129" s="475" t="s">
        <v>462</v>
      </c>
      <c r="D129" s="121" t="s">
        <v>610</v>
      </c>
      <c r="E129" s="122">
        <v>155282325</v>
      </c>
      <c r="F129" s="122" t="s">
        <v>462</v>
      </c>
      <c r="G129" s="1388"/>
      <c r="H129" s="1389"/>
      <c r="I129" s="1390"/>
      <c r="J129" s="474" t="s">
        <v>462</v>
      </c>
    </row>
    <row r="130" spans="1:10">
      <c r="A130" s="473" t="s">
        <v>462</v>
      </c>
      <c r="B130" s="475" t="s">
        <v>462</v>
      </c>
      <c r="C130" s="475" t="s">
        <v>462</v>
      </c>
      <c r="D130" s="121" t="s">
        <v>611</v>
      </c>
      <c r="E130" s="122">
        <v>350033</v>
      </c>
      <c r="F130" s="122" t="s">
        <v>462</v>
      </c>
      <c r="G130" s="122" t="s">
        <v>462</v>
      </c>
      <c r="H130" s="122" t="s">
        <v>462</v>
      </c>
      <c r="I130" s="122" t="s">
        <v>462</v>
      </c>
      <c r="J130" s="474" t="s">
        <v>462</v>
      </c>
    </row>
    <row r="131" spans="1:10">
      <c r="A131" s="473" t="s">
        <v>462</v>
      </c>
      <c r="B131" s="475" t="s">
        <v>462</v>
      </c>
      <c r="C131" s="475" t="s">
        <v>462</v>
      </c>
      <c r="D131" s="121" t="s">
        <v>612</v>
      </c>
      <c r="E131" s="122">
        <v>155632358</v>
      </c>
      <c r="F131" s="122" t="s">
        <v>462</v>
      </c>
      <c r="G131" s="122" t="s">
        <v>462</v>
      </c>
      <c r="H131" s="122" t="s">
        <v>462</v>
      </c>
      <c r="I131" s="122" t="s">
        <v>462</v>
      </c>
      <c r="J131" s="474" t="s">
        <v>462</v>
      </c>
    </row>
    <row r="132" spans="1:10" ht="77.25" customHeight="1">
      <c r="A132" s="1379" t="s">
        <v>1144</v>
      </c>
      <c r="B132" s="1379" t="s">
        <v>462</v>
      </c>
      <c r="C132" s="1379" t="s">
        <v>462</v>
      </c>
      <c r="D132" s="1379" t="s">
        <v>462</v>
      </c>
      <c r="E132" s="1379" t="s">
        <v>462</v>
      </c>
      <c r="F132" s="1379" t="s">
        <v>462</v>
      </c>
      <c r="G132" s="1379" t="s">
        <v>462</v>
      </c>
      <c r="H132" s="1379" t="s">
        <v>462</v>
      </c>
      <c r="I132" s="1379" t="s">
        <v>462</v>
      </c>
      <c r="J132" s="1379" t="s">
        <v>462</v>
      </c>
    </row>
  </sheetData>
  <mergeCells count="22">
    <mergeCell ref="A1:D1"/>
    <mergeCell ref="E1:F1"/>
    <mergeCell ref="G1:H1"/>
    <mergeCell ref="I1:J1"/>
    <mergeCell ref="A28:D28"/>
    <mergeCell ref="E28:F28"/>
    <mergeCell ref="G28:H28"/>
    <mergeCell ref="I28:J28"/>
    <mergeCell ref="A132:J132"/>
    <mergeCell ref="A55:D55"/>
    <mergeCell ref="E55:F55"/>
    <mergeCell ref="G55:H55"/>
    <mergeCell ref="I55:J55"/>
    <mergeCell ref="A82:D82"/>
    <mergeCell ref="E82:F82"/>
    <mergeCell ref="G82:H82"/>
    <mergeCell ref="I82:J82"/>
    <mergeCell ref="A109:D109"/>
    <mergeCell ref="E109:F109"/>
    <mergeCell ref="G109:H109"/>
    <mergeCell ref="I109:J109"/>
    <mergeCell ref="G128:I129"/>
  </mergeCells>
  <phoneticPr fontId="1" type="noConversion"/>
  <hyperlinks>
    <hyperlink ref="K1" location="預告統計資料發布時間表!A1" display="回發布時間表" xr:uid="{00000000-0004-0000-2B00-000000000000}"/>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&amp;L&amp;"標楷體,標準"公開類
月  報:次月10日前編號，12月份於次年1月20日前編報&amp;C&amp;"標楷體,標準"&amp;14 金峰鄉公所&amp;U
公庫收支月報表&amp;"新細明體,標準"&amp;12&amp;U
&amp;"標楷體,標準"中華民國112年02月(112年度)&amp;R&amp;"標楷體,標準"&amp;10第&amp;P頁/共&amp;N頁&amp;"新細明體,標準"&amp;12
&amp;"標楷體,標準"編制機關:金峰鄉公所財經課
表  號:2090-00-02-3 &amp;10 </oddHeader>
    <oddFooter>&amp;C&amp;L&amp;R&amp;"標楷體,標準"&amp;9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K146"/>
  <sheetViews>
    <sheetView view="pageLayout" zoomScaleNormal="100" workbookViewId="0">
      <selection activeCell="I4" sqref="I4"/>
    </sheetView>
  </sheetViews>
  <sheetFormatPr defaultRowHeight="16.5"/>
  <cols>
    <col min="1" max="1" width="4.75" style="609" customWidth="1"/>
    <col min="2" max="3" width="6.25" style="611" customWidth="1"/>
    <col min="4" max="4" width="31.875" style="121" customWidth="1"/>
    <col min="5" max="5" width="15.625" style="122" customWidth="1"/>
    <col min="6" max="6" width="14.375" style="122" customWidth="1"/>
    <col min="7" max="7" width="13.75" style="122" customWidth="1"/>
    <col min="8" max="8" width="13" style="122" customWidth="1"/>
    <col min="9" max="9" width="14.125" style="122" customWidth="1"/>
    <col min="10" max="10" width="15.875" style="610" customWidth="1"/>
    <col min="11" max="256" width="9" style="125"/>
    <col min="257" max="257" width="4.75" style="125" customWidth="1"/>
    <col min="258" max="259" width="6.25" style="125" customWidth="1"/>
    <col min="260" max="260" width="31.875" style="125" customWidth="1"/>
    <col min="261" max="261" width="15.625" style="125" customWidth="1"/>
    <col min="262" max="262" width="14.375" style="125" customWidth="1"/>
    <col min="263" max="263" width="13.75" style="125" customWidth="1"/>
    <col min="264" max="264" width="13" style="125" customWidth="1"/>
    <col min="265" max="265" width="14.125" style="125" customWidth="1"/>
    <col min="266" max="266" width="15.875" style="125" customWidth="1"/>
    <col min="267" max="512" width="9" style="125"/>
    <col min="513" max="513" width="4.75" style="125" customWidth="1"/>
    <col min="514" max="515" width="6.25" style="125" customWidth="1"/>
    <col min="516" max="516" width="31.875" style="125" customWidth="1"/>
    <col min="517" max="517" width="15.625" style="125" customWidth="1"/>
    <col min="518" max="518" width="14.375" style="125" customWidth="1"/>
    <col min="519" max="519" width="13.75" style="125" customWidth="1"/>
    <col min="520" max="520" width="13" style="125" customWidth="1"/>
    <col min="521" max="521" width="14.125" style="125" customWidth="1"/>
    <col min="522" max="522" width="15.875" style="125" customWidth="1"/>
    <col min="523" max="768" width="9" style="125"/>
    <col min="769" max="769" width="4.75" style="125" customWidth="1"/>
    <col min="770" max="771" width="6.25" style="125" customWidth="1"/>
    <col min="772" max="772" width="31.875" style="125" customWidth="1"/>
    <col min="773" max="773" width="15.625" style="125" customWidth="1"/>
    <col min="774" max="774" width="14.375" style="125" customWidth="1"/>
    <col min="775" max="775" width="13.75" style="125" customWidth="1"/>
    <col min="776" max="776" width="13" style="125" customWidth="1"/>
    <col min="777" max="777" width="14.125" style="125" customWidth="1"/>
    <col min="778" max="778" width="15.875" style="125" customWidth="1"/>
    <col min="779" max="1024" width="9" style="125"/>
    <col min="1025" max="1025" width="4.75" style="125" customWidth="1"/>
    <col min="1026" max="1027" width="6.25" style="125" customWidth="1"/>
    <col min="1028" max="1028" width="31.875" style="125" customWidth="1"/>
    <col min="1029" max="1029" width="15.625" style="125" customWidth="1"/>
    <col min="1030" max="1030" width="14.375" style="125" customWidth="1"/>
    <col min="1031" max="1031" width="13.75" style="125" customWidth="1"/>
    <col min="1032" max="1032" width="13" style="125" customWidth="1"/>
    <col min="1033" max="1033" width="14.125" style="125" customWidth="1"/>
    <col min="1034" max="1034" width="15.875" style="125" customWidth="1"/>
    <col min="1035" max="1280" width="9" style="125"/>
    <col min="1281" max="1281" width="4.75" style="125" customWidth="1"/>
    <col min="1282" max="1283" width="6.25" style="125" customWidth="1"/>
    <col min="1284" max="1284" width="31.875" style="125" customWidth="1"/>
    <col min="1285" max="1285" width="15.625" style="125" customWidth="1"/>
    <col min="1286" max="1286" width="14.375" style="125" customWidth="1"/>
    <col min="1287" max="1287" width="13.75" style="125" customWidth="1"/>
    <col min="1288" max="1288" width="13" style="125" customWidth="1"/>
    <col min="1289" max="1289" width="14.125" style="125" customWidth="1"/>
    <col min="1290" max="1290" width="15.875" style="125" customWidth="1"/>
    <col min="1291" max="1536" width="9" style="125"/>
    <col min="1537" max="1537" width="4.75" style="125" customWidth="1"/>
    <col min="1538" max="1539" width="6.25" style="125" customWidth="1"/>
    <col min="1540" max="1540" width="31.875" style="125" customWidth="1"/>
    <col min="1541" max="1541" width="15.625" style="125" customWidth="1"/>
    <col min="1542" max="1542" width="14.375" style="125" customWidth="1"/>
    <col min="1543" max="1543" width="13.75" style="125" customWidth="1"/>
    <col min="1544" max="1544" width="13" style="125" customWidth="1"/>
    <col min="1545" max="1545" width="14.125" style="125" customWidth="1"/>
    <col min="1546" max="1546" width="15.875" style="125" customWidth="1"/>
    <col min="1547" max="1792" width="9" style="125"/>
    <col min="1793" max="1793" width="4.75" style="125" customWidth="1"/>
    <col min="1794" max="1795" width="6.25" style="125" customWidth="1"/>
    <col min="1796" max="1796" width="31.875" style="125" customWidth="1"/>
    <col min="1797" max="1797" width="15.625" style="125" customWidth="1"/>
    <col min="1798" max="1798" width="14.375" style="125" customWidth="1"/>
    <col min="1799" max="1799" width="13.75" style="125" customWidth="1"/>
    <col min="1800" max="1800" width="13" style="125" customWidth="1"/>
    <col min="1801" max="1801" width="14.125" style="125" customWidth="1"/>
    <col min="1802" max="1802" width="15.875" style="125" customWidth="1"/>
    <col min="1803" max="2048" width="9" style="125"/>
    <col min="2049" max="2049" width="4.75" style="125" customWidth="1"/>
    <col min="2050" max="2051" width="6.25" style="125" customWidth="1"/>
    <col min="2052" max="2052" width="31.875" style="125" customWidth="1"/>
    <col min="2053" max="2053" width="15.625" style="125" customWidth="1"/>
    <col min="2054" max="2054" width="14.375" style="125" customWidth="1"/>
    <col min="2055" max="2055" width="13.75" style="125" customWidth="1"/>
    <col min="2056" max="2056" width="13" style="125" customWidth="1"/>
    <col min="2057" max="2057" width="14.125" style="125" customWidth="1"/>
    <col min="2058" max="2058" width="15.875" style="125" customWidth="1"/>
    <col min="2059" max="2304" width="9" style="125"/>
    <col min="2305" max="2305" width="4.75" style="125" customWidth="1"/>
    <col min="2306" max="2307" width="6.25" style="125" customWidth="1"/>
    <col min="2308" max="2308" width="31.875" style="125" customWidth="1"/>
    <col min="2309" max="2309" width="15.625" style="125" customWidth="1"/>
    <col min="2310" max="2310" width="14.375" style="125" customWidth="1"/>
    <col min="2311" max="2311" width="13.75" style="125" customWidth="1"/>
    <col min="2312" max="2312" width="13" style="125" customWidth="1"/>
    <col min="2313" max="2313" width="14.125" style="125" customWidth="1"/>
    <col min="2314" max="2314" width="15.875" style="125" customWidth="1"/>
    <col min="2315" max="2560" width="9" style="125"/>
    <col min="2561" max="2561" width="4.75" style="125" customWidth="1"/>
    <col min="2562" max="2563" width="6.25" style="125" customWidth="1"/>
    <col min="2564" max="2564" width="31.875" style="125" customWidth="1"/>
    <col min="2565" max="2565" width="15.625" style="125" customWidth="1"/>
    <col min="2566" max="2566" width="14.375" style="125" customWidth="1"/>
    <col min="2567" max="2567" width="13.75" style="125" customWidth="1"/>
    <col min="2568" max="2568" width="13" style="125" customWidth="1"/>
    <col min="2569" max="2569" width="14.125" style="125" customWidth="1"/>
    <col min="2570" max="2570" width="15.875" style="125" customWidth="1"/>
    <col min="2571" max="2816" width="9" style="125"/>
    <col min="2817" max="2817" width="4.75" style="125" customWidth="1"/>
    <col min="2818" max="2819" width="6.25" style="125" customWidth="1"/>
    <col min="2820" max="2820" width="31.875" style="125" customWidth="1"/>
    <col min="2821" max="2821" width="15.625" style="125" customWidth="1"/>
    <col min="2822" max="2822" width="14.375" style="125" customWidth="1"/>
    <col min="2823" max="2823" width="13.75" style="125" customWidth="1"/>
    <col min="2824" max="2824" width="13" style="125" customWidth="1"/>
    <col min="2825" max="2825" width="14.125" style="125" customWidth="1"/>
    <col min="2826" max="2826" width="15.875" style="125" customWidth="1"/>
    <col min="2827" max="3072" width="9" style="125"/>
    <col min="3073" max="3073" width="4.75" style="125" customWidth="1"/>
    <col min="3074" max="3075" width="6.25" style="125" customWidth="1"/>
    <col min="3076" max="3076" width="31.875" style="125" customWidth="1"/>
    <col min="3077" max="3077" width="15.625" style="125" customWidth="1"/>
    <col min="3078" max="3078" width="14.375" style="125" customWidth="1"/>
    <col min="3079" max="3079" width="13.75" style="125" customWidth="1"/>
    <col min="3080" max="3080" width="13" style="125" customWidth="1"/>
    <col min="3081" max="3081" width="14.125" style="125" customWidth="1"/>
    <col min="3082" max="3082" width="15.875" style="125" customWidth="1"/>
    <col min="3083" max="3328" width="9" style="125"/>
    <col min="3329" max="3329" width="4.75" style="125" customWidth="1"/>
    <col min="3330" max="3331" width="6.25" style="125" customWidth="1"/>
    <col min="3332" max="3332" width="31.875" style="125" customWidth="1"/>
    <col min="3333" max="3333" width="15.625" style="125" customWidth="1"/>
    <col min="3334" max="3334" width="14.375" style="125" customWidth="1"/>
    <col min="3335" max="3335" width="13.75" style="125" customWidth="1"/>
    <col min="3336" max="3336" width="13" style="125" customWidth="1"/>
    <col min="3337" max="3337" width="14.125" style="125" customWidth="1"/>
    <col min="3338" max="3338" width="15.875" style="125" customWidth="1"/>
    <col min="3339" max="3584" width="9" style="125"/>
    <col min="3585" max="3585" width="4.75" style="125" customWidth="1"/>
    <col min="3586" max="3587" width="6.25" style="125" customWidth="1"/>
    <col min="3588" max="3588" width="31.875" style="125" customWidth="1"/>
    <col min="3589" max="3589" width="15.625" style="125" customWidth="1"/>
    <col min="3590" max="3590" width="14.375" style="125" customWidth="1"/>
    <col min="3591" max="3591" width="13.75" style="125" customWidth="1"/>
    <col min="3592" max="3592" width="13" style="125" customWidth="1"/>
    <col min="3593" max="3593" width="14.125" style="125" customWidth="1"/>
    <col min="3594" max="3594" width="15.875" style="125" customWidth="1"/>
    <col min="3595" max="3840" width="9" style="125"/>
    <col min="3841" max="3841" width="4.75" style="125" customWidth="1"/>
    <col min="3842" max="3843" width="6.25" style="125" customWidth="1"/>
    <col min="3844" max="3844" width="31.875" style="125" customWidth="1"/>
    <col min="3845" max="3845" width="15.625" style="125" customWidth="1"/>
    <col min="3846" max="3846" width="14.375" style="125" customWidth="1"/>
    <col min="3847" max="3847" width="13.75" style="125" customWidth="1"/>
    <col min="3848" max="3848" width="13" style="125" customWidth="1"/>
    <col min="3849" max="3849" width="14.125" style="125" customWidth="1"/>
    <col min="3850" max="3850" width="15.875" style="125" customWidth="1"/>
    <col min="3851" max="4096" width="9" style="125"/>
    <col min="4097" max="4097" width="4.75" style="125" customWidth="1"/>
    <col min="4098" max="4099" width="6.25" style="125" customWidth="1"/>
    <col min="4100" max="4100" width="31.875" style="125" customWidth="1"/>
    <col min="4101" max="4101" width="15.625" style="125" customWidth="1"/>
    <col min="4102" max="4102" width="14.375" style="125" customWidth="1"/>
    <col min="4103" max="4103" width="13.75" style="125" customWidth="1"/>
    <col min="4104" max="4104" width="13" style="125" customWidth="1"/>
    <col min="4105" max="4105" width="14.125" style="125" customWidth="1"/>
    <col min="4106" max="4106" width="15.875" style="125" customWidth="1"/>
    <col min="4107" max="4352" width="9" style="125"/>
    <col min="4353" max="4353" width="4.75" style="125" customWidth="1"/>
    <col min="4354" max="4355" width="6.25" style="125" customWidth="1"/>
    <col min="4356" max="4356" width="31.875" style="125" customWidth="1"/>
    <col min="4357" max="4357" width="15.625" style="125" customWidth="1"/>
    <col min="4358" max="4358" width="14.375" style="125" customWidth="1"/>
    <col min="4359" max="4359" width="13.75" style="125" customWidth="1"/>
    <col min="4360" max="4360" width="13" style="125" customWidth="1"/>
    <col min="4361" max="4361" width="14.125" style="125" customWidth="1"/>
    <col min="4362" max="4362" width="15.875" style="125" customWidth="1"/>
    <col min="4363" max="4608" width="9" style="125"/>
    <col min="4609" max="4609" width="4.75" style="125" customWidth="1"/>
    <col min="4610" max="4611" width="6.25" style="125" customWidth="1"/>
    <col min="4612" max="4612" width="31.875" style="125" customWidth="1"/>
    <col min="4613" max="4613" width="15.625" style="125" customWidth="1"/>
    <col min="4614" max="4614" width="14.375" style="125" customWidth="1"/>
    <col min="4615" max="4615" width="13.75" style="125" customWidth="1"/>
    <col min="4616" max="4616" width="13" style="125" customWidth="1"/>
    <col min="4617" max="4617" width="14.125" style="125" customWidth="1"/>
    <col min="4618" max="4618" width="15.875" style="125" customWidth="1"/>
    <col min="4619" max="4864" width="9" style="125"/>
    <col min="4865" max="4865" width="4.75" style="125" customWidth="1"/>
    <col min="4866" max="4867" width="6.25" style="125" customWidth="1"/>
    <col min="4868" max="4868" width="31.875" style="125" customWidth="1"/>
    <col min="4869" max="4869" width="15.625" style="125" customWidth="1"/>
    <col min="4870" max="4870" width="14.375" style="125" customWidth="1"/>
    <col min="4871" max="4871" width="13.75" style="125" customWidth="1"/>
    <col min="4872" max="4872" width="13" style="125" customWidth="1"/>
    <col min="4873" max="4873" width="14.125" style="125" customWidth="1"/>
    <col min="4874" max="4874" width="15.875" style="125" customWidth="1"/>
    <col min="4875" max="5120" width="9" style="125"/>
    <col min="5121" max="5121" width="4.75" style="125" customWidth="1"/>
    <col min="5122" max="5123" width="6.25" style="125" customWidth="1"/>
    <col min="5124" max="5124" width="31.875" style="125" customWidth="1"/>
    <col min="5125" max="5125" width="15.625" style="125" customWidth="1"/>
    <col min="5126" max="5126" width="14.375" style="125" customWidth="1"/>
    <col min="5127" max="5127" width="13.75" style="125" customWidth="1"/>
    <col min="5128" max="5128" width="13" style="125" customWidth="1"/>
    <col min="5129" max="5129" width="14.125" style="125" customWidth="1"/>
    <col min="5130" max="5130" width="15.875" style="125" customWidth="1"/>
    <col min="5131" max="5376" width="9" style="125"/>
    <col min="5377" max="5377" width="4.75" style="125" customWidth="1"/>
    <col min="5378" max="5379" width="6.25" style="125" customWidth="1"/>
    <col min="5380" max="5380" width="31.875" style="125" customWidth="1"/>
    <col min="5381" max="5381" width="15.625" style="125" customWidth="1"/>
    <col min="5382" max="5382" width="14.375" style="125" customWidth="1"/>
    <col min="5383" max="5383" width="13.75" style="125" customWidth="1"/>
    <col min="5384" max="5384" width="13" style="125" customWidth="1"/>
    <col min="5385" max="5385" width="14.125" style="125" customWidth="1"/>
    <col min="5386" max="5386" width="15.875" style="125" customWidth="1"/>
    <col min="5387" max="5632" width="9" style="125"/>
    <col min="5633" max="5633" width="4.75" style="125" customWidth="1"/>
    <col min="5634" max="5635" width="6.25" style="125" customWidth="1"/>
    <col min="5636" max="5636" width="31.875" style="125" customWidth="1"/>
    <col min="5637" max="5637" width="15.625" style="125" customWidth="1"/>
    <col min="5638" max="5638" width="14.375" style="125" customWidth="1"/>
    <col min="5639" max="5639" width="13.75" style="125" customWidth="1"/>
    <col min="5640" max="5640" width="13" style="125" customWidth="1"/>
    <col min="5641" max="5641" width="14.125" style="125" customWidth="1"/>
    <col min="5642" max="5642" width="15.875" style="125" customWidth="1"/>
    <col min="5643" max="5888" width="9" style="125"/>
    <col min="5889" max="5889" width="4.75" style="125" customWidth="1"/>
    <col min="5890" max="5891" width="6.25" style="125" customWidth="1"/>
    <col min="5892" max="5892" width="31.875" style="125" customWidth="1"/>
    <col min="5893" max="5893" width="15.625" style="125" customWidth="1"/>
    <col min="5894" max="5894" width="14.375" style="125" customWidth="1"/>
    <col min="5895" max="5895" width="13.75" style="125" customWidth="1"/>
    <col min="5896" max="5896" width="13" style="125" customWidth="1"/>
    <col min="5897" max="5897" width="14.125" style="125" customWidth="1"/>
    <col min="5898" max="5898" width="15.875" style="125" customWidth="1"/>
    <col min="5899" max="6144" width="9" style="125"/>
    <col min="6145" max="6145" width="4.75" style="125" customWidth="1"/>
    <col min="6146" max="6147" width="6.25" style="125" customWidth="1"/>
    <col min="6148" max="6148" width="31.875" style="125" customWidth="1"/>
    <col min="6149" max="6149" width="15.625" style="125" customWidth="1"/>
    <col min="6150" max="6150" width="14.375" style="125" customWidth="1"/>
    <col min="6151" max="6151" width="13.75" style="125" customWidth="1"/>
    <col min="6152" max="6152" width="13" style="125" customWidth="1"/>
    <col min="6153" max="6153" width="14.125" style="125" customWidth="1"/>
    <col min="6154" max="6154" width="15.875" style="125" customWidth="1"/>
    <col min="6155" max="6400" width="9" style="125"/>
    <col min="6401" max="6401" width="4.75" style="125" customWidth="1"/>
    <col min="6402" max="6403" width="6.25" style="125" customWidth="1"/>
    <col min="6404" max="6404" width="31.875" style="125" customWidth="1"/>
    <col min="6405" max="6405" width="15.625" style="125" customWidth="1"/>
    <col min="6406" max="6406" width="14.375" style="125" customWidth="1"/>
    <col min="6407" max="6407" width="13.75" style="125" customWidth="1"/>
    <col min="6408" max="6408" width="13" style="125" customWidth="1"/>
    <col min="6409" max="6409" width="14.125" style="125" customWidth="1"/>
    <col min="6410" max="6410" width="15.875" style="125" customWidth="1"/>
    <col min="6411" max="6656" width="9" style="125"/>
    <col min="6657" max="6657" width="4.75" style="125" customWidth="1"/>
    <col min="6658" max="6659" width="6.25" style="125" customWidth="1"/>
    <col min="6660" max="6660" width="31.875" style="125" customWidth="1"/>
    <col min="6661" max="6661" width="15.625" style="125" customWidth="1"/>
    <col min="6662" max="6662" width="14.375" style="125" customWidth="1"/>
    <col min="6663" max="6663" width="13.75" style="125" customWidth="1"/>
    <col min="6664" max="6664" width="13" style="125" customWidth="1"/>
    <col min="6665" max="6665" width="14.125" style="125" customWidth="1"/>
    <col min="6666" max="6666" width="15.875" style="125" customWidth="1"/>
    <col min="6667" max="6912" width="9" style="125"/>
    <col min="6913" max="6913" width="4.75" style="125" customWidth="1"/>
    <col min="6914" max="6915" width="6.25" style="125" customWidth="1"/>
    <col min="6916" max="6916" width="31.875" style="125" customWidth="1"/>
    <col min="6917" max="6917" width="15.625" style="125" customWidth="1"/>
    <col min="6918" max="6918" width="14.375" style="125" customWidth="1"/>
    <col min="6919" max="6919" width="13.75" style="125" customWidth="1"/>
    <col min="6920" max="6920" width="13" style="125" customWidth="1"/>
    <col min="6921" max="6921" width="14.125" style="125" customWidth="1"/>
    <col min="6922" max="6922" width="15.875" style="125" customWidth="1"/>
    <col min="6923" max="7168" width="9" style="125"/>
    <col min="7169" max="7169" width="4.75" style="125" customWidth="1"/>
    <col min="7170" max="7171" width="6.25" style="125" customWidth="1"/>
    <col min="7172" max="7172" width="31.875" style="125" customWidth="1"/>
    <col min="7173" max="7173" width="15.625" style="125" customWidth="1"/>
    <col min="7174" max="7174" width="14.375" style="125" customWidth="1"/>
    <col min="7175" max="7175" width="13.75" style="125" customWidth="1"/>
    <col min="7176" max="7176" width="13" style="125" customWidth="1"/>
    <col min="7177" max="7177" width="14.125" style="125" customWidth="1"/>
    <col min="7178" max="7178" width="15.875" style="125" customWidth="1"/>
    <col min="7179" max="7424" width="9" style="125"/>
    <col min="7425" max="7425" width="4.75" style="125" customWidth="1"/>
    <col min="7426" max="7427" width="6.25" style="125" customWidth="1"/>
    <col min="7428" max="7428" width="31.875" style="125" customWidth="1"/>
    <col min="7429" max="7429" width="15.625" style="125" customWidth="1"/>
    <col min="7430" max="7430" width="14.375" style="125" customWidth="1"/>
    <col min="7431" max="7431" width="13.75" style="125" customWidth="1"/>
    <col min="7432" max="7432" width="13" style="125" customWidth="1"/>
    <col min="7433" max="7433" width="14.125" style="125" customWidth="1"/>
    <col min="7434" max="7434" width="15.875" style="125" customWidth="1"/>
    <col min="7435" max="7680" width="9" style="125"/>
    <col min="7681" max="7681" width="4.75" style="125" customWidth="1"/>
    <col min="7682" max="7683" width="6.25" style="125" customWidth="1"/>
    <col min="7684" max="7684" width="31.875" style="125" customWidth="1"/>
    <col min="7685" max="7685" width="15.625" style="125" customWidth="1"/>
    <col min="7686" max="7686" width="14.375" style="125" customWidth="1"/>
    <col min="7687" max="7687" width="13.75" style="125" customWidth="1"/>
    <col min="7688" max="7688" width="13" style="125" customWidth="1"/>
    <col min="7689" max="7689" width="14.125" style="125" customWidth="1"/>
    <col min="7690" max="7690" width="15.875" style="125" customWidth="1"/>
    <col min="7691" max="7936" width="9" style="125"/>
    <col min="7937" max="7937" width="4.75" style="125" customWidth="1"/>
    <col min="7938" max="7939" width="6.25" style="125" customWidth="1"/>
    <col min="7940" max="7940" width="31.875" style="125" customWidth="1"/>
    <col min="7941" max="7941" width="15.625" style="125" customWidth="1"/>
    <col min="7942" max="7942" width="14.375" style="125" customWidth="1"/>
    <col min="7943" max="7943" width="13.75" style="125" customWidth="1"/>
    <col min="7944" max="7944" width="13" style="125" customWidth="1"/>
    <col min="7945" max="7945" width="14.125" style="125" customWidth="1"/>
    <col min="7946" max="7946" width="15.875" style="125" customWidth="1"/>
    <col min="7947" max="8192" width="9" style="125"/>
    <col min="8193" max="8193" width="4.75" style="125" customWidth="1"/>
    <col min="8194" max="8195" width="6.25" style="125" customWidth="1"/>
    <col min="8196" max="8196" width="31.875" style="125" customWidth="1"/>
    <col min="8197" max="8197" width="15.625" style="125" customWidth="1"/>
    <col min="8198" max="8198" width="14.375" style="125" customWidth="1"/>
    <col min="8199" max="8199" width="13.75" style="125" customWidth="1"/>
    <col min="8200" max="8200" width="13" style="125" customWidth="1"/>
    <col min="8201" max="8201" width="14.125" style="125" customWidth="1"/>
    <col min="8202" max="8202" width="15.875" style="125" customWidth="1"/>
    <col min="8203" max="8448" width="9" style="125"/>
    <col min="8449" max="8449" width="4.75" style="125" customWidth="1"/>
    <col min="8450" max="8451" width="6.25" style="125" customWidth="1"/>
    <col min="8452" max="8452" width="31.875" style="125" customWidth="1"/>
    <col min="8453" max="8453" width="15.625" style="125" customWidth="1"/>
    <col min="8454" max="8454" width="14.375" style="125" customWidth="1"/>
    <col min="8455" max="8455" width="13.75" style="125" customWidth="1"/>
    <col min="8456" max="8456" width="13" style="125" customWidth="1"/>
    <col min="8457" max="8457" width="14.125" style="125" customWidth="1"/>
    <col min="8458" max="8458" width="15.875" style="125" customWidth="1"/>
    <col min="8459" max="8704" width="9" style="125"/>
    <col min="8705" max="8705" width="4.75" style="125" customWidth="1"/>
    <col min="8706" max="8707" width="6.25" style="125" customWidth="1"/>
    <col min="8708" max="8708" width="31.875" style="125" customWidth="1"/>
    <col min="8709" max="8709" width="15.625" style="125" customWidth="1"/>
    <col min="8710" max="8710" width="14.375" style="125" customWidth="1"/>
    <col min="8711" max="8711" width="13.75" style="125" customWidth="1"/>
    <col min="8712" max="8712" width="13" style="125" customWidth="1"/>
    <col min="8713" max="8713" width="14.125" style="125" customWidth="1"/>
    <col min="8714" max="8714" width="15.875" style="125" customWidth="1"/>
    <col min="8715" max="8960" width="9" style="125"/>
    <col min="8961" max="8961" width="4.75" style="125" customWidth="1"/>
    <col min="8962" max="8963" width="6.25" style="125" customWidth="1"/>
    <col min="8964" max="8964" width="31.875" style="125" customWidth="1"/>
    <col min="8965" max="8965" width="15.625" style="125" customWidth="1"/>
    <col min="8966" max="8966" width="14.375" style="125" customWidth="1"/>
    <col min="8967" max="8967" width="13.75" style="125" customWidth="1"/>
    <col min="8968" max="8968" width="13" style="125" customWidth="1"/>
    <col min="8969" max="8969" width="14.125" style="125" customWidth="1"/>
    <col min="8970" max="8970" width="15.875" style="125" customWidth="1"/>
    <col min="8971" max="9216" width="9" style="125"/>
    <col min="9217" max="9217" width="4.75" style="125" customWidth="1"/>
    <col min="9218" max="9219" width="6.25" style="125" customWidth="1"/>
    <col min="9220" max="9220" width="31.875" style="125" customWidth="1"/>
    <col min="9221" max="9221" width="15.625" style="125" customWidth="1"/>
    <col min="9222" max="9222" width="14.375" style="125" customWidth="1"/>
    <col min="9223" max="9223" width="13.75" style="125" customWidth="1"/>
    <col min="9224" max="9224" width="13" style="125" customWidth="1"/>
    <col min="9225" max="9225" width="14.125" style="125" customWidth="1"/>
    <col min="9226" max="9226" width="15.875" style="125" customWidth="1"/>
    <col min="9227" max="9472" width="9" style="125"/>
    <col min="9473" max="9473" width="4.75" style="125" customWidth="1"/>
    <col min="9474" max="9475" width="6.25" style="125" customWidth="1"/>
    <col min="9476" max="9476" width="31.875" style="125" customWidth="1"/>
    <col min="9477" max="9477" width="15.625" style="125" customWidth="1"/>
    <col min="9478" max="9478" width="14.375" style="125" customWidth="1"/>
    <col min="9479" max="9479" width="13.75" style="125" customWidth="1"/>
    <col min="9480" max="9480" width="13" style="125" customWidth="1"/>
    <col min="9481" max="9481" width="14.125" style="125" customWidth="1"/>
    <col min="9482" max="9482" width="15.875" style="125" customWidth="1"/>
    <col min="9483" max="9728" width="9" style="125"/>
    <col min="9729" max="9729" width="4.75" style="125" customWidth="1"/>
    <col min="9730" max="9731" width="6.25" style="125" customWidth="1"/>
    <col min="9732" max="9732" width="31.875" style="125" customWidth="1"/>
    <col min="9733" max="9733" width="15.625" style="125" customWidth="1"/>
    <col min="9734" max="9734" width="14.375" style="125" customWidth="1"/>
    <col min="9735" max="9735" width="13.75" style="125" customWidth="1"/>
    <col min="9736" max="9736" width="13" style="125" customWidth="1"/>
    <col min="9737" max="9737" width="14.125" style="125" customWidth="1"/>
    <col min="9738" max="9738" width="15.875" style="125" customWidth="1"/>
    <col min="9739" max="9984" width="9" style="125"/>
    <col min="9985" max="9985" width="4.75" style="125" customWidth="1"/>
    <col min="9986" max="9987" width="6.25" style="125" customWidth="1"/>
    <col min="9988" max="9988" width="31.875" style="125" customWidth="1"/>
    <col min="9989" max="9989" width="15.625" style="125" customWidth="1"/>
    <col min="9990" max="9990" width="14.375" style="125" customWidth="1"/>
    <col min="9991" max="9991" width="13.75" style="125" customWidth="1"/>
    <col min="9992" max="9992" width="13" style="125" customWidth="1"/>
    <col min="9993" max="9993" width="14.125" style="125" customWidth="1"/>
    <col min="9994" max="9994" width="15.875" style="125" customWidth="1"/>
    <col min="9995" max="10240" width="9" style="125"/>
    <col min="10241" max="10241" width="4.75" style="125" customWidth="1"/>
    <col min="10242" max="10243" width="6.25" style="125" customWidth="1"/>
    <col min="10244" max="10244" width="31.875" style="125" customWidth="1"/>
    <col min="10245" max="10245" width="15.625" style="125" customWidth="1"/>
    <col min="10246" max="10246" width="14.375" style="125" customWidth="1"/>
    <col min="10247" max="10247" width="13.75" style="125" customWidth="1"/>
    <col min="10248" max="10248" width="13" style="125" customWidth="1"/>
    <col min="10249" max="10249" width="14.125" style="125" customWidth="1"/>
    <col min="10250" max="10250" width="15.875" style="125" customWidth="1"/>
    <col min="10251" max="10496" width="9" style="125"/>
    <col min="10497" max="10497" width="4.75" style="125" customWidth="1"/>
    <col min="10498" max="10499" width="6.25" style="125" customWidth="1"/>
    <col min="10500" max="10500" width="31.875" style="125" customWidth="1"/>
    <col min="10501" max="10501" width="15.625" style="125" customWidth="1"/>
    <col min="10502" max="10502" width="14.375" style="125" customWidth="1"/>
    <col min="10503" max="10503" width="13.75" style="125" customWidth="1"/>
    <col min="10504" max="10504" width="13" style="125" customWidth="1"/>
    <col min="10505" max="10505" width="14.125" style="125" customWidth="1"/>
    <col min="10506" max="10506" width="15.875" style="125" customWidth="1"/>
    <col min="10507" max="10752" width="9" style="125"/>
    <col min="10753" max="10753" width="4.75" style="125" customWidth="1"/>
    <col min="10754" max="10755" width="6.25" style="125" customWidth="1"/>
    <col min="10756" max="10756" width="31.875" style="125" customWidth="1"/>
    <col min="10757" max="10757" width="15.625" style="125" customWidth="1"/>
    <col min="10758" max="10758" width="14.375" style="125" customWidth="1"/>
    <col min="10759" max="10759" width="13.75" style="125" customWidth="1"/>
    <col min="10760" max="10760" width="13" style="125" customWidth="1"/>
    <col min="10761" max="10761" width="14.125" style="125" customWidth="1"/>
    <col min="10762" max="10762" width="15.875" style="125" customWidth="1"/>
    <col min="10763" max="11008" width="9" style="125"/>
    <col min="11009" max="11009" width="4.75" style="125" customWidth="1"/>
    <col min="11010" max="11011" width="6.25" style="125" customWidth="1"/>
    <col min="11012" max="11012" width="31.875" style="125" customWidth="1"/>
    <col min="11013" max="11013" width="15.625" style="125" customWidth="1"/>
    <col min="11014" max="11014" width="14.375" style="125" customWidth="1"/>
    <col min="11015" max="11015" width="13.75" style="125" customWidth="1"/>
    <col min="11016" max="11016" width="13" style="125" customWidth="1"/>
    <col min="11017" max="11017" width="14.125" style="125" customWidth="1"/>
    <col min="11018" max="11018" width="15.875" style="125" customWidth="1"/>
    <col min="11019" max="11264" width="9" style="125"/>
    <col min="11265" max="11265" width="4.75" style="125" customWidth="1"/>
    <col min="11266" max="11267" width="6.25" style="125" customWidth="1"/>
    <col min="11268" max="11268" width="31.875" style="125" customWidth="1"/>
    <col min="11269" max="11269" width="15.625" style="125" customWidth="1"/>
    <col min="11270" max="11270" width="14.375" style="125" customWidth="1"/>
    <col min="11271" max="11271" width="13.75" style="125" customWidth="1"/>
    <col min="11272" max="11272" width="13" style="125" customWidth="1"/>
    <col min="11273" max="11273" width="14.125" style="125" customWidth="1"/>
    <col min="11274" max="11274" width="15.875" style="125" customWidth="1"/>
    <col min="11275" max="11520" width="9" style="125"/>
    <col min="11521" max="11521" width="4.75" style="125" customWidth="1"/>
    <col min="11522" max="11523" width="6.25" style="125" customWidth="1"/>
    <col min="11524" max="11524" width="31.875" style="125" customWidth="1"/>
    <col min="11525" max="11525" width="15.625" style="125" customWidth="1"/>
    <col min="11526" max="11526" width="14.375" style="125" customWidth="1"/>
    <col min="11527" max="11527" width="13.75" style="125" customWidth="1"/>
    <col min="11528" max="11528" width="13" style="125" customWidth="1"/>
    <col min="11529" max="11529" width="14.125" style="125" customWidth="1"/>
    <col min="11530" max="11530" width="15.875" style="125" customWidth="1"/>
    <col min="11531" max="11776" width="9" style="125"/>
    <col min="11777" max="11777" width="4.75" style="125" customWidth="1"/>
    <col min="11778" max="11779" width="6.25" style="125" customWidth="1"/>
    <col min="11780" max="11780" width="31.875" style="125" customWidth="1"/>
    <col min="11781" max="11781" width="15.625" style="125" customWidth="1"/>
    <col min="11782" max="11782" width="14.375" style="125" customWidth="1"/>
    <col min="11783" max="11783" width="13.75" style="125" customWidth="1"/>
    <col min="11784" max="11784" width="13" style="125" customWidth="1"/>
    <col min="11785" max="11785" width="14.125" style="125" customWidth="1"/>
    <col min="11786" max="11786" width="15.875" style="125" customWidth="1"/>
    <col min="11787" max="12032" width="9" style="125"/>
    <col min="12033" max="12033" width="4.75" style="125" customWidth="1"/>
    <col min="12034" max="12035" width="6.25" style="125" customWidth="1"/>
    <col min="12036" max="12036" width="31.875" style="125" customWidth="1"/>
    <col min="12037" max="12037" width="15.625" style="125" customWidth="1"/>
    <col min="12038" max="12038" width="14.375" style="125" customWidth="1"/>
    <col min="12039" max="12039" width="13.75" style="125" customWidth="1"/>
    <col min="12040" max="12040" width="13" style="125" customWidth="1"/>
    <col min="12041" max="12041" width="14.125" style="125" customWidth="1"/>
    <col min="12042" max="12042" width="15.875" style="125" customWidth="1"/>
    <col min="12043" max="12288" width="9" style="125"/>
    <col min="12289" max="12289" width="4.75" style="125" customWidth="1"/>
    <col min="12290" max="12291" width="6.25" style="125" customWidth="1"/>
    <col min="12292" max="12292" width="31.875" style="125" customWidth="1"/>
    <col min="12293" max="12293" width="15.625" style="125" customWidth="1"/>
    <col min="12294" max="12294" width="14.375" style="125" customWidth="1"/>
    <col min="12295" max="12295" width="13.75" style="125" customWidth="1"/>
    <col min="12296" max="12296" width="13" style="125" customWidth="1"/>
    <col min="12297" max="12297" width="14.125" style="125" customWidth="1"/>
    <col min="12298" max="12298" width="15.875" style="125" customWidth="1"/>
    <col min="12299" max="12544" width="9" style="125"/>
    <col min="12545" max="12545" width="4.75" style="125" customWidth="1"/>
    <col min="12546" max="12547" width="6.25" style="125" customWidth="1"/>
    <col min="12548" max="12548" width="31.875" style="125" customWidth="1"/>
    <col min="12549" max="12549" width="15.625" style="125" customWidth="1"/>
    <col min="12550" max="12550" width="14.375" style="125" customWidth="1"/>
    <col min="12551" max="12551" width="13.75" style="125" customWidth="1"/>
    <col min="12552" max="12552" width="13" style="125" customWidth="1"/>
    <col min="12553" max="12553" width="14.125" style="125" customWidth="1"/>
    <col min="12554" max="12554" width="15.875" style="125" customWidth="1"/>
    <col min="12555" max="12800" width="9" style="125"/>
    <col min="12801" max="12801" width="4.75" style="125" customWidth="1"/>
    <col min="12802" max="12803" width="6.25" style="125" customWidth="1"/>
    <col min="12804" max="12804" width="31.875" style="125" customWidth="1"/>
    <col min="12805" max="12805" width="15.625" style="125" customWidth="1"/>
    <col min="12806" max="12806" width="14.375" style="125" customWidth="1"/>
    <col min="12807" max="12807" width="13.75" style="125" customWidth="1"/>
    <col min="12808" max="12808" width="13" style="125" customWidth="1"/>
    <col min="12809" max="12809" width="14.125" style="125" customWidth="1"/>
    <col min="12810" max="12810" width="15.875" style="125" customWidth="1"/>
    <col min="12811" max="13056" width="9" style="125"/>
    <col min="13057" max="13057" width="4.75" style="125" customWidth="1"/>
    <col min="13058" max="13059" width="6.25" style="125" customWidth="1"/>
    <col min="13060" max="13060" width="31.875" style="125" customWidth="1"/>
    <col min="13061" max="13061" width="15.625" style="125" customWidth="1"/>
    <col min="13062" max="13062" width="14.375" style="125" customWidth="1"/>
    <col min="13063" max="13063" width="13.75" style="125" customWidth="1"/>
    <col min="13064" max="13064" width="13" style="125" customWidth="1"/>
    <col min="13065" max="13065" width="14.125" style="125" customWidth="1"/>
    <col min="13066" max="13066" width="15.875" style="125" customWidth="1"/>
    <col min="13067" max="13312" width="9" style="125"/>
    <col min="13313" max="13313" width="4.75" style="125" customWidth="1"/>
    <col min="13314" max="13315" width="6.25" style="125" customWidth="1"/>
    <col min="13316" max="13316" width="31.875" style="125" customWidth="1"/>
    <col min="13317" max="13317" width="15.625" style="125" customWidth="1"/>
    <col min="13318" max="13318" width="14.375" style="125" customWidth="1"/>
    <col min="13319" max="13319" width="13.75" style="125" customWidth="1"/>
    <col min="13320" max="13320" width="13" style="125" customWidth="1"/>
    <col min="13321" max="13321" width="14.125" style="125" customWidth="1"/>
    <col min="13322" max="13322" width="15.875" style="125" customWidth="1"/>
    <col min="13323" max="13568" width="9" style="125"/>
    <col min="13569" max="13569" width="4.75" style="125" customWidth="1"/>
    <col min="13570" max="13571" width="6.25" style="125" customWidth="1"/>
    <col min="13572" max="13572" width="31.875" style="125" customWidth="1"/>
    <col min="13573" max="13573" width="15.625" style="125" customWidth="1"/>
    <col min="13574" max="13574" width="14.375" style="125" customWidth="1"/>
    <col min="13575" max="13575" width="13.75" style="125" customWidth="1"/>
    <col min="13576" max="13576" width="13" style="125" customWidth="1"/>
    <col min="13577" max="13577" width="14.125" style="125" customWidth="1"/>
    <col min="13578" max="13578" width="15.875" style="125" customWidth="1"/>
    <col min="13579" max="13824" width="9" style="125"/>
    <col min="13825" max="13825" width="4.75" style="125" customWidth="1"/>
    <col min="13826" max="13827" width="6.25" style="125" customWidth="1"/>
    <col min="13828" max="13828" width="31.875" style="125" customWidth="1"/>
    <col min="13829" max="13829" width="15.625" style="125" customWidth="1"/>
    <col min="13830" max="13830" width="14.375" style="125" customWidth="1"/>
    <col min="13831" max="13831" width="13.75" style="125" customWidth="1"/>
    <col min="13832" max="13832" width="13" style="125" customWidth="1"/>
    <col min="13833" max="13833" width="14.125" style="125" customWidth="1"/>
    <col min="13834" max="13834" width="15.875" style="125" customWidth="1"/>
    <col min="13835" max="14080" width="9" style="125"/>
    <col min="14081" max="14081" width="4.75" style="125" customWidth="1"/>
    <col min="14082" max="14083" width="6.25" style="125" customWidth="1"/>
    <col min="14084" max="14084" width="31.875" style="125" customWidth="1"/>
    <col min="14085" max="14085" width="15.625" style="125" customWidth="1"/>
    <col min="14086" max="14086" width="14.375" style="125" customWidth="1"/>
    <col min="14087" max="14087" width="13.75" style="125" customWidth="1"/>
    <col min="14088" max="14088" width="13" style="125" customWidth="1"/>
    <col min="14089" max="14089" width="14.125" style="125" customWidth="1"/>
    <col min="14090" max="14090" width="15.875" style="125" customWidth="1"/>
    <col min="14091" max="14336" width="9" style="125"/>
    <col min="14337" max="14337" width="4.75" style="125" customWidth="1"/>
    <col min="14338" max="14339" width="6.25" style="125" customWidth="1"/>
    <col min="14340" max="14340" width="31.875" style="125" customWidth="1"/>
    <col min="14341" max="14341" width="15.625" style="125" customWidth="1"/>
    <col min="14342" max="14342" width="14.375" style="125" customWidth="1"/>
    <col min="14343" max="14343" width="13.75" style="125" customWidth="1"/>
    <col min="14344" max="14344" width="13" style="125" customWidth="1"/>
    <col min="14345" max="14345" width="14.125" style="125" customWidth="1"/>
    <col min="14346" max="14346" width="15.875" style="125" customWidth="1"/>
    <col min="14347" max="14592" width="9" style="125"/>
    <col min="14593" max="14593" width="4.75" style="125" customWidth="1"/>
    <col min="14594" max="14595" width="6.25" style="125" customWidth="1"/>
    <col min="14596" max="14596" width="31.875" style="125" customWidth="1"/>
    <col min="14597" max="14597" width="15.625" style="125" customWidth="1"/>
    <col min="14598" max="14598" width="14.375" style="125" customWidth="1"/>
    <col min="14599" max="14599" width="13.75" style="125" customWidth="1"/>
    <col min="14600" max="14600" width="13" style="125" customWidth="1"/>
    <col min="14601" max="14601" width="14.125" style="125" customWidth="1"/>
    <col min="14602" max="14602" width="15.875" style="125" customWidth="1"/>
    <col min="14603" max="14848" width="9" style="125"/>
    <col min="14849" max="14849" width="4.75" style="125" customWidth="1"/>
    <col min="14850" max="14851" width="6.25" style="125" customWidth="1"/>
    <col min="14852" max="14852" width="31.875" style="125" customWidth="1"/>
    <col min="14853" max="14853" width="15.625" style="125" customWidth="1"/>
    <col min="14854" max="14854" width="14.375" style="125" customWidth="1"/>
    <col min="14855" max="14855" width="13.75" style="125" customWidth="1"/>
    <col min="14856" max="14856" width="13" style="125" customWidth="1"/>
    <col min="14857" max="14857" width="14.125" style="125" customWidth="1"/>
    <col min="14858" max="14858" width="15.875" style="125" customWidth="1"/>
    <col min="14859" max="15104" width="9" style="125"/>
    <col min="15105" max="15105" width="4.75" style="125" customWidth="1"/>
    <col min="15106" max="15107" width="6.25" style="125" customWidth="1"/>
    <col min="15108" max="15108" width="31.875" style="125" customWidth="1"/>
    <col min="15109" max="15109" width="15.625" style="125" customWidth="1"/>
    <col min="15110" max="15110" width="14.375" style="125" customWidth="1"/>
    <col min="15111" max="15111" width="13.75" style="125" customWidth="1"/>
    <col min="15112" max="15112" width="13" style="125" customWidth="1"/>
    <col min="15113" max="15113" width="14.125" style="125" customWidth="1"/>
    <col min="15114" max="15114" width="15.875" style="125" customWidth="1"/>
    <col min="15115" max="15360" width="9" style="125"/>
    <col min="15361" max="15361" width="4.75" style="125" customWidth="1"/>
    <col min="15362" max="15363" width="6.25" style="125" customWidth="1"/>
    <col min="15364" max="15364" width="31.875" style="125" customWidth="1"/>
    <col min="15365" max="15365" width="15.625" style="125" customWidth="1"/>
    <col min="15366" max="15366" width="14.375" style="125" customWidth="1"/>
    <col min="15367" max="15367" width="13.75" style="125" customWidth="1"/>
    <col min="15368" max="15368" width="13" style="125" customWidth="1"/>
    <col min="15369" max="15369" width="14.125" style="125" customWidth="1"/>
    <col min="15370" max="15370" width="15.875" style="125" customWidth="1"/>
    <col min="15371" max="15616" width="9" style="125"/>
    <col min="15617" max="15617" width="4.75" style="125" customWidth="1"/>
    <col min="15618" max="15619" width="6.25" style="125" customWidth="1"/>
    <col min="15620" max="15620" width="31.875" style="125" customWidth="1"/>
    <col min="15621" max="15621" width="15.625" style="125" customWidth="1"/>
    <col min="15622" max="15622" width="14.375" style="125" customWidth="1"/>
    <col min="15623" max="15623" width="13.75" style="125" customWidth="1"/>
    <col min="15624" max="15624" width="13" style="125" customWidth="1"/>
    <col min="15625" max="15625" width="14.125" style="125" customWidth="1"/>
    <col min="15626" max="15626" width="15.875" style="125" customWidth="1"/>
    <col min="15627" max="15872" width="9" style="125"/>
    <col min="15873" max="15873" width="4.75" style="125" customWidth="1"/>
    <col min="15874" max="15875" width="6.25" style="125" customWidth="1"/>
    <col min="15876" max="15876" width="31.875" style="125" customWidth="1"/>
    <col min="15877" max="15877" width="15.625" style="125" customWidth="1"/>
    <col min="15878" max="15878" width="14.375" style="125" customWidth="1"/>
    <col min="15879" max="15879" width="13.75" style="125" customWidth="1"/>
    <col min="15880" max="15880" width="13" style="125" customWidth="1"/>
    <col min="15881" max="15881" width="14.125" style="125" customWidth="1"/>
    <col min="15882" max="15882" width="15.875" style="125" customWidth="1"/>
    <col min="15883" max="16128" width="9" style="125"/>
    <col min="16129" max="16129" width="4.75" style="125" customWidth="1"/>
    <col min="16130" max="16131" width="6.25" style="125" customWidth="1"/>
    <col min="16132" max="16132" width="31.875" style="125" customWidth="1"/>
    <col min="16133" max="16133" width="15.625" style="125" customWidth="1"/>
    <col min="16134" max="16134" width="14.375" style="125" customWidth="1"/>
    <col min="16135" max="16135" width="13.75" style="125" customWidth="1"/>
    <col min="16136" max="16136" width="13" style="125" customWidth="1"/>
    <col min="16137" max="16137" width="14.125" style="125" customWidth="1"/>
    <col min="16138" max="16138" width="15.875" style="125" customWidth="1"/>
    <col min="16139" max="16384" width="9" style="125"/>
  </cols>
  <sheetData>
    <row r="1" spans="1:11" s="115" customFormat="1" ht="16.5" customHeight="1">
      <c r="A1" s="1391" t="s">
        <v>1416</v>
      </c>
      <c r="B1" s="1392"/>
      <c r="C1" s="1392"/>
      <c r="D1" s="1393"/>
      <c r="E1" s="1394" t="s">
        <v>453</v>
      </c>
      <c r="F1" s="1395"/>
      <c r="G1" s="1394" t="s">
        <v>454</v>
      </c>
      <c r="H1" s="1395"/>
      <c r="I1" s="1394" t="s">
        <v>455</v>
      </c>
      <c r="J1" s="1395"/>
      <c r="K1" s="23" t="s">
        <v>150</v>
      </c>
    </row>
    <row r="2" spans="1:11" s="115" customFormat="1" ht="16.5" customHeight="1">
      <c r="A2" s="607" t="s">
        <v>456</v>
      </c>
      <c r="B2" s="608" t="s">
        <v>457</v>
      </c>
      <c r="C2" s="608" t="s">
        <v>458</v>
      </c>
      <c r="D2" s="118" t="s">
        <v>1417</v>
      </c>
      <c r="E2" s="119" t="s">
        <v>460</v>
      </c>
      <c r="F2" s="119" t="s">
        <v>461</v>
      </c>
      <c r="G2" s="119" t="s">
        <v>460</v>
      </c>
      <c r="H2" s="119" t="s">
        <v>461</v>
      </c>
      <c r="I2" s="119" t="s">
        <v>460</v>
      </c>
      <c r="J2" s="119" t="s">
        <v>461</v>
      </c>
    </row>
    <row r="3" spans="1:11" s="115" customFormat="1" ht="16.149999999999999" customHeight="1">
      <c r="A3" s="609" t="s">
        <v>462</v>
      </c>
      <c r="B3" s="608" t="s">
        <v>462</v>
      </c>
      <c r="C3" s="608" t="s">
        <v>462</v>
      </c>
      <c r="D3" s="121" t="s">
        <v>463</v>
      </c>
      <c r="E3" s="122">
        <v>13483549</v>
      </c>
      <c r="F3" s="122">
        <v>99847897</v>
      </c>
      <c r="G3" s="122">
        <v>13483549</v>
      </c>
      <c r="H3" s="122">
        <v>83532263</v>
      </c>
      <c r="I3" s="122">
        <v>0</v>
      </c>
      <c r="J3" s="610">
        <v>16315634</v>
      </c>
    </row>
    <row r="4" spans="1:11">
      <c r="A4" s="609" t="s">
        <v>462</v>
      </c>
      <c r="B4" s="611" t="s">
        <v>462</v>
      </c>
      <c r="C4" s="611" t="s">
        <v>462</v>
      </c>
      <c r="D4" s="121" t="s">
        <v>464</v>
      </c>
      <c r="E4" s="122">
        <v>13483549</v>
      </c>
      <c r="F4" s="122">
        <v>99847897</v>
      </c>
      <c r="G4" s="122">
        <v>13483549</v>
      </c>
      <c r="H4" s="122">
        <v>83532263</v>
      </c>
      <c r="I4" s="122">
        <v>0</v>
      </c>
      <c r="J4" s="610">
        <v>16315634</v>
      </c>
    </row>
    <row r="5" spans="1:11">
      <c r="A5" s="609" t="s">
        <v>465</v>
      </c>
      <c r="B5" s="611" t="s">
        <v>462</v>
      </c>
      <c r="C5" s="611" t="s">
        <v>462</v>
      </c>
      <c r="D5" s="121" t="s">
        <v>466</v>
      </c>
      <c r="E5" s="122">
        <v>12091956</v>
      </c>
      <c r="F5" s="122">
        <v>68553943</v>
      </c>
      <c r="G5" s="122">
        <v>12091956</v>
      </c>
      <c r="H5" s="122">
        <v>68553943</v>
      </c>
      <c r="I5" s="122">
        <v>0</v>
      </c>
      <c r="J5" s="610">
        <v>0</v>
      </c>
    </row>
    <row r="6" spans="1:11">
      <c r="A6" s="609" t="s">
        <v>465</v>
      </c>
      <c r="B6" s="611" t="s">
        <v>470</v>
      </c>
      <c r="C6" s="611" t="s">
        <v>462</v>
      </c>
      <c r="D6" s="121" t="s">
        <v>471</v>
      </c>
      <c r="E6" s="122">
        <v>6670</v>
      </c>
      <c r="F6" s="122">
        <v>15423</v>
      </c>
      <c r="G6" s="122">
        <v>6670</v>
      </c>
      <c r="H6" s="122">
        <v>15423</v>
      </c>
      <c r="I6" s="122">
        <v>0</v>
      </c>
      <c r="J6" s="610">
        <v>0</v>
      </c>
    </row>
    <row r="7" spans="1:11">
      <c r="A7" s="609" t="s">
        <v>465</v>
      </c>
      <c r="B7" s="611" t="s">
        <v>470</v>
      </c>
      <c r="C7" s="611" t="s">
        <v>465</v>
      </c>
      <c r="D7" s="121" t="s">
        <v>472</v>
      </c>
      <c r="E7" s="122">
        <v>6670</v>
      </c>
      <c r="F7" s="122">
        <v>15423</v>
      </c>
      <c r="G7" s="122">
        <v>6670</v>
      </c>
      <c r="H7" s="122">
        <v>15423</v>
      </c>
      <c r="I7" s="122">
        <v>0</v>
      </c>
      <c r="J7" s="610">
        <v>0</v>
      </c>
    </row>
    <row r="8" spans="1:11">
      <c r="A8" s="609" t="s">
        <v>465</v>
      </c>
      <c r="B8" s="611" t="s">
        <v>473</v>
      </c>
      <c r="C8" s="611" t="s">
        <v>462</v>
      </c>
      <c r="D8" s="121" t="s">
        <v>474</v>
      </c>
      <c r="E8" s="122">
        <v>6866</v>
      </c>
      <c r="F8" s="122">
        <v>17868</v>
      </c>
      <c r="G8" s="122">
        <v>6866</v>
      </c>
      <c r="H8" s="122">
        <v>17868</v>
      </c>
      <c r="I8" s="122">
        <v>0</v>
      </c>
      <c r="J8" s="610">
        <v>0</v>
      </c>
    </row>
    <row r="9" spans="1:11">
      <c r="A9" s="609" t="s">
        <v>465</v>
      </c>
      <c r="B9" s="611" t="s">
        <v>473</v>
      </c>
      <c r="C9" s="611" t="s">
        <v>465</v>
      </c>
      <c r="D9" s="121" t="s">
        <v>475</v>
      </c>
      <c r="E9" s="122">
        <v>6866</v>
      </c>
      <c r="F9" s="122">
        <v>17868</v>
      </c>
      <c r="G9" s="122">
        <v>6866</v>
      </c>
      <c r="H9" s="122">
        <v>17868</v>
      </c>
      <c r="I9" s="122">
        <v>0</v>
      </c>
      <c r="J9" s="610">
        <v>0</v>
      </c>
    </row>
    <row r="10" spans="1:11">
      <c r="A10" s="609" t="s">
        <v>465</v>
      </c>
      <c r="B10" s="611" t="s">
        <v>476</v>
      </c>
      <c r="C10" s="611" t="s">
        <v>462</v>
      </c>
      <c r="D10" s="121" t="s">
        <v>477</v>
      </c>
      <c r="E10" s="122">
        <v>3350</v>
      </c>
      <c r="F10" s="122">
        <v>3350</v>
      </c>
      <c r="G10" s="122">
        <v>3350</v>
      </c>
      <c r="H10" s="122">
        <v>3350</v>
      </c>
      <c r="I10" s="122">
        <v>0</v>
      </c>
      <c r="J10" s="610">
        <v>0</v>
      </c>
    </row>
    <row r="11" spans="1:11">
      <c r="A11" s="609" t="s">
        <v>465</v>
      </c>
      <c r="B11" s="611" t="s">
        <v>476</v>
      </c>
      <c r="C11" s="611" t="s">
        <v>465</v>
      </c>
      <c r="D11" s="121" t="s">
        <v>478</v>
      </c>
      <c r="E11" s="122">
        <v>3350</v>
      </c>
      <c r="F11" s="122">
        <v>3350</v>
      </c>
      <c r="G11" s="122">
        <v>3350</v>
      </c>
      <c r="H11" s="122">
        <v>3350</v>
      </c>
      <c r="I11" s="122">
        <v>0</v>
      </c>
      <c r="J11" s="610">
        <v>0</v>
      </c>
    </row>
    <row r="12" spans="1:11">
      <c r="A12" s="609" t="s">
        <v>465</v>
      </c>
      <c r="B12" s="611" t="s">
        <v>479</v>
      </c>
      <c r="C12" s="611" t="s">
        <v>462</v>
      </c>
      <c r="D12" s="121" t="s">
        <v>480</v>
      </c>
      <c r="E12" s="122">
        <v>5721</v>
      </c>
      <c r="F12" s="122">
        <v>15995</v>
      </c>
      <c r="G12" s="122">
        <v>5721</v>
      </c>
      <c r="H12" s="122">
        <v>15995</v>
      </c>
      <c r="I12" s="122">
        <v>0</v>
      </c>
      <c r="J12" s="610">
        <v>0</v>
      </c>
    </row>
    <row r="13" spans="1:11">
      <c r="A13" s="609" t="s">
        <v>465</v>
      </c>
      <c r="B13" s="611" t="s">
        <v>479</v>
      </c>
      <c r="C13" s="611" t="s">
        <v>465</v>
      </c>
      <c r="D13" s="121" t="s">
        <v>481</v>
      </c>
      <c r="E13" s="122">
        <v>5721</v>
      </c>
      <c r="F13" s="122">
        <v>15995</v>
      </c>
      <c r="G13" s="122">
        <v>5721</v>
      </c>
      <c r="H13" s="122">
        <v>15995</v>
      </c>
      <c r="I13" s="122">
        <v>0</v>
      </c>
      <c r="J13" s="610">
        <v>0</v>
      </c>
    </row>
    <row r="14" spans="1:11">
      <c r="A14" s="609" t="s">
        <v>465</v>
      </c>
      <c r="B14" s="611" t="s">
        <v>482</v>
      </c>
      <c r="C14" s="611" t="s">
        <v>462</v>
      </c>
      <c r="D14" s="121" t="s">
        <v>483</v>
      </c>
      <c r="E14" s="122">
        <v>12069349</v>
      </c>
      <c r="F14" s="122">
        <v>68501307</v>
      </c>
      <c r="G14" s="122">
        <v>12069349</v>
      </c>
      <c r="H14" s="122">
        <v>68501307</v>
      </c>
      <c r="I14" s="122">
        <v>0</v>
      </c>
      <c r="J14" s="610">
        <v>0</v>
      </c>
    </row>
    <row r="15" spans="1:11">
      <c r="A15" s="609" t="s">
        <v>465</v>
      </c>
      <c r="B15" s="611" t="s">
        <v>482</v>
      </c>
      <c r="C15" s="611" t="s">
        <v>465</v>
      </c>
      <c r="D15" s="121" t="s">
        <v>484</v>
      </c>
      <c r="E15" s="122">
        <v>12069349</v>
      </c>
      <c r="F15" s="122">
        <v>68501307</v>
      </c>
      <c r="G15" s="122">
        <v>12069349</v>
      </c>
      <c r="H15" s="122">
        <v>68501307</v>
      </c>
      <c r="I15" s="122">
        <v>0</v>
      </c>
      <c r="J15" s="610">
        <v>0</v>
      </c>
    </row>
    <row r="16" spans="1:11">
      <c r="A16" s="609" t="s">
        <v>486</v>
      </c>
      <c r="B16" s="611" t="s">
        <v>462</v>
      </c>
      <c r="C16" s="611" t="s">
        <v>462</v>
      </c>
      <c r="D16" s="121" t="s">
        <v>487</v>
      </c>
      <c r="E16" s="122">
        <v>145179</v>
      </c>
      <c r="F16" s="122">
        <v>208788</v>
      </c>
      <c r="G16" s="122">
        <v>145179</v>
      </c>
      <c r="H16" s="122">
        <v>208788</v>
      </c>
      <c r="I16" s="122">
        <v>0</v>
      </c>
      <c r="J16" s="610">
        <v>0</v>
      </c>
    </row>
    <row r="17" spans="1:10">
      <c r="A17" s="609" t="s">
        <v>486</v>
      </c>
      <c r="B17" s="611" t="s">
        <v>488</v>
      </c>
      <c r="C17" s="611" t="s">
        <v>462</v>
      </c>
      <c r="D17" s="121" t="s">
        <v>489</v>
      </c>
      <c r="E17" s="122">
        <v>145179</v>
      </c>
      <c r="F17" s="122">
        <v>208788</v>
      </c>
      <c r="G17" s="122">
        <v>145179</v>
      </c>
      <c r="H17" s="122">
        <v>208788</v>
      </c>
      <c r="I17" s="122">
        <v>0</v>
      </c>
      <c r="J17" s="610">
        <v>0</v>
      </c>
    </row>
    <row r="18" spans="1:10">
      <c r="A18" s="609" t="s">
        <v>486</v>
      </c>
      <c r="B18" s="611" t="s">
        <v>488</v>
      </c>
      <c r="C18" s="611" t="s">
        <v>465</v>
      </c>
      <c r="D18" s="121" t="s">
        <v>490</v>
      </c>
      <c r="E18" s="122">
        <v>145179</v>
      </c>
      <c r="F18" s="122">
        <v>208788</v>
      </c>
      <c r="G18" s="122">
        <v>145179</v>
      </c>
      <c r="H18" s="122">
        <v>208788</v>
      </c>
      <c r="I18" s="122">
        <v>0</v>
      </c>
      <c r="J18" s="610">
        <v>0</v>
      </c>
    </row>
    <row r="19" spans="1:10">
      <c r="A19" s="609" t="s">
        <v>491</v>
      </c>
      <c r="B19" s="611" t="s">
        <v>462</v>
      </c>
      <c r="C19" s="611" t="s">
        <v>462</v>
      </c>
      <c r="D19" s="121" t="s">
        <v>492</v>
      </c>
      <c r="E19" s="122">
        <v>107690</v>
      </c>
      <c r="F19" s="122">
        <v>285522</v>
      </c>
      <c r="G19" s="122">
        <v>107690</v>
      </c>
      <c r="H19" s="122">
        <v>285522</v>
      </c>
      <c r="I19" s="122">
        <v>0</v>
      </c>
      <c r="J19" s="610">
        <v>0</v>
      </c>
    </row>
    <row r="20" spans="1:10">
      <c r="A20" s="609" t="s">
        <v>491</v>
      </c>
      <c r="B20" s="611" t="s">
        <v>465</v>
      </c>
      <c r="C20" s="611" t="s">
        <v>462</v>
      </c>
      <c r="D20" s="121" t="s">
        <v>493</v>
      </c>
      <c r="E20" s="122">
        <v>2400</v>
      </c>
      <c r="F20" s="122">
        <v>8600</v>
      </c>
      <c r="G20" s="122">
        <v>2400</v>
      </c>
      <c r="H20" s="122">
        <v>8600</v>
      </c>
      <c r="I20" s="122">
        <v>0</v>
      </c>
      <c r="J20" s="610">
        <v>0</v>
      </c>
    </row>
    <row r="21" spans="1:10">
      <c r="A21" s="609" t="s">
        <v>491</v>
      </c>
      <c r="B21" s="611" t="s">
        <v>465</v>
      </c>
      <c r="C21" s="611" t="s">
        <v>467</v>
      </c>
      <c r="D21" s="121" t="s">
        <v>494</v>
      </c>
      <c r="E21" s="122">
        <v>2400</v>
      </c>
      <c r="F21" s="122">
        <v>8600</v>
      </c>
      <c r="G21" s="122">
        <v>2400</v>
      </c>
      <c r="H21" s="122">
        <v>8600</v>
      </c>
      <c r="I21" s="122">
        <v>0</v>
      </c>
      <c r="J21" s="610">
        <v>0</v>
      </c>
    </row>
    <row r="22" spans="1:10">
      <c r="A22" s="609" t="s">
        <v>491</v>
      </c>
      <c r="B22" s="611" t="s">
        <v>488</v>
      </c>
      <c r="C22" s="611" t="s">
        <v>462</v>
      </c>
      <c r="D22" s="121" t="s">
        <v>496</v>
      </c>
      <c r="E22" s="122">
        <v>105290</v>
      </c>
      <c r="F22" s="122">
        <v>276922</v>
      </c>
      <c r="G22" s="122">
        <v>105290</v>
      </c>
      <c r="H22" s="122">
        <v>276922</v>
      </c>
      <c r="I22" s="122">
        <v>0</v>
      </c>
      <c r="J22" s="610">
        <v>0</v>
      </c>
    </row>
    <row r="23" spans="1:10">
      <c r="A23" s="609" t="s">
        <v>491</v>
      </c>
      <c r="B23" s="611" t="s">
        <v>488</v>
      </c>
      <c r="C23" s="611" t="s">
        <v>488</v>
      </c>
      <c r="D23" s="121" t="s">
        <v>497</v>
      </c>
      <c r="E23" s="122">
        <v>200</v>
      </c>
      <c r="F23" s="122">
        <v>200</v>
      </c>
      <c r="G23" s="122">
        <v>200</v>
      </c>
      <c r="H23" s="122">
        <v>200</v>
      </c>
      <c r="I23" s="122">
        <v>0</v>
      </c>
      <c r="J23" s="610">
        <v>0</v>
      </c>
    </row>
    <row r="24" spans="1:10">
      <c r="A24" s="609" t="s">
        <v>491</v>
      </c>
      <c r="B24" s="611" t="s">
        <v>488</v>
      </c>
      <c r="C24" s="611" t="s">
        <v>498</v>
      </c>
      <c r="D24" s="121" t="s">
        <v>499</v>
      </c>
      <c r="E24" s="122">
        <v>93430</v>
      </c>
      <c r="F24" s="122">
        <v>265062</v>
      </c>
      <c r="G24" s="122">
        <v>93430</v>
      </c>
      <c r="H24" s="122">
        <v>265062</v>
      </c>
      <c r="I24" s="122">
        <v>0</v>
      </c>
      <c r="J24" s="610">
        <v>0</v>
      </c>
    </row>
    <row r="25" spans="1:10">
      <c r="A25" s="609" t="s">
        <v>491</v>
      </c>
      <c r="B25" s="611" t="s">
        <v>488</v>
      </c>
      <c r="C25" s="611" t="s">
        <v>500</v>
      </c>
      <c r="D25" s="121" t="s">
        <v>501</v>
      </c>
      <c r="E25" s="122">
        <v>11660</v>
      </c>
      <c r="F25" s="122">
        <v>11660</v>
      </c>
      <c r="G25" s="122">
        <v>11660</v>
      </c>
      <c r="H25" s="122">
        <v>11660</v>
      </c>
      <c r="I25" s="122">
        <v>0</v>
      </c>
      <c r="J25" s="610">
        <v>0</v>
      </c>
    </row>
    <row r="26" spans="1:10">
      <c r="A26" s="609" t="s">
        <v>502</v>
      </c>
      <c r="B26" s="611" t="s">
        <v>462</v>
      </c>
      <c r="C26" s="611" t="s">
        <v>462</v>
      </c>
      <c r="D26" s="121" t="s">
        <v>503</v>
      </c>
      <c r="E26" s="122">
        <v>0</v>
      </c>
      <c r="F26" s="122">
        <v>125548</v>
      </c>
      <c r="G26" s="122">
        <v>0</v>
      </c>
      <c r="H26" s="122">
        <v>125548</v>
      </c>
      <c r="I26" s="122">
        <v>0</v>
      </c>
      <c r="J26" s="610">
        <v>0</v>
      </c>
    </row>
    <row r="27" spans="1:10">
      <c r="A27" s="609" t="s">
        <v>502</v>
      </c>
      <c r="B27" s="611" t="s">
        <v>465</v>
      </c>
      <c r="C27" s="611" t="s">
        <v>462</v>
      </c>
      <c r="D27" s="121" t="s">
        <v>504</v>
      </c>
      <c r="E27" s="122">
        <v>0</v>
      </c>
      <c r="F27" s="122">
        <v>125548</v>
      </c>
      <c r="G27" s="122">
        <v>0</v>
      </c>
      <c r="H27" s="122">
        <v>125548</v>
      </c>
      <c r="I27" s="122">
        <v>0</v>
      </c>
      <c r="J27" s="610">
        <v>0</v>
      </c>
    </row>
    <row r="28" spans="1:10">
      <c r="A28" s="1391" t="s">
        <v>1416</v>
      </c>
      <c r="B28" s="1392"/>
      <c r="C28" s="1392"/>
      <c r="D28" s="1393"/>
      <c r="E28" s="1394" t="s">
        <v>453</v>
      </c>
      <c r="F28" s="1395"/>
      <c r="G28" s="1394" t="s">
        <v>454</v>
      </c>
      <c r="H28" s="1395"/>
      <c r="I28" s="1394" t="s">
        <v>455</v>
      </c>
      <c r="J28" s="1395"/>
    </row>
    <row r="29" spans="1:10">
      <c r="A29" s="607" t="s">
        <v>456</v>
      </c>
      <c r="B29" s="608" t="s">
        <v>457</v>
      </c>
      <c r="C29" s="608" t="s">
        <v>458</v>
      </c>
      <c r="D29" s="118" t="s">
        <v>459</v>
      </c>
      <c r="E29" s="119" t="s">
        <v>460</v>
      </c>
      <c r="F29" s="119" t="s">
        <v>461</v>
      </c>
      <c r="G29" s="119" t="s">
        <v>460</v>
      </c>
      <c r="H29" s="119" t="s">
        <v>461</v>
      </c>
      <c r="I29" s="119" t="s">
        <v>460</v>
      </c>
      <c r="J29" s="119" t="s">
        <v>461</v>
      </c>
    </row>
    <row r="30" spans="1:10">
      <c r="A30" s="609" t="s">
        <v>502</v>
      </c>
      <c r="B30" s="611" t="s">
        <v>465</v>
      </c>
      <c r="C30" s="611" t="s">
        <v>465</v>
      </c>
      <c r="D30" s="121" t="s">
        <v>505</v>
      </c>
      <c r="E30" s="122">
        <v>0</v>
      </c>
      <c r="F30" s="122">
        <v>71537</v>
      </c>
      <c r="G30" s="122">
        <v>0</v>
      </c>
      <c r="H30" s="122">
        <v>71537</v>
      </c>
      <c r="I30" s="122">
        <v>0</v>
      </c>
      <c r="J30" s="610">
        <v>0</v>
      </c>
    </row>
    <row r="31" spans="1:10">
      <c r="A31" s="609" t="s">
        <v>502</v>
      </c>
      <c r="B31" s="611" t="s">
        <v>465</v>
      </c>
      <c r="C31" s="611" t="s">
        <v>488</v>
      </c>
      <c r="D31" s="121" t="s">
        <v>506</v>
      </c>
      <c r="E31" s="122">
        <v>0</v>
      </c>
      <c r="F31" s="122">
        <v>54011</v>
      </c>
      <c r="G31" s="122">
        <v>0</v>
      </c>
      <c r="H31" s="122">
        <v>54011</v>
      </c>
      <c r="I31" s="122">
        <v>0</v>
      </c>
      <c r="J31" s="610">
        <v>0</v>
      </c>
    </row>
    <row r="32" spans="1:10">
      <c r="A32" s="609" t="s">
        <v>509</v>
      </c>
      <c r="B32" s="611" t="s">
        <v>462</v>
      </c>
      <c r="C32" s="611" t="s">
        <v>462</v>
      </c>
      <c r="D32" s="121" t="s">
        <v>510</v>
      </c>
      <c r="E32" s="122">
        <v>1034100</v>
      </c>
      <c r="F32" s="122">
        <v>30242340</v>
      </c>
      <c r="G32" s="122">
        <v>1034100</v>
      </c>
      <c r="H32" s="122">
        <v>13926706</v>
      </c>
      <c r="I32" s="122">
        <v>0</v>
      </c>
      <c r="J32" s="610">
        <v>16315634</v>
      </c>
    </row>
    <row r="33" spans="1:10">
      <c r="A33" s="609" t="s">
        <v>509</v>
      </c>
      <c r="B33" s="611" t="s">
        <v>465</v>
      </c>
      <c r="C33" s="611" t="s">
        <v>462</v>
      </c>
      <c r="D33" s="121" t="s">
        <v>511</v>
      </c>
      <c r="E33" s="122">
        <v>1034100</v>
      </c>
      <c r="F33" s="122">
        <v>30242340</v>
      </c>
      <c r="G33" s="122">
        <v>1034100</v>
      </c>
      <c r="H33" s="122">
        <v>13926706</v>
      </c>
      <c r="I33" s="122">
        <v>0</v>
      </c>
      <c r="J33" s="610">
        <v>16315634</v>
      </c>
    </row>
    <row r="34" spans="1:10">
      <c r="A34" s="609" t="s">
        <v>509</v>
      </c>
      <c r="B34" s="611" t="s">
        <v>465</v>
      </c>
      <c r="C34" s="611" t="s">
        <v>465</v>
      </c>
      <c r="D34" s="121" t="s">
        <v>512</v>
      </c>
      <c r="E34" s="122">
        <v>0</v>
      </c>
      <c r="F34" s="122">
        <v>1142606</v>
      </c>
      <c r="G34" s="122">
        <v>0</v>
      </c>
      <c r="H34" s="122">
        <v>1142606</v>
      </c>
      <c r="I34" s="122">
        <v>0</v>
      </c>
      <c r="J34" s="610">
        <v>0</v>
      </c>
    </row>
    <row r="35" spans="1:10">
      <c r="A35" s="609" t="s">
        <v>509</v>
      </c>
      <c r="B35" s="611" t="s">
        <v>465</v>
      </c>
      <c r="C35" s="611" t="s">
        <v>467</v>
      </c>
      <c r="D35" s="121" t="s">
        <v>513</v>
      </c>
      <c r="E35" s="122">
        <v>1034100</v>
      </c>
      <c r="F35" s="122">
        <v>29099734</v>
      </c>
      <c r="G35" s="122">
        <v>1034100</v>
      </c>
      <c r="H35" s="122">
        <v>12784100</v>
      </c>
      <c r="I35" s="122">
        <v>0</v>
      </c>
      <c r="J35" s="610">
        <v>16315634</v>
      </c>
    </row>
    <row r="36" spans="1:10">
      <c r="A36" s="609" t="s">
        <v>514</v>
      </c>
      <c r="B36" s="611" t="s">
        <v>462</v>
      </c>
      <c r="C36" s="611" t="s">
        <v>462</v>
      </c>
      <c r="D36" s="121" t="s">
        <v>515</v>
      </c>
      <c r="E36" s="122">
        <v>1600</v>
      </c>
      <c r="F36" s="122">
        <v>2400</v>
      </c>
      <c r="G36" s="122">
        <v>1600</v>
      </c>
      <c r="H36" s="122">
        <v>2400</v>
      </c>
      <c r="I36" s="122">
        <v>0</v>
      </c>
      <c r="J36" s="610">
        <v>0</v>
      </c>
    </row>
    <row r="37" spans="1:10">
      <c r="A37" s="609" t="s">
        <v>514</v>
      </c>
      <c r="B37" s="611" t="s">
        <v>465</v>
      </c>
      <c r="C37" s="611" t="s">
        <v>462</v>
      </c>
      <c r="D37" s="121" t="s">
        <v>516</v>
      </c>
      <c r="E37" s="122">
        <v>1600</v>
      </c>
      <c r="F37" s="122">
        <v>2400</v>
      </c>
      <c r="G37" s="122">
        <v>1600</v>
      </c>
      <c r="H37" s="122">
        <v>2400</v>
      </c>
      <c r="I37" s="122">
        <v>0</v>
      </c>
      <c r="J37" s="610">
        <v>0</v>
      </c>
    </row>
    <row r="38" spans="1:10">
      <c r="A38" s="609" t="s">
        <v>514</v>
      </c>
      <c r="B38" s="611" t="s">
        <v>465</v>
      </c>
      <c r="C38" s="611" t="s">
        <v>465</v>
      </c>
      <c r="D38" s="121" t="s">
        <v>517</v>
      </c>
      <c r="E38" s="122">
        <v>1600</v>
      </c>
      <c r="F38" s="122">
        <v>2400</v>
      </c>
      <c r="G38" s="122">
        <v>1600</v>
      </c>
      <c r="H38" s="122">
        <v>2400</v>
      </c>
      <c r="I38" s="122">
        <v>0</v>
      </c>
      <c r="J38" s="610">
        <v>0</v>
      </c>
    </row>
    <row r="39" spans="1:10">
      <c r="A39" s="609" t="s">
        <v>518</v>
      </c>
      <c r="B39" s="611" t="s">
        <v>462</v>
      </c>
      <c r="C39" s="611" t="s">
        <v>462</v>
      </c>
      <c r="D39" s="121" t="s">
        <v>519</v>
      </c>
      <c r="E39" s="122">
        <v>103024</v>
      </c>
      <c r="F39" s="122">
        <v>429356</v>
      </c>
      <c r="G39" s="122">
        <v>103024</v>
      </c>
      <c r="H39" s="122">
        <v>429356</v>
      </c>
      <c r="I39" s="122">
        <v>0</v>
      </c>
      <c r="J39" s="610">
        <v>0</v>
      </c>
    </row>
    <row r="40" spans="1:10">
      <c r="A40" s="609" t="s">
        <v>518</v>
      </c>
      <c r="B40" s="611" t="s">
        <v>467</v>
      </c>
      <c r="C40" s="611" t="s">
        <v>462</v>
      </c>
      <c r="D40" s="121" t="s">
        <v>522</v>
      </c>
      <c r="E40" s="122">
        <v>103024</v>
      </c>
      <c r="F40" s="122">
        <v>429356</v>
      </c>
      <c r="G40" s="122">
        <v>103024</v>
      </c>
      <c r="H40" s="122">
        <v>429356</v>
      </c>
      <c r="I40" s="122">
        <v>0</v>
      </c>
      <c r="J40" s="610">
        <v>0</v>
      </c>
    </row>
    <row r="41" spans="1:10">
      <c r="A41" s="609" t="s">
        <v>518</v>
      </c>
      <c r="B41" s="611" t="s">
        <v>467</v>
      </c>
      <c r="C41" s="611" t="s">
        <v>486</v>
      </c>
      <c r="D41" s="121" t="s">
        <v>523</v>
      </c>
      <c r="E41" s="122">
        <v>75616</v>
      </c>
      <c r="F41" s="122">
        <v>358863</v>
      </c>
      <c r="G41" s="122">
        <v>75616</v>
      </c>
      <c r="H41" s="122">
        <v>358863</v>
      </c>
      <c r="I41" s="122">
        <v>0</v>
      </c>
      <c r="J41" s="610">
        <v>0</v>
      </c>
    </row>
    <row r="42" spans="1:10">
      <c r="A42" s="609" t="s">
        <v>518</v>
      </c>
      <c r="B42" s="611" t="s">
        <v>467</v>
      </c>
      <c r="C42" s="611" t="s">
        <v>514</v>
      </c>
      <c r="D42" s="121" t="s">
        <v>524</v>
      </c>
      <c r="E42" s="122">
        <v>27408</v>
      </c>
      <c r="F42" s="122">
        <v>70493</v>
      </c>
      <c r="G42" s="122">
        <v>27408</v>
      </c>
      <c r="H42" s="122">
        <v>70493</v>
      </c>
      <c r="I42" s="122">
        <v>0</v>
      </c>
      <c r="J42" s="610">
        <v>0</v>
      </c>
    </row>
    <row r="43" spans="1:10">
      <c r="A43" s="609" t="s">
        <v>462</v>
      </c>
      <c r="B43" s="611" t="s">
        <v>462</v>
      </c>
      <c r="C43" s="611" t="s">
        <v>462</v>
      </c>
      <c r="D43" s="121" t="s">
        <v>525</v>
      </c>
      <c r="E43" s="122">
        <v>0</v>
      </c>
      <c r="F43" s="122">
        <v>0</v>
      </c>
      <c r="G43" s="122">
        <v>0</v>
      </c>
      <c r="H43" s="122">
        <v>0</v>
      </c>
      <c r="I43" s="122">
        <v>0</v>
      </c>
      <c r="J43" s="610">
        <v>0</v>
      </c>
    </row>
    <row r="44" spans="1:10">
      <c r="A44" s="609" t="s">
        <v>462</v>
      </c>
      <c r="B44" s="611" t="s">
        <v>462</v>
      </c>
      <c r="C44" s="611" t="s">
        <v>462</v>
      </c>
      <c r="D44" s="121" t="s">
        <v>526</v>
      </c>
      <c r="E44" s="122">
        <v>703792</v>
      </c>
      <c r="F44" s="122">
        <v>1570421</v>
      </c>
      <c r="G44" s="122">
        <v>703792</v>
      </c>
      <c r="H44" s="122">
        <v>1570421</v>
      </c>
      <c r="I44" s="122">
        <v>0</v>
      </c>
      <c r="J44" s="610">
        <v>0</v>
      </c>
    </row>
    <row r="45" spans="1:10">
      <c r="A45" s="609" t="s">
        <v>462</v>
      </c>
      <c r="B45" s="611" t="s">
        <v>462</v>
      </c>
      <c r="C45" s="611" t="s">
        <v>462</v>
      </c>
      <c r="D45" s="121" t="s">
        <v>527</v>
      </c>
      <c r="E45" s="122">
        <v>703792</v>
      </c>
      <c r="F45" s="122">
        <v>1570421</v>
      </c>
      <c r="G45" s="122">
        <v>703792</v>
      </c>
      <c r="H45" s="122">
        <v>1570421</v>
      </c>
      <c r="I45" s="122">
        <v>0</v>
      </c>
      <c r="J45" s="610">
        <v>0</v>
      </c>
    </row>
    <row r="46" spans="1:10">
      <c r="A46" s="609" t="s">
        <v>462</v>
      </c>
      <c r="B46" s="611" t="s">
        <v>462</v>
      </c>
      <c r="C46" s="611" t="s">
        <v>462</v>
      </c>
      <c r="D46" s="121" t="s">
        <v>528</v>
      </c>
      <c r="E46" s="122">
        <v>14187341</v>
      </c>
      <c r="F46" s="122">
        <v>101418318</v>
      </c>
      <c r="G46" s="122" t="s">
        <v>462</v>
      </c>
      <c r="H46" s="122" t="s">
        <v>462</v>
      </c>
      <c r="I46" s="122" t="s">
        <v>462</v>
      </c>
      <c r="J46" s="610" t="s">
        <v>462</v>
      </c>
    </row>
    <row r="55" spans="1:10">
      <c r="A55" s="1391" t="s">
        <v>452</v>
      </c>
      <c r="B55" s="1392"/>
      <c r="C55" s="1392"/>
      <c r="D55" s="1393"/>
      <c r="E55" s="1394" t="s">
        <v>453</v>
      </c>
      <c r="F55" s="1395"/>
      <c r="G55" s="1394" t="s">
        <v>529</v>
      </c>
      <c r="H55" s="1395"/>
      <c r="I55" s="1394" t="s">
        <v>530</v>
      </c>
      <c r="J55" s="1395"/>
    </row>
    <row r="56" spans="1:10">
      <c r="A56" s="607" t="s">
        <v>456</v>
      </c>
      <c r="B56" s="608" t="s">
        <v>457</v>
      </c>
      <c r="C56" s="608" t="s">
        <v>458</v>
      </c>
      <c r="D56" s="118" t="s">
        <v>459</v>
      </c>
      <c r="E56" s="119" t="s">
        <v>460</v>
      </c>
      <c r="F56" s="119" t="s">
        <v>461</v>
      </c>
      <c r="G56" s="119" t="s">
        <v>460</v>
      </c>
      <c r="H56" s="119" t="s">
        <v>461</v>
      </c>
      <c r="I56" s="119" t="s">
        <v>460</v>
      </c>
      <c r="J56" s="119" t="s">
        <v>461</v>
      </c>
    </row>
    <row r="57" spans="1:10">
      <c r="A57" s="609" t="s">
        <v>462</v>
      </c>
      <c r="B57" s="608" t="s">
        <v>462</v>
      </c>
      <c r="C57" s="608" t="s">
        <v>462</v>
      </c>
      <c r="D57" s="121" t="s">
        <v>463</v>
      </c>
      <c r="E57" s="122">
        <v>18236296</v>
      </c>
      <c r="F57" s="122">
        <v>60021305</v>
      </c>
      <c r="G57" s="122">
        <v>10893477</v>
      </c>
      <c r="H57" s="122">
        <v>42439532</v>
      </c>
      <c r="I57" s="122">
        <v>7342819</v>
      </c>
      <c r="J57" s="610">
        <v>17581773</v>
      </c>
    </row>
    <row r="58" spans="1:10">
      <c r="A58" s="609" t="s">
        <v>462</v>
      </c>
      <c r="B58" s="611" t="s">
        <v>462</v>
      </c>
      <c r="C58" s="611" t="s">
        <v>462</v>
      </c>
      <c r="D58" s="121" t="s">
        <v>464</v>
      </c>
      <c r="E58" s="122">
        <v>11628571</v>
      </c>
      <c r="F58" s="122">
        <v>42783414</v>
      </c>
      <c r="G58" s="122">
        <v>10845477</v>
      </c>
      <c r="H58" s="122">
        <v>41987413</v>
      </c>
      <c r="I58" s="122">
        <v>783094</v>
      </c>
      <c r="J58" s="610">
        <v>796001</v>
      </c>
    </row>
    <row r="59" spans="1:10">
      <c r="A59" s="609" t="s">
        <v>465</v>
      </c>
      <c r="B59" s="611" t="s">
        <v>462</v>
      </c>
      <c r="C59" s="611" t="s">
        <v>462</v>
      </c>
      <c r="D59" s="121" t="s">
        <v>531</v>
      </c>
      <c r="E59" s="122">
        <v>3950116</v>
      </c>
      <c r="F59" s="122">
        <v>22455446</v>
      </c>
      <c r="G59" s="122">
        <v>3947836</v>
      </c>
      <c r="H59" s="122">
        <v>22453166</v>
      </c>
      <c r="I59" s="122">
        <v>2280</v>
      </c>
      <c r="J59" s="610">
        <v>2280</v>
      </c>
    </row>
    <row r="60" spans="1:10">
      <c r="A60" s="609" t="s">
        <v>465</v>
      </c>
      <c r="B60" s="611" t="s">
        <v>532</v>
      </c>
      <c r="C60" s="611" t="s">
        <v>462</v>
      </c>
      <c r="D60" s="121" t="s">
        <v>533</v>
      </c>
      <c r="E60" s="122">
        <v>1736233</v>
      </c>
      <c r="F60" s="122">
        <v>5931438</v>
      </c>
      <c r="G60" s="122">
        <v>1736233</v>
      </c>
      <c r="H60" s="122">
        <v>5931438</v>
      </c>
      <c r="I60" s="122">
        <v>0</v>
      </c>
      <c r="J60" s="610">
        <v>0</v>
      </c>
    </row>
    <row r="61" spans="1:10">
      <c r="A61" s="609" t="s">
        <v>465</v>
      </c>
      <c r="B61" s="611" t="s">
        <v>532</v>
      </c>
      <c r="C61" s="611" t="s">
        <v>465</v>
      </c>
      <c r="D61" s="121" t="s">
        <v>534</v>
      </c>
      <c r="E61" s="122">
        <v>1465502</v>
      </c>
      <c r="F61" s="122">
        <v>5101777</v>
      </c>
      <c r="G61" s="122">
        <v>1465502</v>
      </c>
      <c r="H61" s="122">
        <v>5101777</v>
      </c>
      <c r="I61" s="122">
        <v>0</v>
      </c>
      <c r="J61" s="610">
        <v>0</v>
      </c>
    </row>
    <row r="62" spans="1:10">
      <c r="A62" s="609" t="s">
        <v>465</v>
      </c>
      <c r="B62" s="611" t="s">
        <v>532</v>
      </c>
      <c r="C62" s="611" t="s">
        <v>467</v>
      </c>
      <c r="D62" s="121" t="s">
        <v>535</v>
      </c>
      <c r="E62" s="122">
        <v>83680</v>
      </c>
      <c r="F62" s="122">
        <v>322613</v>
      </c>
      <c r="G62" s="122">
        <v>83680</v>
      </c>
      <c r="H62" s="122">
        <v>322613</v>
      </c>
      <c r="I62" s="122">
        <v>0</v>
      </c>
      <c r="J62" s="610">
        <v>0</v>
      </c>
    </row>
    <row r="63" spans="1:10">
      <c r="A63" s="609" t="s">
        <v>465</v>
      </c>
      <c r="B63" s="611" t="s">
        <v>532</v>
      </c>
      <c r="C63" s="611" t="s">
        <v>488</v>
      </c>
      <c r="D63" s="121" t="s">
        <v>536</v>
      </c>
      <c r="E63" s="122">
        <v>142967</v>
      </c>
      <c r="F63" s="122">
        <v>443964</v>
      </c>
      <c r="G63" s="122">
        <v>142967</v>
      </c>
      <c r="H63" s="122">
        <v>443964</v>
      </c>
      <c r="I63" s="122">
        <v>0</v>
      </c>
      <c r="J63" s="610">
        <v>0</v>
      </c>
    </row>
    <row r="64" spans="1:10">
      <c r="A64" s="609" t="s">
        <v>465</v>
      </c>
      <c r="B64" s="611" t="s">
        <v>532</v>
      </c>
      <c r="C64" s="611" t="s">
        <v>491</v>
      </c>
      <c r="D64" s="121" t="s">
        <v>538</v>
      </c>
      <c r="E64" s="122">
        <v>44084</v>
      </c>
      <c r="F64" s="122">
        <v>63084</v>
      </c>
      <c r="G64" s="122">
        <v>44084</v>
      </c>
      <c r="H64" s="122">
        <v>63084</v>
      </c>
      <c r="I64" s="122">
        <v>0</v>
      </c>
      <c r="J64" s="610">
        <v>0</v>
      </c>
    </row>
    <row r="65" spans="1:10">
      <c r="A65" s="609" t="s">
        <v>465</v>
      </c>
      <c r="B65" s="611" t="s">
        <v>539</v>
      </c>
      <c r="C65" s="611" t="s">
        <v>462</v>
      </c>
      <c r="D65" s="121" t="s">
        <v>540</v>
      </c>
      <c r="E65" s="122">
        <v>0</v>
      </c>
      <c r="F65" s="122">
        <v>10086866</v>
      </c>
      <c r="G65" s="122">
        <v>0</v>
      </c>
      <c r="H65" s="122">
        <v>10086866</v>
      </c>
      <c r="I65" s="122">
        <v>0</v>
      </c>
      <c r="J65" s="610">
        <v>0</v>
      </c>
    </row>
    <row r="66" spans="1:10">
      <c r="A66" s="609" t="s">
        <v>465</v>
      </c>
      <c r="B66" s="611" t="s">
        <v>539</v>
      </c>
      <c r="C66" s="611" t="s">
        <v>465</v>
      </c>
      <c r="D66" s="121" t="s">
        <v>534</v>
      </c>
      <c r="E66" s="122">
        <v>0</v>
      </c>
      <c r="F66" s="122">
        <v>5145446</v>
      </c>
      <c r="G66" s="122">
        <v>0</v>
      </c>
      <c r="H66" s="122">
        <v>5145446</v>
      </c>
      <c r="I66" s="122">
        <v>0</v>
      </c>
      <c r="J66" s="610">
        <v>0</v>
      </c>
    </row>
    <row r="67" spans="1:10">
      <c r="A67" s="609" t="s">
        <v>465</v>
      </c>
      <c r="B67" s="611" t="s">
        <v>539</v>
      </c>
      <c r="C67" s="611" t="s">
        <v>467</v>
      </c>
      <c r="D67" s="121" t="s">
        <v>541</v>
      </c>
      <c r="E67" s="122">
        <v>0</v>
      </c>
      <c r="F67" s="122">
        <v>4941420</v>
      </c>
      <c r="G67" s="122">
        <v>0</v>
      </c>
      <c r="H67" s="122">
        <v>4941420</v>
      </c>
      <c r="I67" s="122">
        <v>0</v>
      </c>
      <c r="J67" s="610">
        <v>0</v>
      </c>
    </row>
    <row r="68" spans="1:10">
      <c r="A68" s="609" t="s">
        <v>465</v>
      </c>
      <c r="B68" s="611" t="s">
        <v>542</v>
      </c>
      <c r="C68" s="611" t="s">
        <v>462</v>
      </c>
      <c r="D68" s="121" t="s">
        <v>543</v>
      </c>
      <c r="E68" s="122">
        <v>2164999</v>
      </c>
      <c r="F68" s="122">
        <v>6285560</v>
      </c>
      <c r="G68" s="122">
        <v>2162719</v>
      </c>
      <c r="H68" s="122">
        <v>6283280</v>
      </c>
      <c r="I68" s="122">
        <v>2280</v>
      </c>
      <c r="J68" s="610">
        <v>2280</v>
      </c>
    </row>
    <row r="69" spans="1:10">
      <c r="A69" s="609" t="s">
        <v>465</v>
      </c>
      <c r="B69" s="611" t="s">
        <v>542</v>
      </c>
      <c r="C69" s="611" t="s">
        <v>467</v>
      </c>
      <c r="D69" s="121" t="s">
        <v>544</v>
      </c>
      <c r="E69" s="122">
        <v>2036485</v>
      </c>
      <c r="F69" s="122">
        <v>5786510</v>
      </c>
      <c r="G69" s="122">
        <v>2036485</v>
      </c>
      <c r="H69" s="122">
        <v>5786510</v>
      </c>
      <c r="I69" s="122">
        <v>0</v>
      </c>
      <c r="J69" s="610">
        <v>0</v>
      </c>
    </row>
    <row r="70" spans="1:10">
      <c r="A70" s="609" t="s">
        <v>465</v>
      </c>
      <c r="B70" s="611" t="s">
        <v>542</v>
      </c>
      <c r="C70" s="611" t="s">
        <v>488</v>
      </c>
      <c r="D70" s="121" t="s">
        <v>545</v>
      </c>
      <c r="E70" s="122">
        <v>6703</v>
      </c>
      <c r="F70" s="122">
        <v>6703</v>
      </c>
      <c r="G70" s="122">
        <v>6703</v>
      </c>
      <c r="H70" s="122">
        <v>6703</v>
      </c>
      <c r="I70" s="122">
        <v>0</v>
      </c>
      <c r="J70" s="610">
        <v>0</v>
      </c>
    </row>
    <row r="71" spans="1:10">
      <c r="A71" s="609" t="s">
        <v>465</v>
      </c>
      <c r="B71" s="611" t="s">
        <v>542</v>
      </c>
      <c r="C71" s="611" t="s">
        <v>486</v>
      </c>
      <c r="D71" s="121" t="s">
        <v>546</v>
      </c>
      <c r="E71" s="122">
        <v>46970</v>
      </c>
      <c r="F71" s="122">
        <v>233253</v>
      </c>
      <c r="G71" s="122">
        <v>44690</v>
      </c>
      <c r="H71" s="122">
        <v>230973</v>
      </c>
      <c r="I71" s="122">
        <v>2280</v>
      </c>
      <c r="J71" s="610">
        <v>2280</v>
      </c>
    </row>
    <row r="72" spans="1:10">
      <c r="A72" s="609" t="s">
        <v>465</v>
      </c>
      <c r="B72" s="611" t="s">
        <v>542</v>
      </c>
      <c r="C72" s="611" t="s">
        <v>498</v>
      </c>
      <c r="D72" s="121" t="s">
        <v>547</v>
      </c>
      <c r="E72" s="122">
        <v>74841</v>
      </c>
      <c r="F72" s="122">
        <v>259094</v>
      </c>
      <c r="G72" s="122">
        <v>74841</v>
      </c>
      <c r="H72" s="122">
        <v>259094</v>
      </c>
      <c r="I72" s="122">
        <v>0</v>
      </c>
      <c r="J72" s="610">
        <v>0</v>
      </c>
    </row>
    <row r="73" spans="1:10">
      <c r="A73" s="609" t="s">
        <v>465</v>
      </c>
      <c r="B73" s="611" t="s">
        <v>548</v>
      </c>
      <c r="C73" s="611" t="s">
        <v>462</v>
      </c>
      <c r="D73" s="121" t="s">
        <v>549</v>
      </c>
      <c r="E73" s="122">
        <v>48884</v>
      </c>
      <c r="F73" s="122">
        <v>151582</v>
      </c>
      <c r="G73" s="122">
        <v>48884</v>
      </c>
      <c r="H73" s="122">
        <v>151582</v>
      </c>
      <c r="I73" s="122">
        <v>0</v>
      </c>
      <c r="J73" s="610">
        <v>0</v>
      </c>
    </row>
    <row r="74" spans="1:10">
      <c r="A74" s="609" t="s">
        <v>465</v>
      </c>
      <c r="B74" s="611" t="s">
        <v>548</v>
      </c>
      <c r="C74" s="611" t="s">
        <v>467</v>
      </c>
      <c r="D74" s="121" t="s">
        <v>550</v>
      </c>
      <c r="E74" s="122">
        <v>48884</v>
      </c>
      <c r="F74" s="122">
        <v>151582</v>
      </c>
      <c r="G74" s="122">
        <v>48884</v>
      </c>
      <c r="H74" s="122">
        <v>151582</v>
      </c>
      <c r="I74" s="122">
        <v>0</v>
      </c>
      <c r="J74" s="610">
        <v>0</v>
      </c>
    </row>
    <row r="75" spans="1:10">
      <c r="A75" s="609" t="s">
        <v>467</v>
      </c>
      <c r="B75" s="611" t="s">
        <v>462</v>
      </c>
      <c r="C75" s="611" t="s">
        <v>462</v>
      </c>
      <c r="D75" s="121" t="s">
        <v>551</v>
      </c>
      <c r="E75" s="122">
        <v>1339392</v>
      </c>
      <c r="F75" s="122">
        <v>2332907</v>
      </c>
      <c r="G75" s="122">
        <v>1339392</v>
      </c>
      <c r="H75" s="122">
        <v>2332907</v>
      </c>
      <c r="I75" s="122">
        <v>0</v>
      </c>
      <c r="J75" s="610">
        <v>0</v>
      </c>
    </row>
    <row r="76" spans="1:10">
      <c r="A76" s="609" t="s">
        <v>467</v>
      </c>
      <c r="B76" s="611" t="s">
        <v>552</v>
      </c>
      <c r="C76" s="611" t="s">
        <v>462</v>
      </c>
      <c r="D76" s="121" t="s">
        <v>553</v>
      </c>
      <c r="E76" s="122">
        <v>192114</v>
      </c>
      <c r="F76" s="122">
        <v>200146</v>
      </c>
      <c r="G76" s="122">
        <v>192114</v>
      </c>
      <c r="H76" s="122">
        <v>200146</v>
      </c>
      <c r="I76" s="122">
        <v>0</v>
      </c>
      <c r="J76" s="610">
        <v>0</v>
      </c>
    </row>
    <row r="77" spans="1:10">
      <c r="A77" s="609" t="s">
        <v>467</v>
      </c>
      <c r="B77" s="611" t="s">
        <v>552</v>
      </c>
      <c r="C77" s="611" t="s">
        <v>467</v>
      </c>
      <c r="D77" s="121" t="s">
        <v>554</v>
      </c>
      <c r="E77" s="122">
        <v>29730</v>
      </c>
      <c r="F77" s="122">
        <v>29730</v>
      </c>
      <c r="G77" s="122">
        <v>29730</v>
      </c>
      <c r="H77" s="122">
        <v>29730</v>
      </c>
      <c r="I77" s="122">
        <v>0</v>
      </c>
      <c r="J77" s="610">
        <v>0</v>
      </c>
    </row>
    <row r="78" spans="1:10">
      <c r="A78" s="609" t="s">
        <v>467</v>
      </c>
      <c r="B78" s="611" t="s">
        <v>552</v>
      </c>
      <c r="C78" s="611" t="s">
        <v>488</v>
      </c>
      <c r="D78" s="121" t="s">
        <v>555</v>
      </c>
      <c r="E78" s="122">
        <v>162384</v>
      </c>
      <c r="F78" s="122">
        <v>170416</v>
      </c>
      <c r="G78" s="122">
        <v>162384</v>
      </c>
      <c r="H78" s="122">
        <v>170416</v>
      </c>
      <c r="I78" s="122">
        <v>0</v>
      </c>
      <c r="J78" s="610">
        <v>0</v>
      </c>
    </row>
    <row r="79" spans="1:10">
      <c r="A79" s="609" t="s">
        <v>467</v>
      </c>
      <c r="B79" s="611" t="s">
        <v>556</v>
      </c>
      <c r="C79" s="611" t="s">
        <v>462</v>
      </c>
      <c r="D79" s="121" t="s">
        <v>557</v>
      </c>
      <c r="E79" s="122">
        <v>1147278</v>
      </c>
      <c r="F79" s="122">
        <v>2132761</v>
      </c>
      <c r="G79" s="122">
        <v>1147278</v>
      </c>
      <c r="H79" s="122">
        <v>2132761</v>
      </c>
      <c r="I79" s="122">
        <v>0</v>
      </c>
      <c r="J79" s="610">
        <v>0</v>
      </c>
    </row>
    <row r="80" spans="1:10">
      <c r="A80" s="609" t="s">
        <v>467</v>
      </c>
      <c r="B80" s="611" t="s">
        <v>556</v>
      </c>
      <c r="C80" s="611" t="s">
        <v>467</v>
      </c>
      <c r="D80" s="121" t="s">
        <v>558</v>
      </c>
      <c r="E80" s="122">
        <v>913680</v>
      </c>
      <c r="F80" s="122">
        <v>1364351</v>
      </c>
      <c r="G80" s="122">
        <v>913680</v>
      </c>
      <c r="H80" s="122">
        <v>1364351</v>
      </c>
      <c r="I80" s="122">
        <v>0</v>
      </c>
      <c r="J80" s="610">
        <v>0</v>
      </c>
    </row>
    <row r="81" spans="1:10">
      <c r="A81" s="609" t="s">
        <v>467</v>
      </c>
      <c r="B81" s="611" t="s">
        <v>556</v>
      </c>
      <c r="C81" s="611" t="s">
        <v>488</v>
      </c>
      <c r="D81" s="121" t="s">
        <v>559</v>
      </c>
      <c r="E81" s="122">
        <v>233598</v>
      </c>
      <c r="F81" s="122">
        <v>768410</v>
      </c>
      <c r="G81" s="122">
        <v>233598</v>
      </c>
      <c r="H81" s="122">
        <v>768410</v>
      </c>
      <c r="I81" s="122">
        <v>0</v>
      </c>
      <c r="J81" s="610">
        <v>0</v>
      </c>
    </row>
    <row r="82" spans="1:10">
      <c r="A82" s="1391" t="s">
        <v>452</v>
      </c>
      <c r="B82" s="1392"/>
      <c r="C82" s="1392"/>
      <c r="D82" s="1393"/>
      <c r="E82" s="1394" t="s">
        <v>453</v>
      </c>
      <c r="F82" s="1395"/>
      <c r="G82" s="1394" t="s">
        <v>529</v>
      </c>
      <c r="H82" s="1395"/>
      <c r="I82" s="1394" t="s">
        <v>530</v>
      </c>
      <c r="J82" s="1395"/>
    </row>
    <row r="83" spans="1:10">
      <c r="A83" s="607" t="s">
        <v>456</v>
      </c>
      <c r="B83" s="608" t="s">
        <v>457</v>
      </c>
      <c r="C83" s="608" t="s">
        <v>458</v>
      </c>
      <c r="D83" s="118" t="s">
        <v>459</v>
      </c>
      <c r="E83" s="119" t="s">
        <v>460</v>
      </c>
      <c r="F83" s="119" t="s">
        <v>461</v>
      </c>
      <c r="G83" s="119" t="s">
        <v>460</v>
      </c>
      <c r="H83" s="119" t="s">
        <v>461</v>
      </c>
      <c r="I83" s="119" t="s">
        <v>460</v>
      </c>
      <c r="J83" s="119" t="s">
        <v>461</v>
      </c>
    </row>
    <row r="84" spans="1:10">
      <c r="A84" s="609" t="s">
        <v>488</v>
      </c>
      <c r="B84" s="611" t="s">
        <v>462</v>
      </c>
      <c r="C84" s="611" t="s">
        <v>462</v>
      </c>
      <c r="D84" s="121" t="s">
        <v>560</v>
      </c>
      <c r="E84" s="122">
        <v>3159077</v>
      </c>
      <c r="F84" s="122">
        <v>8183195</v>
      </c>
      <c r="G84" s="122">
        <v>2378263</v>
      </c>
      <c r="H84" s="122">
        <v>7389474</v>
      </c>
      <c r="I84" s="122">
        <v>780814</v>
      </c>
      <c r="J84" s="610">
        <v>793721</v>
      </c>
    </row>
    <row r="85" spans="1:10">
      <c r="A85" s="609" t="s">
        <v>488</v>
      </c>
      <c r="B85" s="611" t="s">
        <v>561</v>
      </c>
      <c r="C85" s="611" t="s">
        <v>462</v>
      </c>
      <c r="D85" s="121" t="s">
        <v>562</v>
      </c>
      <c r="E85" s="122">
        <v>1139576</v>
      </c>
      <c r="F85" s="122">
        <v>3240055</v>
      </c>
      <c r="G85" s="122">
        <v>1044576</v>
      </c>
      <c r="H85" s="122">
        <v>3145055</v>
      </c>
      <c r="I85" s="122">
        <v>95000</v>
      </c>
      <c r="J85" s="610">
        <v>95000</v>
      </c>
    </row>
    <row r="86" spans="1:10">
      <c r="A86" s="609" t="s">
        <v>488</v>
      </c>
      <c r="B86" s="611" t="s">
        <v>561</v>
      </c>
      <c r="C86" s="611" t="s">
        <v>467</v>
      </c>
      <c r="D86" s="121" t="s">
        <v>563</v>
      </c>
      <c r="E86" s="122">
        <v>1139576</v>
      </c>
      <c r="F86" s="122">
        <v>3240055</v>
      </c>
      <c r="G86" s="122">
        <v>1044576</v>
      </c>
      <c r="H86" s="122">
        <v>3145055</v>
      </c>
      <c r="I86" s="122">
        <v>95000</v>
      </c>
      <c r="J86" s="610">
        <v>95000</v>
      </c>
    </row>
    <row r="87" spans="1:10">
      <c r="A87" s="609" t="s">
        <v>488</v>
      </c>
      <c r="B87" s="611" t="s">
        <v>564</v>
      </c>
      <c r="C87" s="611" t="s">
        <v>462</v>
      </c>
      <c r="D87" s="121" t="s">
        <v>565</v>
      </c>
      <c r="E87" s="122">
        <v>552761</v>
      </c>
      <c r="F87" s="122">
        <v>1749728</v>
      </c>
      <c r="G87" s="122">
        <v>552761</v>
      </c>
      <c r="H87" s="122">
        <v>1749728</v>
      </c>
      <c r="I87" s="122">
        <v>0</v>
      </c>
      <c r="J87" s="610">
        <v>0</v>
      </c>
    </row>
    <row r="88" spans="1:10">
      <c r="A88" s="609" t="s">
        <v>488</v>
      </c>
      <c r="B88" s="611" t="s">
        <v>564</v>
      </c>
      <c r="C88" s="611" t="s">
        <v>467</v>
      </c>
      <c r="D88" s="121" t="s">
        <v>566</v>
      </c>
      <c r="E88" s="122">
        <v>552761</v>
      </c>
      <c r="F88" s="122">
        <v>1749728</v>
      </c>
      <c r="G88" s="122">
        <v>552761</v>
      </c>
      <c r="H88" s="122">
        <v>1749728</v>
      </c>
      <c r="I88" s="122">
        <v>0</v>
      </c>
      <c r="J88" s="610">
        <v>0</v>
      </c>
    </row>
    <row r="89" spans="1:10">
      <c r="A89" s="609" t="s">
        <v>488</v>
      </c>
      <c r="B89" s="611" t="s">
        <v>567</v>
      </c>
      <c r="C89" s="611" t="s">
        <v>462</v>
      </c>
      <c r="D89" s="121" t="s">
        <v>568</v>
      </c>
      <c r="E89" s="122">
        <v>1466740</v>
      </c>
      <c r="F89" s="122">
        <v>3193412</v>
      </c>
      <c r="G89" s="122">
        <v>780926</v>
      </c>
      <c r="H89" s="122">
        <v>2494691</v>
      </c>
      <c r="I89" s="122">
        <v>685814</v>
      </c>
      <c r="J89" s="610">
        <v>698721</v>
      </c>
    </row>
    <row r="90" spans="1:10">
      <c r="A90" s="609" t="s">
        <v>488</v>
      </c>
      <c r="B90" s="611" t="s">
        <v>567</v>
      </c>
      <c r="C90" s="611" t="s">
        <v>465</v>
      </c>
      <c r="D90" s="121" t="s">
        <v>534</v>
      </c>
      <c r="E90" s="122">
        <v>353054</v>
      </c>
      <c r="F90" s="122">
        <v>1140455</v>
      </c>
      <c r="G90" s="122">
        <v>353054</v>
      </c>
      <c r="H90" s="122">
        <v>1140455</v>
      </c>
      <c r="I90" s="122">
        <v>0</v>
      </c>
      <c r="J90" s="610">
        <v>0</v>
      </c>
    </row>
    <row r="91" spans="1:10">
      <c r="A91" s="609" t="s">
        <v>488</v>
      </c>
      <c r="B91" s="611" t="s">
        <v>567</v>
      </c>
      <c r="C91" s="611" t="s">
        <v>486</v>
      </c>
      <c r="D91" s="121" t="s">
        <v>570</v>
      </c>
      <c r="E91" s="122">
        <v>1041401</v>
      </c>
      <c r="F91" s="122">
        <v>1826570</v>
      </c>
      <c r="G91" s="122">
        <v>355587</v>
      </c>
      <c r="H91" s="122">
        <v>1127849</v>
      </c>
      <c r="I91" s="122">
        <v>685814</v>
      </c>
      <c r="J91" s="610">
        <v>698721</v>
      </c>
    </row>
    <row r="92" spans="1:10">
      <c r="A92" s="609" t="s">
        <v>488</v>
      </c>
      <c r="B92" s="611" t="s">
        <v>567</v>
      </c>
      <c r="C92" s="611" t="s">
        <v>491</v>
      </c>
      <c r="D92" s="121" t="s">
        <v>571</v>
      </c>
      <c r="E92" s="122">
        <v>72285</v>
      </c>
      <c r="F92" s="122">
        <v>226387</v>
      </c>
      <c r="G92" s="122">
        <v>72285</v>
      </c>
      <c r="H92" s="122">
        <v>226387</v>
      </c>
      <c r="I92" s="122">
        <v>0</v>
      </c>
      <c r="J92" s="610">
        <v>0</v>
      </c>
    </row>
    <row r="93" spans="1:10">
      <c r="A93" s="609" t="s">
        <v>486</v>
      </c>
      <c r="B93" s="611" t="s">
        <v>462</v>
      </c>
      <c r="C93" s="611" t="s">
        <v>462</v>
      </c>
      <c r="D93" s="121" t="s">
        <v>572</v>
      </c>
      <c r="E93" s="122">
        <v>990162</v>
      </c>
      <c r="F93" s="122">
        <v>2650634</v>
      </c>
      <c r="G93" s="122">
        <v>990162</v>
      </c>
      <c r="H93" s="122">
        <v>2650634</v>
      </c>
      <c r="I93" s="122">
        <v>0</v>
      </c>
      <c r="J93" s="610">
        <v>0</v>
      </c>
    </row>
    <row r="94" spans="1:10">
      <c r="A94" s="609" t="s">
        <v>486</v>
      </c>
      <c r="B94" s="611" t="s">
        <v>573</v>
      </c>
      <c r="C94" s="611" t="s">
        <v>462</v>
      </c>
      <c r="D94" s="121" t="s">
        <v>574</v>
      </c>
      <c r="E94" s="122">
        <v>36817</v>
      </c>
      <c r="F94" s="122">
        <v>147255</v>
      </c>
      <c r="G94" s="122">
        <v>36817</v>
      </c>
      <c r="H94" s="122">
        <v>147255</v>
      </c>
      <c r="I94" s="122">
        <v>0</v>
      </c>
      <c r="J94" s="610">
        <v>0</v>
      </c>
    </row>
    <row r="95" spans="1:10">
      <c r="A95" s="609" t="s">
        <v>486</v>
      </c>
      <c r="B95" s="611" t="s">
        <v>573</v>
      </c>
      <c r="C95" s="611" t="s">
        <v>467</v>
      </c>
      <c r="D95" s="121" t="s">
        <v>575</v>
      </c>
      <c r="E95" s="122">
        <v>36817</v>
      </c>
      <c r="F95" s="122">
        <v>147255</v>
      </c>
      <c r="G95" s="122">
        <v>36817</v>
      </c>
      <c r="H95" s="122">
        <v>147255</v>
      </c>
      <c r="I95" s="122">
        <v>0</v>
      </c>
      <c r="J95" s="610">
        <v>0</v>
      </c>
    </row>
    <row r="96" spans="1:10">
      <c r="A96" s="609" t="s">
        <v>486</v>
      </c>
      <c r="B96" s="611" t="s">
        <v>576</v>
      </c>
      <c r="C96" s="611" t="s">
        <v>462</v>
      </c>
      <c r="D96" s="121" t="s">
        <v>577</v>
      </c>
      <c r="E96" s="122">
        <v>953345</v>
      </c>
      <c r="F96" s="122">
        <v>2503379</v>
      </c>
      <c r="G96" s="122">
        <v>953345</v>
      </c>
      <c r="H96" s="122">
        <v>2503379</v>
      </c>
      <c r="I96" s="122">
        <v>0</v>
      </c>
      <c r="J96" s="610">
        <v>0</v>
      </c>
    </row>
    <row r="97" spans="1:10">
      <c r="A97" s="609" t="s">
        <v>486</v>
      </c>
      <c r="B97" s="611" t="s">
        <v>576</v>
      </c>
      <c r="C97" s="611" t="s">
        <v>467</v>
      </c>
      <c r="D97" s="121" t="s">
        <v>578</v>
      </c>
      <c r="E97" s="122">
        <v>953345</v>
      </c>
      <c r="F97" s="122">
        <v>2503379</v>
      </c>
      <c r="G97" s="122">
        <v>953345</v>
      </c>
      <c r="H97" s="122">
        <v>2503379</v>
      </c>
      <c r="I97" s="122">
        <v>0</v>
      </c>
      <c r="J97" s="610">
        <v>0</v>
      </c>
    </row>
    <row r="98" spans="1:10">
      <c r="A98" s="609" t="s">
        <v>491</v>
      </c>
      <c r="B98" s="611" t="s">
        <v>462</v>
      </c>
      <c r="C98" s="611" t="s">
        <v>462</v>
      </c>
      <c r="D98" s="121" t="s">
        <v>582</v>
      </c>
      <c r="E98" s="122">
        <v>1690921</v>
      </c>
      <c r="F98" s="122">
        <v>4724914</v>
      </c>
      <c r="G98" s="122">
        <v>1690921</v>
      </c>
      <c r="H98" s="122">
        <v>4724914</v>
      </c>
      <c r="I98" s="122">
        <v>0</v>
      </c>
      <c r="J98" s="610">
        <v>0</v>
      </c>
    </row>
    <row r="99" spans="1:10">
      <c r="A99" s="609" t="s">
        <v>491</v>
      </c>
      <c r="B99" s="611" t="s">
        <v>583</v>
      </c>
      <c r="C99" s="611" t="s">
        <v>462</v>
      </c>
      <c r="D99" s="121" t="s">
        <v>584</v>
      </c>
      <c r="E99" s="122">
        <v>1643477</v>
      </c>
      <c r="F99" s="122">
        <v>4531327</v>
      </c>
      <c r="G99" s="122">
        <v>1643477</v>
      </c>
      <c r="H99" s="122">
        <v>4531327</v>
      </c>
      <c r="I99" s="122">
        <v>0</v>
      </c>
      <c r="J99" s="610">
        <v>0</v>
      </c>
    </row>
    <row r="100" spans="1:10">
      <c r="A100" s="609" t="s">
        <v>491</v>
      </c>
      <c r="B100" s="611" t="s">
        <v>583</v>
      </c>
      <c r="C100" s="611" t="s">
        <v>465</v>
      </c>
      <c r="D100" s="121" t="s">
        <v>534</v>
      </c>
      <c r="E100" s="122">
        <v>981989</v>
      </c>
      <c r="F100" s="122">
        <v>3018587</v>
      </c>
      <c r="G100" s="122">
        <v>981989</v>
      </c>
      <c r="H100" s="122">
        <v>3018587</v>
      </c>
      <c r="I100" s="122">
        <v>0</v>
      </c>
      <c r="J100" s="610">
        <v>0</v>
      </c>
    </row>
    <row r="101" spans="1:10">
      <c r="A101" s="609" t="s">
        <v>491</v>
      </c>
      <c r="B101" s="611" t="s">
        <v>583</v>
      </c>
      <c r="C101" s="611" t="s">
        <v>467</v>
      </c>
      <c r="D101" s="121" t="s">
        <v>585</v>
      </c>
      <c r="E101" s="122">
        <v>207645</v>
      </c>
      <c r="F101" s="122">
        <v>641880</v>
      </c>
      <c r="G101" s="122">
        <v>207645</v>
      </c>
      <c r="H101" s="122">
        <v>641880</v>
      </c>
      <c r="I101" s="122">
        <v>0</v>
      </c>
      <c r="J101" s="610">
        <v>0</v>
      </c>
    </row>
    <row r="102" spans="1:10">
      <c r="A102" s="609" t="s">
        <v>491</v>
      </c>
      <c r="B102" s="611" t="s">
        <v>583</v>
      </c>
      <c r="C102" s="611" t="s">
        <v>488</v>
      </c>
      <c r="D102" s="121" t="s">
        <v>586</v>
      </c>
      <c r="E102" s="122">
        <v>453843</v>
      </c>
      <c r="F102" s="122">
        <v>870860</v>
      </c>
      <c r="G102" s="122">
        <v>453843</v>
      </c>
      <c r="H102" s="122">
        <v>870860</v>
      </c>
      <c r="I102" s="122">
        <v>0</v>
      </c>
      <c r="J102" s="610">
        <v>0</v>
      </c>
    </row>
    <row r="103" spans="1:10">
      <c r="A103" s="609" t="s">
        <v>491</v>
      </c>
      <c r="B103" s="611" t="s">
        <v>587</v>
      </c>
      <c r="C103" s="611" t="s">
        <v>462</v>
      </c>
      <c r="D103" s="121" t="s">
        <v>588</v>
      </c>
      <c r="E103" s="122">
        <v>47444</v>
      </c>
      <c r="F103" s="122">
        <v>193587</v>
      </c>
      <c r="G103" s="122">
        <v>47444</v>
      </c>
      <c r="H103" s="122">
        <v>193587</v>
      </c>
      <c r="I103" s="122">
        <v>0</v>
      </c>
      <c r="J103" s="610">
        <v>0</v>
      </c>
    </row>
    <row r="104" spans="1:10">
      <c r="A104" s="609" t="s">
        <v>491</v>
      </c>
      <c r="B104" s="611" t="s">
        <v>587</v>
      </c>
      <c r="C104" s="611" t="s">
        <v>467</v>
      </c>
      <c r="D104" s="121" t="s">
        <v>589</v>
      </c>
      <c r="E104" s="122">
        <v>47444</v>
      </c>
      <c r="F104" s="122">
        <v>193587</v>
      </c>
      <c r="G104" s="122">
        <v>47444</v>
      </c>
      <c r="H104" s="122">
        <v>193587</v>
      </c>
      <c r="I104" s="122">
        <v>0</v>
      </c>
      <c r="J104" s="610">
        <v>0</v>
      </c>
    </row>
    <row r="105" spans="1:10">
      <c r="A105" s="609" t="s">
        <v>498</v>
      </c>
      <c r="B105" s="611" t="s">
        <v>462</v>
      </c>
      <c r="C105" s="611" t="s">
        <v>462</v>
      </c>
      <c r="D105" s="121" t="s">
        <v>590</v>
      </c>
      <c r="E105" s="122">
        <v>409003</v>
      </c>
      <c r="F105" s="122">
        <v>2346418</v>
      </c>
      <c r="G105" s="122">
        <v>409003</v>
      </c>
      <c r="H105" s="122">
        <v>2346418</v>
      </c>
      <c r="I105" s="122">
        <v>0</v>
      </c>
      <c r="J105" s="610">
        <v>0</v>
      </c>
    </row>
    <row r="106" spans="1:10">
      <c r="A106" s="609" t="s">
        <v>498</v>
      </c>
      <c r="B106" s="611" t="s">
        <v>591</v>
      </c>
      <c r="C106" s="611" t="s">
        <v>462</v>
      </c>
      <c r="D106" s="121" t="s">
        <v>592</v>
      </c>
      <c r="E106" s="122">
        <v>409003</v>
      </c>
      <c r="F106" s="122">
        <v>2346418</v>
      </c>
      <c r="G106" s="122">
        <v>409003</v>
      </c>
      <c r="H106" s="122">
        <v>2346418</v>
      </c>
      <c r="I106" s="122">
        <v>0</v>
      </c>
      <c r="J106" s="610">
        <v>0</v>
      </c>
    </row>
    <row r="107" spans="1:10">
      <c r="A107" s="609" t="s">
        <v>498</v>
      </c>
      <c r="B107" s="611" t="s">
        <v>591</v>
      </c>
      <c r="C107" s="611" t="s">
        <v>465</v>
      </c>
      <c r="D107" s="121" t="s">
        <v>593</v>
      </c>
      <c r="E107" s="122">
        <v>394015</v>
      </c>
      <c r="F107" s="122">
        <v>2266466</v>
      </c>
      <c r="G107" s="122">
        <v>394015</v>
      </c>
      <c r="H107" s="122">
        <v>2266466</v>
      </c>
      <c r="I107" s="122">
        <v>0</v>
      </c>
      <c r="J107" s="610">
        <v>0</v>
      </c>
    </row>
    <row r="108" spans="1:10">
      <c r="A108" s="609" t="s">
        <v>498</v>
      </c>
      <c r="B108" s="611" t="s">
        <v>591</v>
      </c>
      <c r="C108" s="611" t="s">
        <v>467</v>
      </c>
      <c r="D108" s="121" t="s">
        <v>594</v>
      </c>
      <c r="E108" s="122">
        <v>14988</v>
      </c>
      <c r="F108" s="122">
        <v>79952</v>
      </c>
      <c r="G108" s="122">
        <v>14988</v>
      </c>
      <c r="H108" s="122">
        <v>79952</v>
      </c>
      <c r="I108" s="122">
        <v>0</v>
      </c>
      <c r="J108" s="610">
        <v>0</v>
      </c>
    </row>
    <row r="109" spans="1:10">
      <c r="A109" s="1391" t="s">
        <v>452</v>
      </c>
      <c r="B109" s="1392"/>
      <c r="C109" s="1392"/>
      <c r="D109" s="1393"/>
      <c r="E109" s="1394" t="s">
        <v>453</v>
      </c>
      <c r="F109" s="1395"/>
      <c r="G109" s="1394" t="s">
        <v>529</v>
      </c>
      <c r="H109" s="1395"/>
      <c r="I109" s="1394" t="s">
        <v>530</v>
      </c>
      <c r="J109" s="1395"/>
    </row>
    <row r="110" spans="1:10">
      <c r="A110" s="607" t="s">
        <v>456</v>
      </c>
      <c r="B110" s="608" t="s">
        <v>457</v>
      </c>
      <c r="C110" s="608" t="s">
        <v>458</v>
      </c>
      <c r="D110" s="118" t="s">
        <v>459</v>
      </c>
      <c r="E110" s="119" t="s">
        <v>460</v>
      </c>
      <c r="F110" s="119" t="s">
        <v>461</v>
      </c>
      <c r="G110" s="119" t="s">
        <v>460</v>
      </c>
      <c r="H110" s="119" t="s">
        <v>461</v>
      </c>
      <c r="I110" s="119" t="s">
        <v>460</v>
      </c>
      <c r="J110" s="119" t="s">
        <v>461</v>
      </c>
    </row>
    <row r="111" spans="1:10">
      <c r="A111" s="609" t="s">
        <v>500</v>
      </c>
      <c r="B111" s="611" t="s">
        <v>462</v>
      </c>
      <c r="C111" s="611" t="s">
        <v>462</v>
      </c>
      <c r="D111" s="121" t="s">
        <v>595</v>
      </c>
      <c r="E111" s="122">
        <v>89900</v>
      </c>
      <c r="F111" s="122">
        <v>89900</v>
      </c>
      <c r="G111" s="122">
        <v>89900</v>
      </c>
      <c r="H111" s="122">
        <v>89900</v>
      </c>
      <c r="I111" s="122">
        <v>0</v>
      </c>
      <c r="J111" s="610">
        <v>0</v>
      </c>
    </row>
    <row r="112" spans="1:10">
      <c r="A112" s="609" t="s">
        <v>500</v>
      </c>
      <c r="B112" s="611" t="s">
        <v>596</v>
      </c>
      <c r="C112" s="611" t="s">
        <v>462</v>
      </c>
      <c r="D112" s="121" t="s">
        <v>597</v>
      </c>
      <c r="E112" s="122">
        <v>89900</v>
      </c>
      <c r="F112" s="122">
        <v>89900</v>
      </c>
      <c r="G112" s="122">
        <v>89900</v>
      </c>
      <c r="H112" s="122">
        <v>89900</v>
      </c>
      <c r="I112" s="122">
        <v>0</v>
      </c>
      <c r="J112" s="610">
        <v>0</v>
      </c>
    </row>
    <row r="113" spans="1:10">
      <c r="A113" s="609" t="s">
        <v>500</v>
      </c>
      <c r="B113" s="611" t="s">
        <v>596</v>
      </c>
      <c r="C113" s="611" t="s">
        <v>467</v>
      </c>
      <c r="D113" s="121" t="s">
        <v>598</v>
      </c>
      <c r="E113" s="122">
        <v>89900</v>
      </c>
      <c r="F113" s="122">
        <v>89900</v>
      </c>
      <c r="G113" s="122">
        <v>89900</v>
      </c>
      <c r="H113" s="122">
        <v>89900</v>
      </c>
      <c r="I113" s="122">
        <v>0</v>
      </c>
      <c r="J113" s="610">
        <v>0</v>
      </c>
    </row>
    <row r="114" spans="1:10">
      <c r="A114" s="609" t="s">
        <v>462</v>
      </c>
      <c r="B114" s="611" t="s">
        <v>462</v>
      </c>
      <c r="C114" s="611" t="s">
        <v>462</v>
      </c>
      <c r="D114" s="121" t="s">
        <v>525</v>
      </c>
      <c r="E114" s="122">
        <v>6607725</v>
      </c>
      <c r="F114" s="122">
        <v>17237891</v>
      </c>
      <c r="G114" s="122">
        <v>48000</v>
      </c>
      <c r="H114" s="122">
        <v>452119</v>
      </c>
      <c r="I114" s="122">
        <v>6559725</v>
      </c>
      <c r="J114" s="610">
        <v>16785772</v>
      </c>
    </row>
    <row r="115" spans="1:10">
      <c r="A115" s="609" t="s">
        <v>465</v>
      </c>
      <c r="B115" s="611" t="s">
        <v>462</v>
      </c>
      <c r="C115" s="611" t="s">
        <v>462</v>
      </c>
      <c r="D115" s="121" t="s">
        <v>531</v>
      </c>
      <c r="E115" s="122">
        <v>47000</v>
      </c>
      <c r="F115" s="122">
        <v>1092780</v>
      </c>
      <c r="G115" s="122">
        <v>47000</v>
      </c>
      <c r="H115" s="122">
        <v>442700</v>
      </c>
      <c r="I115" s="122">
        <v>0</v>
      </c>
      <c r="J115" s="610">
        <v>650080</v>
      </c>
    </row>
    <row r="116" spans="1:10">
      <c r="A116" s="609" t="s">
        <v>465</v>
      </c>
      <c r="B116" s="611" t="s">
        <v>532</v>
      </c>
      <c r="C116" s="611" t="s">
        <v>462</v>
      </c>
      <c r="D116" s="121" t="s">
        <v>533</v>
      </c>
      <c r="E116" s="122">
        <v>47000</v>
      </c>
      <c r="F116" s="122">
        <v>105700</v>
      </c>
      <c r="G116" s="122">
        <v>47000</v>
      </c>
      <c r="H116" s="122">
        <v>105700</v>
      </c>
      <c r="I116" s="122">
        <v>0</v>
      </c>
      <c r="J116" s="610">
        <v>0</v>
      </c>
    </row>
    <row r="117" spans="1:10">
      <c r="A117" s="609" t="s">
        <v>465</v>
      </c>
      <c r="B117" s="611" t="s">
        <v>532</v>
      </c>
      <c r="C117" s="611" t="s">
        <v>599</v>
      </c>
      <c r="D117" s="121" t="s">
        <v>600</v>
      </c>
      <c r="E117" s="122">
        <v>47000</v>
      </c>
      <c r="F117" s="122">
        <v>105700</v>
      </c>
      <c r="G117" s="122">
        <v>47000</v>
      </c>
      <c r="H117" s="122">
        <v>105700</v>
      </c>
      <c r="I117" s="122">
        <v>0</v>
      </c>
      <c r="J117" s="610">
        <v>0</v>
      </c>
    </row>
    <row r="118" spans="1:10">
      <c r="A118" s="609" t="s">
        <v>465</v>
      </c>
      <c r="B118" s="611" t="s">
        <v>539</v>
      </c>
      <c r="C118" s="611" t="s">
        <v>462</v>
      </c>
      <c r="D118" s="121" t="s">
        <v>540</v>
      </c>
      <c r="E118" s="122">
        <v>0</v>
      </c>
      <c r="F118" s="122">
        <v>337000</v>
      </c>
      <c r="G118" s="122">
        <v>0</v>
      </c>
      <c r="H118" s="122">
        <v>337000</v>
      </c>
      <c r="I118" s="122">
        <v>0</v>
      </c>
      <c r="J118" s="610">
        <v>0</v>
      </c>
    </row>
    <row r="119" spans="1:10">
      <c r="A119" s="609" t="s">
        <v>465</v>
      </c>
      <c r="B119" s="611" t="s">
        <v>539</v>
      </c>
      <c r="C119" s="611" t="s">
        <v>599</v>
      </c>
      <c r="D119" s="121" t="s">
        <v>600</v>
      </c>
      <c r="E119" s="122">
        <v>0</v>
      </c>
      <c r="F119" s="122">
        <v>337000</v>
      </c>
      <c r="G119" s="122">
        <v>0</v>
      </c>
      <c r="H119" s="122">
        <v>337000</v>
      </c>
      <c r="I119" s="122">
        <v>0</v>
      </c>
      <c r="J119" s="610">
        <v>0</v>
      </c>
    </row>
    <row r="120" spans="1:10">
      <c r="A120" s="609" t="s">
        <v>465</v>
      </c>
      <c r="B120" s="611" t="s">
        <v>542</v>
      </c>
      <c r="C120" s="611" t="s">
        <v>462</v>
      </c>
      <c r="D120" s="121" t="s">
        <v>543</v>
      </c>
      <c r="E120" s="122">
        <v>0</v>
      </c>
      <c r="F120" s="122">
        <v>650080</v>
      </c>
      <c r="G120" s="122">
        <v>0</v>
      </c>
      <c r="H120" s="122">
        <v>0</v>
      </c>
      <c r="I120" s="122">
        <v>0</v>
      </c>
      <c r="J120" s="610">
        <v>650080</v>
      </c>
    </row>
    <row r="121" spans="1:10">
      <c r="A121" s="609" t="s">
        <v>465</v>
      </c>
      <c r="B121" s="611" t="s">
        <v>542</v>
      </c>
      <c r="C121" s="611" t="s">
        <v>599</v>
      </c>
      <c r="D121" s="121" t="s">
        <v>600</v>
      </c>
      <c r="E121" s="122">
        <v>0</v>
      </c>
      <c r="F121" s="122">
        <v>650080</v>
      </c>
      <c r="G121" s="122">
        <v>0</v>
      </c>
      <c r="H121" s="122">
        <v>0</v>
      </c>
      <c r="I121" s="122">
        <v>0</v>
      </c>
      <c r="J121" s="610">
        <v>650080</v>
      </c>
    </row>
    <row r="122" spans="1:10">
      <c r="A122" s="609" t="s">
        <v>488</v>
      </c>
      <c r="B122" s="611" t="s">
        <v>462</v>
      </c>
      <c r="C122" s="611" t="s">
        <v>462</v>
      </c>
      <c r="D122" s="121" t="s">
        <v>560</v>
      </c>
      <c r="E122" s="122">
        <v>5652445</v>
      </c>
      <c r="F122" s="122">
        <v>15227630</v>
      </c>
      <c r="G122" s="122">
        <v>1000</v>
      </c>
      <c r="H122" s="122">
        <v>9419</v>
      </c>
      <c r="I122" s="122">
        <v>5651445</v>
      </c>
      <c r="J122" s="610">
        <v>15218211</v>
      </c>
    </row>
    <row r="123" spans="1:10">
      <c r="A123" s="609" t="s">
        <v>488</v>
      </c>
      <c r="B123" s="611" t="s">
        <v>564</v>
      </c>
      <c r="C123" s="611" t="s">
        <v>462</v>
      </c>
      <c r="D123" s="121" t="s">
        <v>565</v>
      </c>
      <c r="E123" s="122">
        <v>5651445</v>
      </c>
      <c r="F123" s="122">
        <v>15226630</v>
      </c>
      <c r="G123" s="122">
        <v>0</v>
      </c>
      <c r="H123" s="122">
        <v>8419</v>
      </c>
      <c r="I123" s="122">
        <v>5651445</v>
      </c>
      <c r="J123" s="610">
        <v>15218211</v>
      </c>
    </row>
    <row r="124" spans="1:10">
      <c r="A124" s="609" t="s">
        <v>488</v>
      </c>
      <c r="B124" s="611" t="s">
        <v>564</v>
      </c>
      <c r="C124" s="611" t="s">
        <v>488</v>
      </c>
      <c r="D124" s="121" t="s">
        <v>601</v>
      </c>
      <c r="E124" s="122">
        <v>5651445</v>
      </c>
      <c r="F124" s="122">
        <v>15226630</v>
      </c>
      <c r="G124" s="122">
        <v>0</v>
      </c>
      <c r="H124" s="122">
        <v>8419</v>
      </c>
      <c r="I124" s="122">
        <v>5651445</v>
      </c>
      <c r="J124" s="610">
        <v>15218211</v>
      </c>
    </row>
    <row r="125" spans="1:10">
      <c r="A125" s="609" t="s">
        <v>488</v>
      </c>
      <c r="B125" s="611" t="s">
        <v>567</v>
      </c>
      <c r="C125" s="611" t="s">
        <v>462</v>
      </c>
      <c r="D125" s="121" t="s">
        <v>568</v>
      </c>
      <c r="E125" s="122">
        <v>1000</v>
      </c>
      <c r="F125" s="122">
        <v>1000</v>
      </c>
      <c r="G125" s="122">
        <v>1000</v>
      </c>
      <c r="H125" s="122">
        <v>1000</v>
      </c>
      <c r="I125" s="122">
        <v>0</v>
      </c>
      <c r="J125" s="610">
        <v>0</v>
      </c>
    </row>
    <row r="126" spans="1:10">
      <c r="A126" s="609" t="s">
        <v>488</v>
      </c>
      <c r="B126" s="611" t="s">
        <v>567</v>
      </c>
      <c r="C126" s="611" t="s">
        <v>502</v>
      </c>
      <c r="D126" s="121" t="s">
        <v>602</v>
      </c>
      <c r="E126" s="122">
        <v>1000</v>
      </c>
      <c r="F126" s="122">
        <v>1000</v>
      </c>
      <c r="G126" s="122">
        <v>1000</v>
      </c>
      <c r="H126" s="122">
        <v>1000</v>
      </c>
      <c r="I126" s="122">
        <v>0</v>
      </c>
      <c r="J126" s="610">
        <v>0</v>
      </c>
    </row>
    <row r="127" spans="1:10">
      <c r="A127" s="609" t="s">
        <v>486</v>
      </c>
      <c r="B127" s="611" t="s">
        <v>462</v>
      </c>
      <c r="C127" s="611" t="s">
        <v>462</v>
      </c>
      <c r="D127" s="121" t="s">
        <v>572</v>
      </c>
      <c r="E127" s="122">
        <v>908280</v>
      </c>
      <c r="F127" s="122">
        <v>908280</v>
      </c>
      <c r="G127" s="122">
        <v>0</v>
      </c>
      <c r="H127" s="122">
        <v>0</v>
      </c>
      <c r="I127" s="122">
        <v>908280</v>
      </c>
      <c r="J127" s="610">
        <v>908280</v>
      </c>
    </row>
    <row r="128" spans="1:10">
      <c r="A128" s="609" t="s">
        <v>486</v>
      </c>
      <c r="B128" s="611" t="s">
        <v>576</v>
      </c>
      <c r="C128" s="611" t="s">
        <v>462</v>
      </c>
      <c r="D128" s="121" t="s">
        <v>577</v>
      </c>
      <c r="E128" s="122">
        <v>885000</v>
      </c>
      <c r="F128" s="122">
        <v>885000</v>
      </c>
      <c r="G128" s="122">
        <v>0</v>
      </c>
      <c r="H128" s="122">
        <v>0</v>
      </c>
      <c r="I128" s="122">
        <v>885000</v>
      </c>
      <c r="J128" s="610">
        <v>885000</v>
      </c>
    </row>
    <row r="129" spans="1:10">
      <c r="A129" s="609" t="s">
        <v>486</v>
      </c>
      <c r="B129" s="611" t="s">
        <v>576</v>
      </c>
      <c r="C129" s="611" t="s">
        <v>599</v>
      </c>
      <c r="D129" s="121" t="s">
        <v>600</v>
      </c>
      <c r="E129" s="122">
        <v>885000</v>
      </c>
      <c r="F129" s="122">
        <v>885000</v>
      </c>
      <c r="G129" s="122">
        <v>0</v>
      </c>
      <c r="H129" s="122">
        <v>0</v>
      </c>
      <c r="I129" s="122">
        <v>885000</v>
      </c>
      <c r="J129" s="610">
        <v>885000</v>
      </c>
    </row>
    <row r="130" spans="1:10">
      <c r="A130" s="609" t="s">
        <v>486</v>
      </c>
      <c r="B130" s="611" t="s">
        <v>579</v>
      </c>
      <c r="C130" s="611" t="s">
        <v>462</v>
      </c>
      <c r="D130" s="121" t="s">
        <v>580</v>
      </c>
      <c r="E130" s="122">
        <v>23280</v>
      </c>
      <c r="F130" s="122">
        <v>23280</v>
      </c>
      <c r="G130" s="122">
        <v>0</v>
      </c>
      <c r="H130" s="122">
        <v>0</v>
      </c>
      <c r="I130" s="122">
        <v>23280</v>
      </c>
      <c r="J130" s="610">
        <v>23280</v>
      </c>
    </row>
    <row r="131" spans="1:10">
      <c r="A131" s="609" t="s">
        <v>486</v>
      </c>
      <c r="B131" s="611" t="s">
        <v>579</v>
      </c>
      <c r="C131" s="611" t="s">
        <v>599</v>
      </c>
      <c r="D131" s="121" t="s">
        <v>600</v>
      </c>
      <c r="E131" s="122">
        <v>23280</v>
      </c>
      <c r="F131" s="122">
        <v>23280</v>
      </c>
      <c r="G131" s="122">
        <v>0</v>
      </c>
      <c r="H131" s="122">
        <v>0</v>
      </c>
      <c r="I131" s="122">
        <v>23280</v>
      </c>
      <c r="J131" s="610">
        <v>23280</v>
      </c>
    </row>
    <row r="132" spans="1:10">
      <c r="A132" s="609" t="s">
        <v>500</v>
      </c>
      <c r="B132" s="611" t="s">
        <v>462</v>
      </c>
      <c r="C132" s="611" t="s">
        <v>462</v>
      </c>
      <c r="D132" s="121" t="s">
        <v>595</v>
      </c>
      <c r="E132" s="122">
        <v>0</v>
      </c>
      <c r="F132" s="122">
        <v>9201</v>
      </c>
      <c r="G132" s="122">
        <v>0</v>
      </c>
      <c r="H132" s="122">
        <v>0</v>
      </c>
      <c r="I132" s="122">
        <v>0</v>
      </c>
      <c r="J132" s="610">
        <v>9201</v>
      </c>
    </row>
    <row r="133" spans="1:10">
      <c r="A133" s="609" t="s">
        <v>500</v>
      </c>
      <c r="B133" s="611" t="s">
        <v>596</v>
      </c>
      <c r="C133" s="611" t="s">
        <v>462</v>
      </c>
      <c r="D133" s="121" t="s">
        <v>597</v>
      </c>
      <c r="E133" s="122">
        <v>0</v>
      </c>
      <c r="F133" s="122">
        <v>9201</v>
      </c>
      <c r="G133" s="122">
        <v>0</v>
      </c>
      <c r="H133" s="122">
        <v>0</v>
      </c>
      <c r="I133" s="122">
        <v>0</v>
      </c>
      <c r="J133" s="610">
        <v>9201</v>
      </c>
    </row>
    <row r="134" spans="1:10">
      <c r="A134" s="609" t="s">
        <v>500</v>
      </c>
      <c r="B134" s="611" t="s">
        <v>596</v>
      </c>
      <c r="C134" s="611" t="s">
        <v>488</v>
      </c>
      <c r="D134" s="121" t="s">
        <v>603</v>
      </c>
      <c r="E134" s="122">
        <v>0</v>
      </c>
      <c r="F134" s="122">
        <v>9201</v>
      </c>
      <c r="G134" s="122">
        <v>0</v>
      </c>
      <c r="H134" s="122">
        <v>0</v>
      </c>
      <c r="I134" s="122">
        <v>0</v>
      </c>
      <c r="J134" s="610">
        <v>9201</v>
      </c>
    </row>
    <row r="135" spans="1:10">
      <c r="A135" s="609" t="s">
        <v>462</v>
      </c>
      <c r="B135" s="611" t="s">
        <v>462</v>
      </c>
      <c r="C135" s="611" t="s">
        <v>462</v>
      </c>
      <c r="D135" s="121" t="s">
        <v>604</v>
      </c>
      <c r="E135" s="122">
        <v>1060420</v>
      </c>
      <c r="F135" s="122">
        <v>1628686</v>
      </c>
      <c r="G135" s="122">
        <v>1060420</v>
      </c>
      <c r="H135" s="122">
        <v>1628686</v>
      </c>
      <c r="I135" s="122">
        <v>0</v>
      </c>
      <c r="J135" s="610">
        <v>0</v>
      </c>
    </row>
    <row r="136" spans="1:10">
      <c r="A136" s="1391" t="s">
        <v>452</v>
      </c>
      <c r="B136" s="1392"/>
      <c r="C136" s="1392"/>
      <c r="D136" s="1393"/>
      <c r="E136" s="1394" t="s">
        <v>453</v>
      </c>
      <c r="F136" s="1395"/>
      <c r="G136" s="1394" t="s">
        <v>529</v>
      </c>
      <c r="H136" s="1395"/>
      <c r="I136" s="1394" t="s">
        <v>530</v>
      </c>
      <c r="J136" s="1395"/>
    </row>
    <row r="137" spans="1:10">
      <c r="A137" s="607" t="s">
        <v>456</v>
      </c>
      <c r="B137" s="608" t="s">
        <v>457</v>
      </c>
      <c r="C137" s="608" t="s">
        <v>458</v>
      </c>
      <c r="D137" s="118" t="s">
        <v>459</v>
      </c>
      <c r="E137" s="119" t="s">
        <v>460</v>
      </c>
      <c r="F137" s="119" t="s">
        <v>461</v>
      </c>
      <c r="G137" s="119" t="s">
        <v>460</v>
      </c>
      <c r="H137" s="119" t="s">
        <v>461</v>
      </c>
      <c r="I137" s="119" t="s">
        <v>460</v>
      </c>
      <c r="J137" s="119" t="s">
        <v>461</v>
      </c>
    </row>
    <row r="138" spans="1:10">
      <c r="A138" s="609" t="s">
        <v>462</v>
      </c>
      <c r="B138" s="611" t="s">
        <v>462</v>
      </c>
      <c r="C138" s="611" t="s">
        <v>462</v>
      </c>
      <c r="D138" s="121" t="s">
        <v>605</v>
      </c>
      <c r="E138" s="122">
        <v>1060420</v>
      </c>
      <c r="F138" s="122">
        <v>1279020</v>
      </c>
      <c r="G138" s="122">
        <v>1060420</v>
      </c>
      <c r="H138" s="122">
        <v>1279020</v>
      </c>
      <c r="I138" s="122">
        <v>0</v>
      </c>
      <c r="J138" s="610">
        <v>0</v>
      </c>
    </row>
    <row r="139" spans="1:10">
      <c r="A139" s="609" t="s">
        <v>462</v>
      </c>
      <c r="B139" s="611" t="s">
        <v>462</v>
      </c>
      <c r="C139" s="611" t="s">
        <v>462</v>
      </c>
      <c r="D139" s="121" t="s">
        <v>606</v>
      </c>
      <c r="E139" s="122">
        <v>0</v>
      </c>
      <c r="F139" s="122">
        <v>349666</v>
      </c>
      <c r="G139" s="122">
        <v>0</v>
      </c>
      <c r="H139" s="122">
        <v>349666</v>
      </c>
      <c r="I139" s="122">
        <v>0</v>
      </c>
      <c r="J139" s="610">
        <v>0</v>
      </c>
    </row>
    <row r="140" spans="1:10">
      <c r="A140" s="609" t="s">
        <v>462</v>
      </c>
      <c r="B140" s="611" t="s">
        <v>462</v>
      </c>
      <c r="C140" s="611" t="s">
        <v>462</v>
      </c>
      <c r="D140" s="121" t="s">
        <v>607</v>
      </c>
      <c r="E140" s="122">
        <v>19296716</v>
      </c>
      <c r="F140" s="122">
        <v>61649991</v>
      </c>
      <c r="G140" s="122" t="s">
        <v>462</v>
      </c>
      <c r="H140" s="122" t="s">
        <v>462</v>
      </c>
      <c r="I140" s="122" t="s">
        <v>462</v>
      </c>
      <c r="J140" s="610" t="s">
        <v>462</v>
      </c>
    </row>
    <row r="141" spans="1:10">
      <c r="A141" s="609" t="s">
        <v>462</v>
      </c>
      <c r="B141" s="611" t="s">
        <v>462</v>
      </c>
      <c r="C141" s="611" t="s">
        <v>462</v>
      </c>
      <c r="D141" s="121" t="s">
        <v>462</v>
      </c>
      <c r="E141" s="122" t="s">
        <v>462</v>
      </c>
      <c r="F141" s="122" t="s">
        <v>462</v>
      </c>
      <c r="G141" s="122" t="s">
        <v>462</v>
      </c>
      <c r="H141" s="122" t="s">
        <v>462</v>
      </c>
      <c r="I141" s="122" t="s">
        <v>462</v>
      </c>
      <c r="J141" s="610" t="s">
        <v>462</v>
      </c>
    </row>
    <row r="142" spans="1:10">
      <c r="A142" s="609" t="s">
        <v>462</v>
      </c>
      <c r="B142" s="611" t="s">
        <v>462</v>
      </c>
      <c r="C142" s="611" t="s">
        <v>462</v>
      </c>
      <c r="D142" s="121" t="s">
        <v>608</v>
      </c>
      <c r="E142" s="122">
        <v>155282325</v>
      </c>
      <c r="F142" s="122" t="s">
        <v>462</v>
      </c>
      <c r="G142" s="1396" t="s">
        <v>1418</v>
      </c>
      <c r="H142" s="1397"/>
      <c r="I142" s="122" t="s">
        <v>462</v>
      </c>
      <c r="J142" s="610" t="s">
        <v>462</v>
      </c>
    </row>
    <row r="143" spans="1:10">
      <c r="A143" s="609" t="s">
        <v>462</v>
      </c>
      <c r="B143" s="611" t="s">
        <v>462</v>
      </c>
      <c r="C143" s="611" t="s">
        <v>462</v>
      </c>
      <c r="D143" s="121" t="s">
        <v>610</v>
      </c>
      <c r="E143" s="122">
        <v>150172950</v>
      </c>
      <c r="F143" s="122" t="s">
        <v>462</v>
      </c>
      <c r="G143" s="1398"/>
      <c r="H143" s="1399"/>
      <c r="I143" s="122" t="s">
        <v>462</v>
      </c>
      <c r="J143" s="610" t="s">
        <v>462</v>
      </c>
    </row>
    <row r="144" spans="1:10">
      <c r="A144" s="609" t="s">
        <v>462</v>
      </c>
      <c r="B144" s="611" t="s">
        <v>462</v>
      </c>
      <c r="C144" s="611" t="s">
        <v>462</v>
      </c>
      <c r="D144" s="121" t="s">
        <v>611</v>
      </c>
      <c r="E144" s="122">
        <v>1091032</v>
      </c>
      <c r="F144" s="122" t="s">
        <v>462</v>
      </c>
      <c r="G144" s="122" t="s">
        <v>462</v>
      </c>
      <c r="H144" s="122" t="s">
        <v>462</v>
      </c>
      <c r="I144" s="122" t="s">
        <v>462</v>
      </c>
      <c r="J144" s="610" t="s">
        <v>462</v>
      </c>
    </row>
    <row r="145" spans="1:10">
      <c r="A145" s="609" t="s">
        <v>462</v>
      </c>
      <c r="B145" s="611" t="s">
        <v>462</v>
      </c>
      <c r="C145" s="611" t="s">
        <v>462</v>
      </c>
      <c r="D145" s="121" t="s">
        <v>612</v>
      </c>
      <c r="E145" s="122">
        <v>151263982</v>
      </c>
      <c r="F145" s="122" t="s">
        <v>462</v>
      </c>
      <c r="G145" s="122" t="s">
        <v>462</v>
      </c>
      <c r="H145" s="122" t="s">
        <v>462</v>
      </c>
      <c r="I145" s="122" t="s">
        <v>462</v>
      </c>
      <c r="J145" s="610" t="s">
        <v>462</v>
      </c>
    </row>
    <row r="146" spans="1:10" ht="128.25" customHeight="1">
      <c r="A146" s="1400" t="s">
        <v>1419</v>
      </c>
      <c r="B146" s="1400" t="s">
        <v>462</v>
      </c>
      <c r="C146" s="1400" t="s">
        <v>462</v>
      </c>
      <c r="D146" s="1400" t="s">
        <v>462</v>
      </c>
      <c r="E146" s="1400" t="s">
        <v>462</v>
      </c>
      <c r="F146" s="1400" t="s">
        <v>462</v>
      </c>
      <c r="G146" s="1400" t="s">
        <v>462</v>
      </c>
      <c r="H146" s="1400" t="s">
        <v>462</v>
      </c>
      <c r="I146" s="1400" t="s">
        <v>462</v>
      </c>
      <c r="J146" s="1400" t="s">
        <v>462</v>
      </c>
    </row>
  </sheetData>
  <mergeCells count="26">
    <mergeCell ref="G142:H143"/>
    <mergeCell ref="A146:J146"/>
    <mergeCell ref="A109:D109"/>
    <mergeCell ref="E109:F109"/>
    <mergeCell ref="G109:H109"/>
    <mergeCell ref="I109:J109"/>
    <mergeCell ref="A136:D136"/>
    <mergeCell ref="E136:F136"/>
    <mergeCell ref="G136:H136"/>
    <mergeCell ref="I136:J136"/>
    <mergeCell ref="A55:D55"/>
    <mergeCell ref="E55:F55"/>
    <mergeCell ref="G55:H55"/>
    <mergeCell ref="I55:J55"/>
    <mergeCell ref="A82:D82"/>
    <mergeCell ref="E82:F82"/>
    <mergeCell ref="G82:H82"/>
    <mergeCell ref="I82:J82"/>
    <mergeCell ref="A1:D1"/>
    <mergeCell ref="E1:F1"/>
    <mergeCell ref="G1:H1"/>
    <mergeCell ref="I1:J1"/>
    <mergeCell ref="A28:D28"/>
    <mergeCell ref="E28:F28"/>
    <mergeCell ref="G28:H28"/>
    <mergeCell ref="I28:J28"/>
  </mergeCells>
  <phoneticPr fontId="1" type="noConversion"/>
  <hyperlinks>
    <hyperlink ref="K1" location="預告統計資料發布時間表!A1" display="回發布時間表" xr:uid="{00000000-0004-0000-2C00-000000000000}"/>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&amp;L&amp;"標楷體,標準"公開類
月  報:次月10日前編號，12月份於次年1月20日前編報&amp;C&amp;"標楷體,標準"&amp;14 金峰鄉公所&amp;U
公庫收支月報表&amp;"新細明體,標準"&amp;12&amp;U
&amp;"標楷體,標準"中華民國112年03月(112年度)&amp;R&amp;"標楷體,標準"&amp;10第&amp;P頁/共&amp;N頁&amp;"新細明體,標準"&amp;12
&amp;"標楷體,標準"編制機關:金峰鄉公所財經課
表  號:2090-00-02-3&amp;10 </oddHeader>
    <oddFooter>&amp;C&amp;L&amp;R&amp;"標楷體,標準"&amp;9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ECEE2-F83A-4C91-934B-0F9C9A371BB9}">
  <dimension ref="A1:K148"/>
  <sheetViews>
    <sheetView view="pageLayout" topLeftCell="A10" zoomScaleNormal="100" workbookViewId="0">
      <selection activeCell="J12" sqref="J12"/>
    </sheetView>
  </sheetViews>
  <sheetFormatPr defaultRowHeight="16.5"/>
  <cols>
    <col min="1" max="1" width="4.75" style="614" customWidth="1"/>
    <col min="2" max="3" width="6.25" style="616" customWidth="1"/>
    <col min="4" max="4" width="31.875" style="121" customWidth="1"/>
    <col min="5" max="5" width="15.625" style="122" customWidth="1"/>
    <col min="6" max="6" width="14.375" style="122" customWidth="1"/>
    <col min="7" max="7" width="13.75" style="122" customWidth="1"/>
    <col min="8" max="8" width="13" style="122" customWidth="1"/>
    <col min="9" max="9" width="14.125" style="122" customWidth="1"/>
    <col min="10" max="10" width="15.875" style="615" customWidth="1"/>
    <col min="11" max="256" width="9" style="125"/>
    <col min="257" max="257" width="4.75" style="125" customWidth="1"/>
    <col min="258" max="259" width="6.25" style="125" customWidth="1"/>
    <col min="260" max="260" width="31.875" style="125" customWidth="1"/>
    <col min="261" max="261" width="15.625" style="125" customWidth="1"/>
    <col min="262" max="262" width="14.375" style="125" customWidth="1"/>
    <col min="263" max="263" width="13.75" style="125" customWidth="1"/>
    <col min="264" max="264" width="13" style="125" customWidth="1"/>
    <col min="265" max="265" width="14.125" style="125" customWidth="1"/>
    <col min="266" max="266" width="15.875" style="125" customWidth="1"/>
    <col min="267" max="512" width="9" style="125"/>
    <col min="513" max="513" width="4.75" style="125" customWidth="1"/>
    <col min="514" max="515" width="6.25" style="125" customWidth="1"/>
    <col min="516" max="516" width="31.875" style="125" customWidth="1"/>
    <col min="517" max="517" width="15.625" style="125" customWidth="1"/>
    <col min="518" max="518" width="14.375" style="125" customWidth="1"/>
    <col min="519" max="519" width="13.75" style="125" customWidth="1"/>
    <col min="520" max="520" width="13" style="125" customWidth="1"/>
    <col min="521" max="521" width="14.125" style="125" customWidth="1"/>
    <col min="522" max="522" width="15.875" style="125" customWidth="1"/>
    <col min="523" max="768" width="9" style="125"/>
    <col min="769" max="769" width="4.75" style="125" customWidth="1"/>
    <col min="770" max="771" width="6.25" style="125" customWidth="1"/>
    <col min="772" max="772" width="31.875" style="125" customWidth="1"/>
    <col min="773" max="773" width="15.625" style="125" customWidth="1"/>
    <col min="774" max="774" width="14.375" style="125" customWidth="1"/>
    <col min="775" max="775" width="13.75" style="125" customWidth="1"/>
    <col min="776" max="776" width="13" style="125" customWidth="1"/>
    <col min="777" max="777" width="14.125" style="125" customWidth="1"/>
    <col min="778" max="778" width="15.875" style="125" customWidth="1"/>
    <col min="779" max="1024" width="9" style="125"/>
    <col min="1025" max="1025" width="4.75" style="125" customWidth="1"/>
    <col min="1026" max="1027" width="6.25" style="125" customWidth="1"/>
    <col min="1028" max="1028" width="31.875" style="125" customWidth="1"/>
    <col min="1029" max="1029" width="15.625" style="125" customWidth="1"/>
    <col min="1030" max="1030" width="14.375" style="125" customWidth="1"/>
    <col min="1031" max="1031" width="13.75" style="125" customWidth="1"/>
    <col min="1032" max="1032" width="13" style="125" customWidth="1"/>
    <col min="1033" max="1033" width="14.125" style="125" customWidth="1"/>
    <col min="1034" max="1034" width="15.875" style="125" customWidth="1"/>
    <col min="1035" max="1280" width="9" style="125"/>
    <col min="1281" max="1281" width="4.75" style="125" customWidth="1"/>
    <col min="1282" max="1283" width="6.25" style="125" customWidth="1"/>
    <col min="1284" max="1284" width="31.875" style="125" customWidth="1"/>
    <col min="1285" max="1285" width="15.625" style="125" customWidth="1"/>
    <col min="1286" max="1286" width="14.375" style="125" customWidth="1"/>
    <col min="1287" max="1287" width="13.75" style="125" customWidth="1"/>
    <col min="1288" max="1288" width="13" style="125" customWidth="1"/>
    <col min="1289" max="1289" width="14.125" style="125" customWidth="1"/>
    <col min="1290" max="1290" width="15.875" style="125" customWidth="1"/>
    <col min="1291" max="1536" width="9" style="125"/>
    <col min="1537" max="1537" width="4.75" style="125" customWidth="1"/>
    <col min="1538" max="1539" width="6.25" style="125" customWidth="1"/>
    <col min="1540" max="1540" width="31.875" style="125" customWidth="1"/>
    <col min="1541" max="1541" width="15.625" style="125" customWidth="1"/>
    <col min="1542" max="1542" width="14.375" style="125" customWidth="1"/>
    <col min="1543" max="1543" width="13.75" style="125" customWidth="1"/>
    <col min="1544" max="1544" width="13" style="125" customWidth="1"/>
    <col min="1545" max="1545" width="14.125" style="125" customWidth="1"/>
    <col min="1546" max="1546" width="15.875" style="125" customWidth="1"/>
    <col min="1547" max="1792" width="9" style="125"/>
    <col min="1793" max="1793" width="4.75" style="125" customWidth="1"/>
    <col min="1794" max="1795" width="6.25" style="125" customWidth="1"/>
    <col min="1796" max="1796" width="31.875" style="125" customWidth="1"/>
    <col min="1797" max="1797" width="15.625" style="125" customWidth="1"/>
    <col min="1798" max="1798" width="14.375" style="125" customWidth="1"/>
    <col min="1799" max="1799" width="13.75" style="125" customWidth="1"/>
    <col min="1800" max="1800" width="13" style="125" customWidth="1"/>
    <col min="1801" max="1801" width="14.125" style="125" customWidth="1"/>
    <col min="1802" max="1802" width="15.875" style="125" customWidth="1"/>
    <col min="1803" max="2048" width="9" style="125"/>
    <col min="2049" max="2049" width="4.75" style="125" customWidth="1"/>
    <col min="2050" max="2051" width="6.25" style="125" customWidth="1"/>
    <col min="2052" max="2052" width="31.875" style="125" customWidth="1"/>
    <col min="2053" max="2053" width="15.625" style="125" customWidth="1"/>
    <col min="2054" max="2054" width="14.375" style="125" customWidth="1"/>
    <col min="2055" max="2055" width="13.75" style="125" customWidth="1"/>
    <col min="2056" max="2056" width="13" style="125" customWidth="1"/>
    <col min="2057" max="2057" width="14.125" style="125" customWidth="1"/>
    <col min="2058" max="2058" width="15.875" style="125" customWidth="1"/>
    <col min="2059" max="2304" width="9" style="125"/>
    <col min="2305" max="2305" width="4.75" style="125" customWidth="1"/>
    <col min="2306" max="2307" width="6.25" style="125" customWidth="1"/>
    <col min="2308" max="2308" width="31.875" style="125" customWidth="1"/>
    <col min="2309" max="2309" width="15.625" style="125" customWidth="1"/>
    <col min="2310" max="2310" width="14.375" style="125" customWidth="1"/>
    <col min="2311" max="2311" width="13.75" style="125" customWidth="1"/>
    <col min="2312" max="2312" width="13" style="125" customWidth="1"/>
    <col min="2313" max="2313" width="14.125" style="125" customWidth="1"/>
    <col min="2314" max="2314" width="15.875" style="125" customWidth="1"/>
    <col min="2315" max="2560" width="9" style="125"/>
    <col min="2561" max="2561" width="4.75" style="125" customWidth="1"/>
    <col min="2562" max="2563" width="6.25" style="125" customWidth="1"/>
    <col min="2564" max="2564" width="31.875" style="125" customWidth="1"/>
    <col min="2565" max="2565" width="15.625" style="125" customWidth="1"/>
    <col min="2566" max="2566" width="14.375" style="125" customWidth="1"/>
    <col min="2567" max="2567" width="13.75" style="125" customWidth="1"/>
    <col min="2568" max="2568" width="13" style="125" customWidth="1"/>
    <col min="2569" max="2569" width="14.125" style="125" customWidth="1"/>
    <col min="2570" max="2570" width="15.875" style="125" customWidth="1"/>
    <col min="2571" max="2816" width="9" style="125"/>
    <col min="2817" max="2817" width="4.75" style="125" customWidth="1"/>
    <col min="2818" max="2819" width="6.25" style="125" customWidth="1"/>
    <col min="2820" max="2820" width="31.875" style="125" customWidth="1"/>
    <col min="2821" max="2821" width="15.625" style="125" customWidth="1"/>
    <col min="2822" max="2822" width="14.375" style="125" customWidth="1"/>
    <col min="2823" max="2823" width="13.75" style="125" customWidth="1"/>
    <col min="2824" max="2824" width="13" style="125" customWidth="1"/>
    <col min="2825" max="2825" width="14.125" style="125" customWidth="1"/>
    <col min="2826" max="2826" width="15.875" style="125" customWidth="1"/>
    <col min="2827" max="3072" width="9" style="125"/>
    <col min="3073" max="3073" width="4.75" style="125" customWidth="1"/>
    <col min="3074" max="3075" width="6.25" style="125" customWidth="1"/>
    <col min="3076" max="3076" width="31.875" style="125" customWidth="1"/>
    <col min="3077" max="3077" width="15.625" style="125" customWidth="1"/>
    <col min="3078" max="3078" width="14.375" style="125" customWidth="1"/>
    <col min="3079" max="3079" width="13.75" style="125" customWidth="1"/>
    <col min="3080" max="3080" width="13" style="125" customWidth="1"/>
    <col min="3081" max="3081" width="14.125" style="125" customWidth="1"/>
    <col min="3082" max="3082" width="15.875" style="125" customWidth="1"/>
    <col min="3083" max="3328" width="9" style="125"/>
    <col min="3329" max="3329" width="4.75" style="125" customWidth="1"/>
    <col min="3330" max="3331" width="6.25" style="125" customWidth="1"/>
    <col min="3332" max="3332" width="31.875" style="125" customWidth="1"/>
    <col min="3333" max="3333" width="15.625" style="125" customWidth="1"/>
    <col min="3334" max="3334" width="14.375" style="125" customWidth="1"/>
    <col min="3335" max="3335" width="13.75" style="125" customWidth="1"/>
    <col min="3336" max="3336" width="13" style="125" customWidth="1"/>
    <col min="3337" max="3337" width="14.125" style="125" customWidth="1"/>
    <col min="3338" max="3338" width="15.875" style="125" customWidth="1"/>
    <col min="3339" max="3584" width="9" style="125"/>
    <col min="3585" max="3585" width="4.75" style="125" customWidth="1"/>
    <col min="3586" max="3587" width="6.25" style="125" customWidth="1"/>
    <col min="3588" max="3588" width="31.875" style="125" customWidth="1"/>
    <col min="3589" max="3589" width="15.625" style="125" customWidth="1"/>
    <col min="3590" max="3590" width="14.375" style="125" customWidth="1"/>
    <col min="3591" max="3591" width="13.75" style="125" customWidth="1"/>
    <col min="3592" max="3592" width="13" style="125" customWidth="1"/>
    <col min="3593" max="3593" width="14.125" style="125" customWidth="1"/>
    <col min="3594" max="3594" width="15.875" style="125" customWidth="1"/>
    <col min="3595" max="3840" width="9" style="125"/>
    <col min="3841" max="3841" width="4.75" style="125" customWidth="1"/>
    <col min="3842" max="3843" width="6.25" style="125" customWidth="1"/>
    <col min="3844" max="3844" width="31.875" style="125" customWidth="1"/>
    <col min="3845" max="3845" width="15.625" style="125" customWidth="1"/>
    <col min="3846" max="3846" width="14.375" style="125" customWidth="1"/>
    <col min="3847" max="3847" width="13.75" style="125" customWidth="1"/>
    <col min="3848" max="3848" width="13" style="125" customWidth="1"/>
    <col min="3849" max="3849" width="14.125" style="125" customWidth="1"/>
    <col min="3850" max="3850" width="15.875" style="125" customWidth="1"/>
    <col min="3851" max="4096" width="9" style="125"/>
    <col min="4097" max="4097" width="4.75" style="125" customWidth="1"/>
    <col min="4098" max="4099" width="6.25" style="125" customWidth="1"/>
    <col min="4100" max="4100" width="31.875" style="125" customWidth="1"/>
    <col min="4101" max="4101" width="15.625" style="125" customWidth="1"/>
    <col min="4102" max="4102" width="14.375" style="125" customWidth="1"/>
    <col min="4103" max="4103" width="13.75" style="125" customWidth="1"/>
    <col min="4104" max="4104" width="13" style="125" customWidth="1"/>
    <col min="4105" max="4105" width="14.125" style="125" customWidth="1"/>
    <col min="4106" max="4106" width="15.875" style="125" customWidth="1"/>
    <col min="4107" max="4352" width="9" style="125"/>
    <col min="4353" max="4353" width="4.75" style="125" customWidth="1"/>
    <col min="4354" max="4355" width="6.25" style="125" customWidth="1"/>
    <col min="4356" max="4356" width="31.875" style="125" customWidth="1"/>
    <col min="4357" max="4357" width="15.625" style="125" customWidth="1"/>
    <col min="4358" max="4358" width="14.375" style="125" customWidth="1"/>
    <col min="4359" max="4359" width="13.75" style="125" customWidth="1"/>
    <col min="4360" max="4360" width="13" style="125" customWidth="1"/>
    <col min="4361" max="4361" width="14.125" style="125" customWidth="1"/>
    <col min="4362" max="4362" width="15.875" style="125" customWidth="1"/>
    <col min="4363" max="4608" width="9" style="125"/>
    <col min="4609" max="4609" width="4.75" style="125" customWidth="1"/>
    <col min="4610" max="4611" width="6.25" style="125" customWidth="1"/>
    <col min="4612" max="4612" width="31.875" style="125" customWidth="1"/>
    <col min="4613" max="4613" width="15.625" style="125" customWidth="1"/>
    <col min="4614" max="4614" width="14.375" style="125" customWidth="1"/>
    <col min="4615" max="4615" width="13.75" style="125" customWidth="1"/>
    <col min="4616" max="4616" width="13" style="125" customWidth="1"/>
    <col min="4617" max="4617" width="14.125" style="125" customWidth="1"/>
    <col min="4618" max="4618" width="15.875" style="125" customWidth="1"/>
    <col min="4619" max="4864" width="9" style="125"/>
    <col min="4865" max="4865" width="4.75" style="125" customWidth="1"/>
    <col min="4866" max="4867" width="6.25" style="125" customWidth="1"/>
    <col min="4868" max="4868" width="31.875" style="125" customWidth="1"/>
    <col min="4869" max="4869" width="15.625" style="125" customWidth="1"/>
    <col min="4870" max="4870" width="14.375" style="125" customWidth="1"/>
    <col min="4871" max="4871" width="13.75" style="125" customWidth="1"/>
    <col min="4872" max="4872" width="13" style="125" customWidth="1"/>
    <col min="4873" max="4873" width="14.125" style="125" customWidth="1"/>
    <col min="4874" max="4874" width="15.875" style="125" customWidth="1"/>
    <col min="4875" max="5120" width="9" style="125"/>
    <col min="5121" max="5121" width="4.75" style="125" customWidth="1"/>
    <col min="5122" max="5123" width="6.25" style="125" customWidth="1"/>
    <col min="5124" max="5124" width="31.875" style="125" customWidth="1"/>
    <col min="5125" max="5125" width="15.625" style="125" customWidth="1"/>
    <col min="5126" max="5126" width="14.375" style="125" customWidth="1"/>
    <col min="5127" max="5127" width="13.75" style="125" customWidth="1"/>
    <col min="5128" max="5128" width="13" style="125" customWidth="1"/>
    <col min="5129" max="5129" width="14.125" style="125" customWidth="1"/>
    <col min="5130" max="5130" width="15.875" style="125" customWidth="1"/>
    <col min="5131" max="5376" width="9" style="125"/>
    <col min="5377" max="5377" width="4.75" style="125" customWidth="1"/>
    <col min="5378" max="5379" width="6.25" style="125" customWidth="1"/>
    <col min="5380" max="5380" width="31.875" style="125" customWidth="1"/>
    <col min="5381" max="5381" width="15.625" style="125" customWidth="1"/>
    <col min="5382" max="5382" width="14.375" style="125" customWidth="1"/>
    <col min="5383" max="5383" width="13.75" style="125" customWidth="1"/>
    <col min="5384" max="5384" width="13" style="125" customWidth="1"/>
    <col min="5385" max="5385" width="14.125" style="125" customWidth="1"/>
    <col min="5386" max="5386" width="15.875" style="125" customWidth="1"/>
    <col min="5387" max="5632" width="9" style="125"/>
    <col min="5633" max="5633" width="4.75" style="125" customWidth="1"/>
    <col min="5634" max="5635" width="6.25" style="125" customWidth="1"/>
    <col min="5636" max="5636" width="31.875" style="125" customWidth="1"/>
    <col min="5637" max="5637" width="15.625" style="125" customWidth="1"/>
    <col min="5638" max="5638" width="14.375" style="125" customWidth="1"/>
    <col min="5639" max="5639" width="13.75" style="125" customWidth="1"/>
    <col min="5640" max="5640" width="13" style="125" customWidth="1"/>
    <col min="5641" max="5641" width="14.125" style="125" customWidth="1"/>
    <col min="5642" max="5642" width="15.875" style="125" customWidth="1"/>
    <col min="5643" max="5888" width="9" style="125"/>
    <col min="5889" max="5889" width="4.75" style="125" customWidth="1"/>
    <col min="5890" max="5891" width="6.25" style="125" customWidth="1"/>
    <col min="5892" max="5892" width="31.875" style="125" customWidth="1"/>
    <col min="5893" max="5893" width="15.625" style="125" customWidth="1"/>
    <col min="5894" max="5894" width="14.375" style="125" customWidth="1"/>
    <col min="5895" max="5895" width="13.75" style="125" customWidth="1"/>
    <col min="5896" max="5896" width="13" style="125" customWidth="1"/>
    <col min="5897" max="5897" width="14.125" style="125" customWidth="1"/>
    <col min="5898" max="5898" width="15.875" style="125" customWidth="1"/>
    <col min="5899" max="6144" width="9" style="125"/>
    <col min="6145" max="6145" width="4.75" style="125" customWidth="1"/>
    <col min="6146" max="6147" width="6.25" style="125" customWidth="1"/>
    <col min="6148" max="6148" width="31.875" style="125" customWidth="1"/>
    <col min="6149" max="6149" width="15.625" style="125" customWidth="1"/>
    <col min="6150" max="6150" width="14.375" style="125" customWidth="1"/>
    <col min="6151" max="6151" width="13.75" style="125" customWidth="1"/>
    <col min="6152" max="6152" width="13" style="125" customWidth="1"/>
    <col min="6153" max="6153" width="14.125" style="125" customWidth="1"/>
    <col min="6154" max="6154" width="15.875" style="125" customWidth="1"/>
    <col min="6155" max="6400" width="9" style="125"/>
    <col min="6401" max="6401" width="4.75" style="125" customWidth="1"/>
    <col min="6402" max="6403" width="6.25" style="125" customWidth="1"/>
    <col min="6404" max="6404" width="31.875" style="125" customWidth="1"/>
    <col min="6405" max="6405" width="15.625" style="125" customWidth="1"/>
    <col min="6406" max="6406" width="14.375" style="125" customWidth="1"/>
    <col min="6407" max="6407" width="13.75" style="125" customWidth="1"/>
    <col min="6408" max="6408" width="13" style="125" customWidth="1"/>
    <col min="6409" max="6409" width="14.125" style="125" customWidth="1"/>
    <col min="6410" max="6410" width="15.875" style="125" customWidth="1"/>
    <col min="6411" max="6656" width="9" style="125"/>
    <col min="6657" max="6657" width="4.75" style="125" customWidth="1"/>
    <col min="6658" max="6659" width="6.25" style="125" customWidth="1"/>
    <col min="6660" max="6660" width="31.875" style="125" customWidth="1"/>
    <col min="6661" max="6661" width="15.625" style="125" customWidth="1"/>
    <col min="6662" max="6662" width="14.375" style="125" customWidth="1"/>
    <col min="6663" max="6663" width="13.75" style="125" customWidth="1"/>
    <col min="6664" max="6664" width="13" style="125" customWidth="1"/>
    <col min="6665" max="6665" width="14.125" style="125" customWidth="1"/>
    <col min="6666" max="6666" width="15.875" style="125" customWidth="1"/>
    <col min="6667" max="6912" width="9" style="125"/>
    <col min="6913" max="6913" width="4.75" style="125" customWidth="1"/>
    <col min="6914" max="6915" width="6.25" style="125" customWidth="1"/>
    <col min="6916" max="6916" width="31.875" style="125" customWidth="1"/>
    <col min="6917" max="6917" width="15.625" style="125" customWidth="1"/>
    <col min="6918" max="6918" width="14.375" style="125" customWidth="1"/>
    <col min="6919" max="6919" width="13.75" style="125" customWidth="1"/>
    <col min="6920" max="6920" width="13" style="125" customWidth="1"/>
    <col min="6921" max="6921" width="14.125" style="125" customWidth="1"/>
    <col min="6922" max="6922" width="15.875" style="125" customWidth="1"/>
    <col min="6923" max="7168" width="9" style="125"/>
    <col min="7169" max="7169" width="4.75" style="125" customWidth="1"/>
    <col min="7170" max="7171" width="6.25" style="125" customWidth="1"/>
    <col min="7172" max="7172" width="31.875" style="125" customWidth="1"/>
    <col min="7173" max="7173" width="15.625" style="125" customWidth="1"/>
    <col min="7174" max="7174" width="14.375" style="125" customWidth="1"/>
    <col min="7175" max="7175" width="13.75" style="125" customWidth="1"/>
    <col min="7176" max="7176" width="13" style="125" customWidth="1"/>
    <col min="7177" max="7177" width="14.125" style="125" customWidth="1"/>
    <col min="7178" max="7178" width="15.875" style="125" customWidth="1"/>
    <col min="7179" max="7424" width="9" style="125"/>
    <col min="7425" max="7425" width="4.75" style="125" customWidth="1"/>
    <col min="7426" max="7427" width="6.25" style="125" customWidth="1"/>
    <col min="7428" max="7428" width="31.875" style="125" customWidth="1"/>
    <col min="7429" max="7429" width="15.625" style="125" customWidth="1"/>
    <col min="7430" max="7430" width="14.375" style="125" customWidth="1"/>
    <col min="7431" max="7431" width="13.75" style="125" customWidth="1"/>
    <col min="7432" max="7432" width="13" style="125" customWidth="1"/>
    <col min="7433" max="7433" width="14.125" style="125" customWidth="1"/>
    <col min="7434" max="7434" width="15.875" style="125" customWidth="1"/>
    <col min="7435" max="7680" width="9" style="125"/>
    <col min="7681" max="7681" width="4.75" style="125" customWidth="1"/>
    <col min="7682" max="7683" width="6.25" style="125" customWidth="1"/>
    <col min="7684" max="7684" width="31.875" style="125" customWidth="1"/>
    <col min="7685" max="7685" width="15.625" style="125" customWidth="1"/>
    <col min="7686" max="7686" width="14.375" style="125" customWidth="1"/>
    <col min="7687" max="7687" width="13.75" style="125" customWidth="1"/>
    <col min="7688" max="7688" width="13" style="125" customWidth="1"/>
    <col min="7689" max="7689" width="14.125" style="125" customWidth="1"/>
    <col min="7690" max="7690" width="15.875" style="125" customWidth="1"/>
    <col min="7691" max="7936" width="9" style="125"/>
    <col min="7937" max="7937" width="4.75" style="125" customWidth="1"/>
    <col min="7938" max="7939" width="6.25" style="125" customWidth="1"/>
    <col min="7940" max="7940" width="31.875" style="125" customWidth="1"/>
    <col min="7941" max="7941" width="15.625" style="125" customWidth="1"/>
    <col min="7942" max="7942" width="14.375" style="125" customWidth="1"/>
    <col min="7943" max="7943" width="13.75" style="125" customWidth="1"/>
    <col min="7944" max="7944" width="13" style="125" customWidth="1"/>
    <col min="7945" max="7945" width="14.125" style="125" customWidth="1"/>
    <col min="7946" max="7946" width="15.875" style="125" customWidth="1"/>
    <col min="7947" max="8192" width="9" style="125"/>
    <col min="8193" max="8193" width="4.75" style="125" customWidth="1"/>
    <col min="8194" max="8195" width="6.25" style="125" customWidth="1"/>
    <col min="8196" max="8196" width="31.875" style="125" customWidth="1"/>
    <col min="8197" max="8197" width="15.625" style="125" customWidth="1"/>
    <col min="8198" max="8198" width="14.375" style="125" customWidth="1"/>
    <col min="8199" max="8199" width="13.75" style="125" customWidth="1"/>
    <col min="8200" max="8200" width="13" style="125" customWidth="1"/>
    <col min="8201" max="8201" width="14.125" style="125" customWidth="1"/>
    <col min="8202" max="8202" width="15.875" style="125" customWidth="1"/>
    <col min="8203" max="8448" width="9" style="125"/>
    <col min="8449" max="8449" width="4.75" style="125" customWidth="1"/>
    <col min="8450" max="8451" width="6.25" style="125" customWidth="1"/>
    <col min="8452" max="8452" width="31.875" style="125" customWidth="1"/>
    <col min="8453" max="8453" width="15.625" style="125" customWidth="1"/>
    <col min="8454" max="8454" width="14.375" style="125" customWidth="1"/>
    <col min="8455" max="8455" width="13.75" style="125" customWidth="1"/>
    <col min="8456" max="8456" width="13" style="125" customWidth="1"/>
    <col min="8457" max="8457" width="14.125" style="125" customWidth="1"/>
    <col min="8458" max="8458" width="15.875" style="125" customWidth="1"/>
    <col min="8459" max="8704" width="9" style="125"/>
    <col min="8705" max="8705" width="4.75" style="125" customWidth="1"/>
    <col min="8706" max="8707" width="6.25" style="125" customWidth="1"/>
    <col min="8708" max="8708" width="31.875" style="125" customWidth="1"/>
    <col min="8709" max="8709" width="15.625" style="125" customWidth="1"/>
    <col min="8710" max="8710" width="14.375" style="125" customWidth="1"/>
    <col min="8711" max="8711" width="13.75" style="125" customWidth="1"/>
    <col min="8712" max="8712" width="13" style="125" customWidth="1"/>
    <col min="8713" max="8713" width="14.125" style="125" customWidth="1"/>
    <col min="8714" max="8714" width="15.875" style="125" customWidth="1"/>
    <col min="8715" max="8960" width="9" style="125"/>
    <col min="8961" max="8961" width="4.75" style="125" customWidth="1"/>
    <col min="8962" max="8963" width="6.25" style="125" customWidth="1"/>
    <col min="8964" max="8964" width="31.875" style="125" customWidth="1"/>
    <col min="8965" max="8965" width="15.625" style="125" customWidth="1"/>
    <col min="8966" max="8966" width="14.375" style="125" customWidth="1"/>
    <col min="8967" max="8967" width="13.75" style="125" customWidth="1"/>
    <col min="8968" max="8968" width="13" style="125" customWidth="1"/>
    <col min="8969" max="8969" width="14.125" style="125" customWidth="1"/>
    <col min="8970" max="8970" width="15.875" style="125" customWidth="1"/>
    <col min="8971" max="9216" width="9" style="125"/>
    <col min="9217" max="9217" width="4.75" style="125" customWidth="1"/>
    <col min="9218" max="9219" width="6.25" style="125" customWidth="1"/>
    <col min="9220" max="9220" width="31.875" style="125" customWidth="1"/>
    <col min="9221" max="9221" width="15.625" style="125" customWidth="1"/>
    <col min="9222" max="9222" width="14.375" style="125" customWidth="1"/>
    <col min="9223" max="9223" width="13.75" style="125" customWidth="1"/>
    <col min="9224" max="9224" width="13" style="125" customWidth="1"/>
    <col min="9225" max="9225" width="14.125" style="125" customWidth="1"/>
    <col min="9226" max="9226" width="15.875" style="125" customWidth="1"/>
    <col min="9227" max="9472" width="9" style="125"/>
    <col min="9473" max="9473" width="4.75" style="125" customWidth="1"/>
    <col min="9474" max="9475" width="6.25" style="125" customWidth="1"/>
    <col min="9476" max="9476" width="31.875" style="125" customWidth="1"/>
    <col min="9477" max="9477" width="15.625" style="125" customWidth="1"/>
    <col min="9478" max="9478" width="14.375" style="125" customWidth="1"/>
    <col min="9479" max="9479" width="13.75" style="125" customWidth="1"/>
    <col min="9480" max="9480" width="13" style="125" customWidth="1"/>
    <col min="9481" max="9481" width="14.125" style="125" customWidth="1"/>
    <col min="9482" max="9482" width="15.875" style="125" customWidth="1"/>
    <col min="9483" max="9728" width="9" style="125"/>
    <col min="9729" max="9729" width="4.75" style="125" customWidth="1"/>
    <col min="9730" max="9731" width="6.25" style="125" customWidth="1"/>
    <col min="9732" max="9732" width="31.875" style="125" customWidth="1"/>
    <col min="9733" max="9733" width="15.625" style="125" customWidth="1"/>
    <col min="9734" max="9734" width="14.375" style="125" customWidth="1"/>
    <col min="9735" max="9735" width="13.75" style="125" customWidth="1"/>
    <col min="9736" max="9736" width="13" style="125" customWidth="1"/>
    <col min="9737" max="9737" width="14.125" style="125" customWidth="1"/>
    <col min="9738" max="9738" width="15.875" style="125" customWidth="1"/>
    <col min="9739" max="9984" width="9" style="125"/>
    <col min="9985" max="9985" width="4.75" style="125" customWidth="1"/>
    <col min="9986" max="9987" width="6.25" style="125" customWidth="1"/>
    <col min="9988" max="9988" width="31.875" style="125" customWidth="1"/>
    <col min="9989" max="9989" width="15.625" style="125" customWidth="1"/>
    <col min="9990" max="9990" width="14.375" style="125" customWidth="1"/>
    <col min="9991" max="9991" width="13.75" style="125" customWidth="1"/>
    <col min="9992" max="9992" width="13" style="125" customWidth="1"/>
    <col min="9993" max="9993" width="14.125" style="125" customWidth="1"/>
    <col min="9994" max="9994" width="15.875" style="125" customWidth="1"/>
    <col min="9995" max="10240" width="9" style="125"/>
    <col min="10241" max="10241" width="4.75" style="125" customWidth="1"/>
    <col min="10242" max="10243" width="6.25" style="125" customWidth="1"/>
    <col min="10244" max="10244" width="31.875" style="125" customWidth="1"/>
    <col min="10245" max="10245" width="15.625" style="125" customWidth="1"/>
    <col min="10246" max="10246" width="14.375" style="125" customWidth="1"/>
    <col min="10247" max="10247" width="13.75" style="125" customWidth="1"/>
    <col min="10248" max="10248" width="13" style="125" customWidth="1"/>
    <col min="10249" max="10249" width="14.125" style="125" customWidth="1"/>
    <col min="10250" max="10250" width="15.875" style="125" customWidth="1"/>
    <col min="10251" max="10496" width="9" style="125"/>
    <col min="10497" max="10497" width="4.75" style="125" customWidth="1"/>
    <col min="10498" max="10499" width="6.25" style="125" customWidth="1"/>
    <col min="10500" max="10500" width="31.875" style="125" customWidth="1"/>
    <col min="10501" max="10501" width="15.625" style="125" customWidth="1"/>
    <col min="10502" max="10502" width="14.375" style="125" customWidth="1"/>
    <col min="10503" max="10503" width="13.75" style="125" customWidth="1"/>
    <col min="10504" max="10504" width="13" style="125" customWidth="1"/>
    <col min="10505" max="10505" width="14.125" style="125" customWidth="1"/>
    <col min="10506" max="10506" width="15.875" style="125" customWidth="1"/>
    <col min="10507" max="10752" width="9" style="125"/>
    <col min="10753" max="10753" width="4.75" style="125" customWidth="1"/>
    <col min="10754" max="10755" width="6.25" style="125" customWidth="1"/>
    <col min="10756" max="10756" width="31.875" style="125" customWidth="1"/>
    <col min="10757" max="10757" width="15.625" style="125" customWidth="1"/>
    <col min="10758" max="10758" width="14.375" style="125" customWidth="1"/>
    <col min="10759" max="10759" width="13.75" style="125" customWidth="1"/>
    <col min="10760" max="10760" width="13" style="125" customWidth="1"/>
    <col min="10761" max="10761" width="14.125" style="125" customWidth="1"/>
    <col min="10762" max="10762" width="15.875" style="125" customWidth="1"/>
    <col min="10763" max="11008" width="9" style="125"/>
    <col min="11009" max="11009" width="4.75" style="125" customWidth="1"/>
    <col min="11010" max="11011" width="6.25" style="125" customWidth="1"/>
    <col min="11012" max="11012" width="31.875" style="125" customWidth="1"/>
    <col min="11013" max="11013" width="15.625" style="125" customWidth="1"/>
    <col min="11014" max="11014" width="14.375" style="125" customWidth="1"/>
    <col min="11015" max="11015" width="13.75" style="125" customWidth="1"/>
    <col min="11016" max="11016" width="13" style="125" customWidth="1"/>
    <col min="11017" max="11017" width="14.125" style="125" customWidth="1"/>
    <col min="11018" max="11018" width="15.875" style="125" customWidth="1"/>
    <col min="11019" max="11264" width="9" style="125"/>
    <col min="11265" max="11265" width="4.75" style="125" customWidth="1"/>
    <col min="11266" max="11267" width="6.25" style="125" customWidth="1"/>
    <col min="11268" max="11268" width="31.875" style="125" customWidth="1"/>
    <col min="11269" max="11269" width="15.625" style="125" customWidth="1"/>
    <col min="11270" max="11270" width="14.375" style="125" customWidth="1"/>
    <col min="11271" max="11271" width="13.75" style="125" customWidth="1"/>
    <col min="11272" max="11272" width="13" style="125" customWidth="1"/>
    <col min="11273" max="11273" width="14.125" style="125" customWidth="1"/>
    <col min="11274" max="11274" width="15.875" style="125" customWidth="1"/>
    <col min="11275" max="11520" width="9" style="125"/>
    <col min="11521" max="11521" width="4.75" style="125" customWidth="1"/>
    <col min="11522" max="11523" width="6.25" style="125" customWidth="1"/>
    <col min="11524" max="11524" width="31.875" style="125" customWidth="1"/>
    <col min="11525" max="11525" width="15.625" style="125" customWidth="1"/>
    <col min="11526" max="11526" width="14.375" style="125" customWidth="1"/>
    <col min="11527" max="11527" width="13.75" style="125" customWidth="1"/>
    <col min="11528" max="11528" width="13" style="125" customWidth="1"/>
    <col min="11529" max="11529" width="14.125" style="125" customWidth="1"/>
    <col min="11530" max="11530" width="15.875" style="125" customWidth="1"/>
    <col min="11531" max="11776" width="9" style="125"/>
    <col min="11777" max="11777" width="4.75" style="125" customWidth="1"/>
    <col min="11778" max="11779" width="6.25" style="125" customWidth="1"/>
    <col min="11780" max="11780" width="31.875" style="125" customWidth="1"/>
    <col min="11781" max="11781" width="15.625" style="125" customWidth="1"/>
    <col min="11782" max="11782" width="14.375" style="125" customWidth="1"/>
    <col min="11783" max="11783" width="13.75" style="125" customWidth="1"/>
    <col min="11784" max="11784" width="13" style="125" customWidth="1"/>
    <col min="11785" max="11785" width="14.125" style="125" customWidth="1"/>
    <col min="11786" max="11786" width="15.875" style="125" customWidth="1"/>
    <col min="11787" max="12032" width="9" style="125"/>
    <col min="12033" max="12033" width="4.75" style="125" customWidth="1"/>
    <col min="12034" max="12035" width="6.25" style="125" customWidth="1"/>
    <col min="12036" max="12036" width="31.875" style="125" customWidth="1"/>
    <col min="12037" max="12037" width="15.625" style="125" customWidth="1"/>
    <col min="12038" max="12038" width="14.375" style="125" customWidth="1"/>
    <col min="12039" max="12039" width="13.75" style="125" customWidth="1"/>
    <col min="12040" max="12040" width="13" style="125" customWidth="1"/>
    <col min="12041" max="12041" width="14.125" style="125" customWidth="1"/>
    <col min="12042" max="12042" width="15.875" style="125" customWidth="1"/>
    <col min="12043" max="12288" width="9" style="125"/>
    <col min="12289" max="12289" width="4.75" style="125" customWidth="1"/>
    <col min="12290" max="12291" width="6.25" style="125" customWidth="1"/>
    <col min="12292" max="12292" width="31.875" style="125" customWidth="1"/>
    <col min="12293" max="12293" width="15.625" style="125" customWidth="1"/>
    <col min="12294" max="12294" width="14.375" style="125" customWidth="1"/>
    <col min="12295" max="12295" width="13.75" style="125" customWidth="1"/>
    <col min="12296" max="12296" width="13" style="125" customWidth="1"/>
    <col min="12297" max="12297" width="14.125" style="125" customWidth="1"/>
    <col min="12298" max="12298" width="15.875" style="125" customWidth="1"/>
    <col min="12299" max="12544" width="9" style="125"/>
    <col min="12545" max="12545" width="4.75" style="125" customWidth="1"/>
    <col min="12546" max="12547" width="6.25" style="125" customWidth="1"/>
    <col min="12548" max="12548" width="31.875" style="125" customWidth="1"/>
    <col min="12549" max="12549" width="15.625" style="125" customWidth="1"/>
    <col min="12550" max="12550" width="14.375" style="125" customWidth="1"/>
    <col min="12551" max="12551" width="13.75" style="125" customWidth="1"/>
    <col min="12552" max="12552" width="13" style="125" customWidth="1"/>
    <col min="12553" max="12553" width="14.125" style="125" customWidth="1"/>
    <col min="12554" max="12554" width="15.875" style="125" customWidth="1"/>
    <col min="12555" max="12800" width="9" style="125"/>
    <col min="12801" max="12801" width="4.75" style="125" customWidth="1"/>
    <col min="12802" max="12803" width="6.25" style="125" customWidth="1"/>
    <col min="12804" max="12804" width="31.875" style="125" customWidth="1"/>
    <col min="12805" max="12805" width="15.625" style="125" customWidth="1"/>
    <col min="12806" max="12806" width="14.375" style="125" customWidth="1"/>
    <col min="12807" max="12807" width="13.75" style="125" customWidth="1"/>
    <col min="12808" max="12808" width="13" style="125" customWidth="1"/>
    <col min="12809" max="12809" width="14.125" style="125" customWidth="1"/>
    <col min="12810" max="12810" width="15.875" style="125" customWidth="1"/>
    <col min="12811" max="13056" width="9" style="125"/>
    <col min="13057" max="13057" width="4.75" style="125" customWidth="1"/>
    <col min="13058" max="13059" width="6.25" style="125" customWidth="1"/>
    <col min="13060" max="13060" width="31.875" style="125" customWidth="1"/>
    <col min="13061" max="13061" width="15.625" style="125" customWidth="1"/>
    <col min="13062" max="13062" width="14.375" style="125" customWidth="1"/>
    <col min="13063" max="13063" width="13.75" style="125" customWidth="1"/>
    <col min="13064" max="13064" width="13" style="125" customWidth="1"/>
    <col min="13065" max="13065" width="14.125" style="125" customWidth="1"/>
    <col min="13066" max="13066" width="15.875" style="125" customWidth="1"/>
    <col min="13067" max="13312" width="9" style="125"/>
    <col min="13313" max="13313" width="4.75" style="125" customWidth="1"/>
    <col min="13314" max="13315" width="6.25" style="125" customWidth="1"/>
    <col min="13316" max="13316" width="31.875" style="125" customWidth="1"/>
    <col min="13317" max="13317" width="15.625" style="125" customWidth="1"/>
    <col min="13318" max="13318" width="14.375" style="125" customWidth="1"/>
    <col min="13319" max="13319" width="13.75" style="125" customWidth="1"/>
    <col min="13320" max="13320" width="13" style="125" customWidth="1"/>
    <col min="13321" max="13321" width="14.125" style="125" customWidth="1"/>
    <col min="13322" max="13322" width="15.875" style="125" customWidth="1"/>
    <col min="13323" max="13568" width="9" style="125"/>
    <col min="13569" max="13569" width="4.75" style="125" customWidth="1"/>
    <col min="13570" max="13571" width="6.25" style="125" customWidth="1"/>
    <col min="13572" max="13572" width="31.875" style="125" customWidth="1"/>
    <col min="13573" max="13573" width="15.625" style="125" customWidth="1"/>
    <col min="13574" max="13574" width="14.375" style="125" customWidth="1"/>
    <col min="13575" max="13575" width="13.75" style="125" customWidth="1"/>
    <col min="13576" max="13576" width="13" style="125" customWidth="1"/>
    <col min="13577" max="13577" width="14.125" style="125" customWidth="1"/>
    <col min="13578" max="13578" width="15.875" style="125" customWidth="1"/>
    <col min="13579" max="13824" width="9" style="125"/>
    <col min="13825" max="13825" width="4.75" style="125" customWidth="1"/>
    <col min="13826" max="13827" width="6.25" style="125" customWidth="1"/>
    <col min="13828" max="13828" width="31.875" style="125" customWidth="1"/>
    <col min="13829" max="13829" width="15.625" style="125" customWidth="1"/>
    <col min="13830" max="13830" width="14.375" style="125" customWidth="1"/>
    <col min="13831" max="13831" width="13.75" style="125" customWidth="1"/>
    <col min="13832" max="13832" width="13" style="125" customWidth="1"/>
    <col min="13833" max="13833" width="14.125" style="125" customWidth="1"/>
    <col min="13834" max="13834" width="15.875" style="125" customWidth="1"/>
    <col min="13835" max="14080" width="9" style="125"/>
    <col min="14081" max="14081" width="4.75" style="125" customWidth="1"/>
    <col min="14082" max="14083" width="6.25" style="125" customWidth="1"/>
    <col min="14084" max="14084" width="31.875" style="125" customWidth="1"/>
    <col min="14085" max="14085" width="15.625" style="125" customWidth="1"/>
    <col min="14086" max="14086" width="14.375" style="125" customWidth="1"/>
    <col min="14087" max="14087" width="13.75" style="125" customWidth="1"/>
    <col min="14088" max="14088" width="13" style="125" customWidth="1"/>
    <col min="14089" max="14089" width="14.125" style="125" customWidth="1"/>
    <col min="14090" max="14090" width="15.875" style="125" customWidth="1"/>
    <col min="14091" max="14336" width="9" style="125"/>
    <col min="14337" max="14337" width="4.75" style="125" customWidth="1"/>
    <col min="14338" max="14339" width="6.25" style="125" customWidth="1"/>
    <col min="14340" max="14340" width="31.875" style="125" customWidth="1"/>
    <col min="14341" max="14341" width="15.625" style="125" customWidth="1"/>
    <col min="14342" max="14342" width="14.375" style="125" customWidth="1"/>
    <col min="14343" max="14343" width="13.75" style="125" customWidth="1"/>
    <col min="14344" max="14344" width="13" style="125" customWidth="1"/>
    <col min="14345" max="14345" width="14.125" style="125" customWidth="1"/>
    <col min="14346" max="14346" width="15.875" style="125" customWidth="1"/>
    <col min="14347" max="14592" width="9" style="125"/>
    <col min="14593" max="14593" width="4.75" style="125" customWidth="1"/>
    <col min="14594" max="14595" width="6.25" style="125" customWidth="1"/>
    <col min="14596" max="14596" width="31.875" style="125" customWidth="1"/>
    <col min="14597" max="14597" width="15.625" style="125" customWidth="1"/>
    <col min="14598" max="14598" width="14.375" style="125" customWidth="1"/>
    <col min="14599" max="14599" width="13.75" style="125" customWidth="1"/>
    <col min="14600" max="14600" width="13" style="125" customWidth="1"/>
    <col min="14601" max="14601" width="14.125" style="125" customWidth="1"/>
    <col min="14602" max="14602" width="15.875" style="125" customWidth="1"/>
    <col min="14603" max="14848" width="9" style="125"/>
    <col min="14849" max="14849" width="4.75" style="125" customWidth="1"/>
    <col min="14850" max="14851" width="6.25" style="125" customWidth="1"/>
    <col min="14852" max="14852" width="31.875" style="125" customWidth="1"/>
    <col min="14853" max="14853" width="15.625" style="125" customWidth="1"/>
    <col min="14854" max="14854" width="14.375" style="125" customWidth="1"/>
    <col min="14855" max="14855" width="13.75" style="125" customWidth="1"/>
    <col min="14856" max="14856" width="13" style="125" customWidth="1"/>
    <col min="14857" max="14857" width="14.125" style="125" customWidth="1"/>
    <col min="14858" max="14858" width="15.875" style="125" customWidth="1"/>
    <col min="14859" max="15104" width="9" style="125"/>
    <col min="15105" max="15105" width="4.75" style="125" customWidth="1"/>
    <col min="15106" max="15107" width="6.25" style="125" customWidth="1"/>
    <col min="15108" max="15108" width="31.875" style="125" customWidth="1"/>
    <col min="15109" max="15109" width="15.625" style="125" customWidth="1"/>
    <col min="15110" max="15110" width="14.375" style="125" customWidth="1"/>
    <col min="15111" max="15111" width="13.75" style="125" customWidth="1"/>
    <col min="15112" max="15112" width="13" style="125" customWidth="1"/>
    <col min="15113" max="15113" width="14.125" style="125" customWidth="1"/>
    <col min="15114" max="15114" width="15.875" style="125" customWidth="1"/>
    <col min="15115" max="15360" width="9" style="125"/>
    <col min="15361" max="15361" width="4.75" style="125" customWidth="1"/>
    <col min="15362" max="15363" width="6.25" style="125" customWidth="1"/>
    <col min="15364" max="15364" width="31.875" style="125" customWidth="1"/>
    <col min="15365" max="15365" width="15.625" style="125" customWidth="1"/>
    <col min="15366" max="15366" width="14.375" style="125" customWidth="1"/>
    <col min="15367" max="15367" width="13.75" style="125" customWidth="1"/>
    <col min="15368" max="15368" width="13" style="125" customWidth="1"/>
    <col min="15369" max="15369" width="14.125" style="125" customWidth="1"/>
    <col min="15370" max="15370" width="15.875" style="125" customWidth="1"/>
    <col min="15371" max="15616" width="9" style="125"/>
    <col min="15617" max="15617" width="4.75" style="125" customWidth="1"/>
    <col min="15618" max="15619" width="6.25" style="125" customWidth="1"/>
    <col min="15620" max="15620" width="31.875" style="125" customWidth="1"/>
    <col min="15621" max="15621" width="15.625" style="125" customWidth="1"/>
    <col min="15622" max="15622" width="14.375" style="125" customWidth="1"/>
    <col min="15623" max="15623" width="13.75" style="125" customWidth="1"/>
    <col min="15624" max="15624" width="13" style="125" customWidth="1"/>
    <col min="15625" max="15625" width="14.125" style="125" customWidth="1"/>
    <col min="15626" max="15626" width="15.875" style="125" customWidth="1"/>
    <col min="15627" max="15872" width="9" style="125"/>
    <col min="15873" max="15873" width="4.75" style="125" customWidth="1"/>
    <col min="15874" max="15875" width="6.25" style="125" customWidth="1"/>
    <col min="15876" max="15876" width="31.875" style="125" customWidth="1"/>
    <col min="15877" max="15877" width="15.625" style="125" customWidth="1"/>
    <col min="15878" max="15878" width="14.375" style="125" customWidth="1"/>
    <col min="15879" max="15879" width="13.75" style="125" customWidth="1"/>
    <col min="15880" max="15880" width="13" style="125" customWidth="1"/>
    <col min="15881" max="15881" width="14.125" style="125" customWidth="1"/>
    <col min="15882" max="15882" width="15.875" style="125" customWidth="1"/>
    <col min="15883" max="16128" width="9" style="125"/>
    <col min="16129" max="16129" width="4.75" style="125" customWidth="1"/>
    <col min="16130" max="16131" width="6.25" style="125" customWidth="1"/>
    <col min="16132" max="16132" width="31.875" style="125" customWidth="1"/>
    <col min="16133" max="16133" width="15.625" style="125" customWidth="1"/>
    <col min="16134" max="16134" width="14.375" style="125" customWidth="1"/>
    <col min="16135" max="16135" width="13.75" style="125" customWidth="1"/>
    <col min="16136" max="16136" width="13" style="125" customWidth="1"/>
    <col min="16137" max="16137" width="14.125" style="125" customWidth="1"/>
    <col min="16138" max="16138" width="15.875" style="125" customWidth="1"/>
    <col min="16139" max="16384" width="9" style="125"/>
  </cols>
  <sheetData>
    <row r="1" spans="1:11" s="115" customFormat="1" ht="16.5" customHeight="1">
      <c r="A1" s="1401" t="s">
        <v>452</v>
      </c>
      <c r="B1" s="1402"/>
      <c r="C1" s="1402"/>
      <c r="D1" s="1403"/>
      <c r="E1" s="1404" t="s">
        <v>453</v>
      </c>
      <c r="F1" s="1405"/>
      <c r="G1" s="1404" t="s">
        <v>454</v>
      </c>
      <c r="H1" s="1405"/>
      <c r="I1" s="1404" t="s">
        <v>455</v>
      </c>
      <c r="J1" s="1405"/>
      <c r="K1" s="23" t="s">
        <v>150</v>
      </c>
    </row>
    <row r="2" spans="1:11" s="115" customFormat="1" ht="16.5" customHeight="1">
      <c r="A2" s="612" t="s">
        <v>456</v>
      </c>
      <c r="B2" s="613" t="s">
        <v>457</v>
      </c>
      <c r="C2" s="613" t="s">
        <v>458</v>
      </c>
      <c r="D2" s="118" t="s">
        <v>459</v>
      </c>
      <c r="E2" s="119" t="s">
        <v>460</v>
      </c>
      <c r="F2" s="119" t="s">
        <v>461</v>
      </c>
      <c r="G2" s="119" t="s">
        <v>460</v>
      </c>
      <c r="H2" s="119" t="s">
        <v>461</v>
      </c>
      <c r="I2" s="119" t="s">
        <v>460</v>
      </c>
      <c r="J2" s="119" t="s">
        <v>461</v>
      </c>
    </row>
    <row r="3" spans="1:11" s="115" customFormat="1" ht="16.149999999999999" customHeight="1">
      <c r="A3" s="614" t="s">
        <v>462</v>
      </c>
      <c r="B3" s="613" t="s">
        <v>462</v>
      </c>
      <c r="C3" s="613" t="s">
        <v>462</v>
      </c>
      <c r="D3" s="121" t="s">
        <v>463</v>
      </c>
      <c r="E3" s="122">
        <v>13886654</v>
      </c>
      <c r="F3" s="122">
        <v>113734551</v>
      </c>
      <c r="G3" s="122">
        <v>13886654</v>
      </c>
      <c r="H3" s="122">
        <v>97418917</v>
      </c>
      <c r="I3" s="122">
        <v>0</v>
      </c>
      <c r="J3" s="615">
        <v>16315634</v>
      </c>
    </row>
    <row r="4" spans="1:11">
      <c r="A4" s="614" t="s">
        <v>462</v>
      </c>
      <c r="B4" s="616" t="s">
        <v>462</v>
      </c>
      <c r="C4" s="616" t="s">
        <v>462</v>
      </c>
      <c r="D4" s="121" t="s">
        <v>464</v>
      </c>
      <c r="E4" s="122">
        <v>13886654</v>
      </c>
      <c r="F4" s="122">
        <v>113734551</v>
      </c>
      <c r="G4" s="122">
        <v>13886654</v>
      </c>
      <c r="H4" s="122">
        <v>97418917</v>
      </c>
      <c r="I4" s="122">
        <v>0</v>
      </c>
      <c r="J4" s="615">
        <v>16315634</v>
      </c>
    </row>
    <row r="5" spans="1:11">
      <c r="A5" s="614" t="s">
        <v>465</v>
      </c>
      <c r="B5" s="616" t="s">
        <v>462</v>
      </c>
      <c r="C5" s="616" t="s">
        <v>462</v>
      </c>
      <c r="D5" s="121" t="s">
        <v>466</v>
      </c>
      <c r="E5" s="122">
        <v>11895588</v>
      </c>
      <c r="F5" s="122">
        <v>80449531</v>
      </c>
      <c r="G5" s="122">
        <v>11895588</v>
      </c>
      <c r="H5" s="122">
        <v>80449531</v>
      </c>
      <c r="I5" s="122">
        <v>0</v>
      </c>
      <c r="J5" s="615">
        <v>0</v>
      </c>
    </row>
    <row r="6" spans="1:11">
      <c r="A6" s="614" t="s">
        <v>465</v>
      </c>
      <c r="B6" s="616" t="s">
        <v>467</v>
      </c>
      <c r="C6" s="616" t="s">
        <v>462</v>
      </c>
      <c r="D6" s="121" t="s">
        <v>468</v>
      </c>
      <c r="E6" s="122">
        <v>10000</v>
      </c>
      <c r="F6" s="122">
        <v>10000</v>
      </c>
      <c r="G6" s="122">
        <v>10000</v>
      </c>
      <c r="H6" s="122">
        <v>10000</v>
      </c>
      <c r="I6" s="122">
        <v>0</v>
      </c>
      <c r="J6" s="615">
        <v>0</v>
      </c>
    </row>
    <row r="7" spans="1:11">
      <c r="A7" s="614" t="s">
        <v>465</v>
      </c>
      <c r="B7" s="616" t="s">
        <v>467</v>
      </c>
      <c r="C7" s="616" t="s">
        <v>465</v>
      </c>
      <c r="D7" s="121" t="s">
        <v>469</v>
      </c>
      <c r="E7" s="122">
        <v>10000</v>
      </c>
      <c r="F7" s="122">
        <v>10000</v>
      </c>
      <c r="G7" s="122">
        <v>10000</v>
      </c>
      <c r="H7" s="122">
        <v>10000</v>
      </c>
      <c r="I7" s="122">
        <v>0</v>
      </c>
      <c r="J7" s="615">
        <v>0</v>
      </c>
    </row>
    <row r="8" spans="1:11">
      <c r="A8" s="614" t="s">
        <v>465</v>
      </c>
      <c r="B8" s="616" t="s">
        <v>470</v>
      </c>
      <c r="C8" s="616" t="s">
        <v>462</v>
      </c>
      <c r="D8" s="121" t="s">
        <v>471</v>
      </c>
      <c r="E8" s="122">
        <v>2558</v>
      </c>
      <c r="F8" s="122">
        <v>17981</v>
      </c>
      <c r="G8" s="122">
        <v>2558</v>
      </c>
      <c r="H8" s="122">
        <v>17981</v>
      </c>
      <c r="I8" s="122">
        <v>0</v>
      </c>
      <c r="J8" s="615">
        <v>0</v>
      </c>
    </row>
    <row r="9" spans="1:11">
      <c r="A9" s="614" t="s">
        <v>465</v>
      </c>
      <c r="B9" s="616" t="s">
        <v>470</v>
      </c>
      <c r="C9" s="616" t="s">
        <v>465</v>
      </c>
      <c r="D9" s="121" t="s">
        <v>472</v>
      </c>
      <c r="E9" s="122">
        <v>2558</v>
      </c>
      <c r="F9" s="122">
        <v>17981</v>
      </c>
      <c r="G9" s="122">
        <v>2558</v>
      </c>
      <c r="H9" s="122">
        <v>17981</v>
      </c>
      <c r="I9" s="122">
        <v>0</v>
      </c>
      <c r="J9" s="615">
        <v>0</v>
      </c>
    </row>
    <row r="10" spans="1:11">
      <c r="A10" s="614" t="s">
        <v>465</v>
      </c>
      <c r="B10" s="616" t="s">
        <v>473</v>
      </c>
      <c r="C10" s="616" t="s">
        <v>462</v>
      </c>
      <c r="D10" s="121" t="s">
        <v>474</v>
      </c>
      <c r="E10" s="122">
        <v>0</v>
      </c>
      <c r="F10" s="122">
        <v>17868</v>
      </c>
      <c r="G10" s="122">
        <v>0</v>
      </c>
      <c r="H10" s="122">
        <v>17868</v>
      </c>
      <c r="I10" s="122">
        <v>0</v>
      </c>
      <c r="J10" s="615">
        <v>0</v>
      </c>
    </row>
    <row r="11" spans="1:11">
      <c r="A11" s="614" t="s">
        <v>465</v>
      </c>
      <c r="B11" s="616" t="s">
        <v>473</v>
      </c>
      <c r="C11" s="616" t="s">
        <v>465</v>
      </c>
      <c r="D11" s="121" t="s">
        <v>475</v>
      </c>
      <c r="E11" s="122">
        <v>0</v>
      </c>
      <c r="F11" s="122">
        <v>17868</v>
      </c>
      <c r="G11" s="122">
        <v>0</v>
      </c>
      <c r="H11" s="122">
        <v>17868</v>
      </c>
      <c r="I11" s="122">
        <v>0</v>
      </c>
      <c r="J11" s="615">
        <v>0</v>
      </c>
    </row>
    <row r="12" spans="1:11">
      <c r="A12" s="614" t="s">
        <v>465</v>
      </c>
      <c r="B12" s="616" t="s">
        <v>476</v>
      </c>
      <c r="C12" s="616" t="s">
        <v>462</v>
      </c>
      <c r="D12" s="121" t="s">
        <v>477</v>
      </c>
      <c r="E12" s="122">
        <v>4526</v>
      </c>
      <c r="F12" s="122">
        <v>7876</v>
      </c>
      <c r="G12" s="122">
        <v>4526</v>
      </c>
      <c r="H12" s="122">
        <v>7876</v>
      </c>
      <c r="I12" s="122">
        <v>0</v>
      </c>
      <c r="J12" s="615">
        <v>0</v>
      </c>
    </row>
    <row r="13" spans="1:11">
      <c r="A13" s="614" t="s">
        <v>465</v>
      </c>
      <c r="B13" s="616" t="s">
        <v>476</v>
      </c>
      <c r="C13" s="616" t="s">
        <v>465</v>
      </c>
      <c r="D13" s="121" t="s">
        <v>478</v>
      </c>
      <c r="E13" s="122">
        <v>4526</v>
      </c>
      <c r="F13" s="122">
        <v>7876</v>
      </c>
      <c r="G13" s="122">
        <v>4526</v>
      </c>
      <c r="H13" s="122">
        <v>7876</v>
      </c>
      <c r="I13" s="122">
        <v>0</v>
      </c>
      <c r="J13" s="615">
        <v>0</v>
      </c>
    </row>
    <row r="14" spans="1:11">
      <c r="A14" s="614" t="s">
        <v>465</v>
      </c>
      <c r="B14" s="616" t="s">
        <v>479</v>
      </c>
      <c r="C14" s="616" t="s">
        <v>462</v>
      </c>
      <c r="D14" s="121" t="s">
        <v>480</v>
      </c>
      <c r="E14" s="122">
        <v>4504</v>
      </c>
      <c r="F14" s="122">
        <v>20499</v>
      </c>
      <c r="G14" s="122">
        <v>4504</v>
      </c>
      <c r="H14" s="122">
        <v>20499</v>
      </c>
      <c r="I14" s="122">
        <v>0</v>
      </c>
      <c r="J14" s="615">
        <v>0</v>
      </c>
    </row>
    <row r="15" spans="1:11">
      <c r="A15" s="614" t="s">
        <v>465</v>
      </c>
      <c r="B15" s="616" t="s">
        <v>479</v>
      </c>
      <c r="C15" s="616" t="s">
        <v>465</v>
      </c>
      <c r="D15" s="121" t="s">
        <v>481</v>
      </c>
      <c r="E15" s="122">
        <v>4504</v>
      </c>
      <c r="F15" s="122">
        <v>20499</v>
      </c>
      <c r="G15" s="122">
        <v>4504</v>
      </c>
      <c r="H15" s="122">
        <v>20499</v>
      </c>
      <c r="I15" s="122">
        <v>0</v>
      </c>
      <c r="J15" s="615">
        <v>0</v>
      </c>
    </row>
    <row r="16" spans="1:11">
      <c r="A16" s="614" t="s">
        <v>465</v>
      </c>
      <c r="B16" s="616" t="s">
        <v>482</v>
      </c>
      <c r="C16" s="616" t="s">
        <v>462</v>
      </c>
      <c r="D16" s="121" t="s">
        <v>483</v>
      </c>
      <c r="E16" s="122">
        <v>11874000</v>
      </c>
      <c r="F16" s="122">
        <v>80375307</v>
      </c>
      <c r="G16" s="122">
        <v>11874000</v>
      </c>
      <c r="H16" s="122">
        <v>80375307</v>
      </c>
      <c r="I16" s="122">
        <v>0</v>
      </c>
      <c r="J16" s="615">
        <v>0</v>
      </c>
    </row>
    <row r="17" spans="1:10">
      <c r="A17" s="614" t="s">
        <v>465</v>
      </c>
      <c r="B17" s="616" t="s">
        <v>482</v>
      </c>
      <c r="C17" s="616" t="s">
        <v>465</v>
      </c>
      <c r="D17" s="121" t="s">
        <v>484</v>
      </c>
      <c r="E17" s="122">
        <v>11874000</v>
      </c>
      <c r="F17" s="122">
        <v>80375307</v>
      </c>
      <c r="G17" s="122">
        <v>11874000</v>
      </c>
      <c r="H17" s="122">
        <v>80375307</v>
      </c>
      <c r="I17" s="122">
        <v>0</v>
      </c>
      <c r="J17" s="615">
        <v>0</v>
      </c>
    </row>
    <row r="18" spans="1:10">
      <c r="A18" s="614" t="s">
        <v>486</v>
      </c>
      <c r="B18" s="616" t="s">
        <v>462</v>
      </c>
      <c r="C18" s="616" t="s">
        <v>462</v>
      </c>
      <c r="D18" s="121" t="s">
        <v>487</v>
      </c>
      <c r="E18" s="122">
        <v>13989</v>
      </c>
      <c r="F18" s="122">
        <v>222777</v>
      </c>
      <c r="G18" s="122">
        <v>13989</v>
      </c>
      <c r="H18" s="122">
        <v>222777</v>
      </c>
      <c r="I18" s="122">
        <v>0</v>
      </c>
      <c r="J18" s="615">
        <v>0</v>
      </c>
    </row>
    <row r="19" spans="1:10">
      <c r="A19" s="614" t="s">
        <v>486</v>
      </c>
      <c r="B19" s="616" t="s">
        <v>488</v>
      </c>
      <c r="C19" s="616" t="s">
        <v>462</v>
      </c>
      <c r="D19" s="121" t="s">
        <v>489</v>
      </c>
      <c r="E19" s="122">
        <v>13989</v>
      </c>
      <c r="F19" s="122">
        <v>222777</v>
      </c>
      <c r="G19" s="122">
        <v>13989</v>
      </c>
      <c r="H19" s="122">
        <v>222777</v>
      </c>
      <c r="I19" s="122">
        <v>0</v>
      </c>
      <c r="J19" s="615">
        <v>0</v>
      </c>
    </row>
    <row r="20" spans="1:10">
      <c r="A20" s="614" t="s">
        <v>486</v>
      </c>
      <c r="B20" s="616" t="s">
        <v>488</v>
      </c>
      <c r="C20" s="616" t="s">
        <v>465</v>
      </c>
      <c r="D20" s="121" t="s">
        <v>490</v>
      </c>
      <c r="E20" s="122">
        <v>13989</v>
      </c>
      <c r="F20" s="122">
        <v>222777</v>
      </c>
      <c r="G20" s="122">
        <v>13989</v>
      </c>
      <c r="H20" s="122">
        <v>222777</v>
      </c>
      <c r="I20" s="122">
        <v>0</v>
      </c>
      <c r="J20" s="615">
        <v>0</v>
      </c>
    </row>
    <row r="21" spans="1:10">
      <c r="A21" s="614" t="s">
        <v>491</v>
      </c>
      <c r="B21" s="616" t="s">
        <v>462</v>
      </c>
      <c r="C21" s="616" t="s">
        <v>462</v>
      </c>
      <c r="D21" s="121" t="s">
        <v>492</v>
      </c>
      <c r="E21" s="122">
        <v>83248</v>
      </c>
      <c r="F21" s="122">
        <v>368770</v>
      </c>
      <c r="G21" s="122">
        <v>83248</v>
      </c>
      <c r="H21" s="122">
        <v>368770</v>
      </c>
      <c r="I21" s="122">
        <v>0</v>
      </c>
      <c r="J21" s="615">
        <v>0</v>
      </c>
    </row>
    <row r="22" spans="1:10">
      <c r="A22" s="614" t="s">
        <v>491</v>
      </c>
      <c r="B22" s="616" t="s">
        <v>465</v>
      </c>
      <c r="C22" s="616" t="s">
        <v>462</v>
      </c>
      <c r="D22" s="121" t="s">
        <v>493</v>
      </c>
      <c r="E22" s="122">
        <v>9000</v>
      </c>
      <c r="F22" s="122">
        <v>17600</v>
      </c>
      <c r="G22" s="122">
        <v>9000</v>
      </c>
      <c r="H22" s="122">
        <v>17600</v>
      </c>
      <c r="I22" s="122">
        <v>0</v>
      </c>
      <c r="J22" s="615">
        <v>0</v>
      </c>
    </row>
    <row r="23" spans="1:10">
      <c r="A23" s="614" t="s">
        <v>491</v>
      </c>
      <c r="B23" s="616" t="s">
        <v>465</v>
      </c>
      <c r="C23" s="616" t="s">
        <v>467</v>
      </c>
      <c r="D23" s="121" t="s">
        <v>494</v>
      </c>
      <c r="E23" s="122">
        <v>3000</v>
      </c>
      <c r="F23" s="122">
        <v>11600</v>
      </c>
      <c r="G23" s="122">
        <v>3000</v>
      </c>
      <c r="H23" s="122">
        <v>11600</v>
      </c>
      <c r="I23" s="122">
        <v>0</v>
      </c>
      <c r="J23" s="615">
        <v>0</v>
      </c>
    </row>
    <row r="24" spans="1:10">
      <c r="A24" s="614" t="s">
        <v>491</v>
      </c>
      <c r="B24" s="616" t="s">
        <v>465</v>
      </c>
      <c r="C24" s="616" t="s">
        <v>491</v>
      </c>
      <c r="D24" s="121" t="s">
        <v>495</v>
      </c>
      <c r="E24" s="122">
        <v>6000</v>
      </c>
      <c r="F24" s="122">
        <v>6000</v>
      </c>
      <c r="G24" s="122">
        <v>6000</v>
      </c>
      <c r="H24" s="122">
        <v>6000</v>
      </c>
      <c r="I24" s="122">
        <v>0</v>
      </c>
      <c r="J24" s="615">
        <v>0</v>
      </c>
    </row>
    <row r="25" spans="1:10">
      <c r="A25" s="614" t="s">
        <v>491</v>
      </c>
      <c r="B25" s="616" t="s">
        <v>488</v>
      </c>
      <c r="C25" s="616" t="s">
        <v>462</v>
      </c>
      <c r="D25" s="121" t="s">
        <v>496</v>
      </c>
      <c r="E25" s="122">
        <v>74248</v>
      </c>
      <c r="F25" s="122">
        <v>351170</v>
      </c>
      <c r="G25" s="122">
        <v>74248</v>
      </c>
      <c r="H25" s="122">
        <v>351170</v>
      </c>
      <c r="I25" s="122">
        <v>0</v>
      </c>
      <c r="J25" s="615">
        <v>0</v>
      </c>
    </row>
    <row r="26" spans="1:10">
      <c r="A26" s="614" t="s">
        <v>491</v>
      </c>
      <c r="B26" s="616" t="s">
        <v>488</v>
      </c>
      <c r="C26" s="616" t="s">
        <v>488</v>
      </c>
      <c r="D26" s="121" t="s">
        <v>497</v>
      </c>
      <c r="E26" s="122">
        <v>0</v>
      </c>
      <c r="F26" s="122">
        <v>200</v>
      </c>
      <c r="G26" s="122">
        <v>0</v>
      </c>
      <c r="H26" s="122">
        <v>200</v>
      </c>
      <c r="I26" s="122">
        <v>0</v>
      </c>
      <c r="J26" s="615">
        <v>0</v>
      </c>
    </row>
    <row r="27" spans="1:10">
      <c r="A27" s="614" t="s">
        <v>491</v>
      </c>
      <c r="B27" s="616" t="s">
        <v>488</v>
      </c>
      <c r="C27" s="616" t="s">
        <v>498</v>
      </c>
      <c r="D27" s="121" t="s">
        <v>499</v>
      </c>
      <c r="E27" s="122">
        <v>51510</v>
      </c>
      <c r="F27" s="122">
        <v>316572</v>
      </c>
      <c r="G27" s="122">
        <v>51510</v>
      </c>
      <c r="H27" s="122">
        <v>316572</v>
      </c>
      <c r="I27" s="122">
        <v>0</v>
      </c>
      <c r="J27" s="615">
        <v>0</v>
      </c>
    </row>
    <row r="28" spans="1:10" s="115" customFormat="1" ht="16.5" customHeight="1">
      <c r="A28" s="1401" t="s">
        <v>452</v>
      </c>
      <c r="B28" s="1402"/>
      <c r="C28" s="1402"/>
      <c r="D28" s="1403"/>
      <c r="E28" s="1404" t="s">
        <v>453</v>
      </c>
      <c r="F28" s="1405"/>
      <c r="G28" s="1404" t="s">
        <v>454</v>
      </c>
      <c r="H28" s="1405"/>
      <c r="I28" s="1404" t="s">
        <v>455</v>
      </c>
      <c r="J28" s="1405"/>
    </row>
    <row r="29" spans="1:10" s="115" customFormat="1" ht="16.5" customHeight="1">
      <c r="A29" s="612" t="s">
        <v>456</v>
      </c>
      <c r="B29" s="613" t="s">
        <v>457</v>
      </c>
      <c r="C29" s="613" t="s">
        <v>458</v>
      </c>
      <c r="D29" s="118" t="s">
        <v>459</v>
      </c>
      <c r="E29" s="119" t="s">
        <v>460</v>
      </c>
      <c r="F29" s="119" t="s">
        <v>461</v>
      </c>
      <c r="G29" s="119" t="s">
        <v>460</v>
      </c>
      <c r="H29" s="119" t="s">
        <v>461</v>
      </c>
      <c r="I29" s="119" t="s">
        <v>460</v>
      </c>
      <c r="J29" s="119" t="s">
        <v>461</v>
      </c>
    </row>
    <row r="30" spans="1:10">
      <c r="A30" s="614" t="s">
        <v>491</v>
      </c>
      <c r="B30" s="616" t="s">
        <v>488</v>
      </c>
      <c r="C30" s="616" t="s">
        <v>500</v>
      </c>
      <c r="D30" s="121" t="s">
        <v>501</v>
      </c>
      <c r="E30" s="122">
        <v>22738</v>
      </c>
      <c r="F30" s="122">
        <v>34398</v>
      </c>
      <c r="G30" s="122">
        <v>22738</v>
      </c>
      <c r="H30" s="122">
        <v>34398</v>
      </c>
      <c r="I30" s="122">
        <v>0</v>
      </c>
      <c r="J30" s="615">
        <v>0</v>
      </c>
    </row>
    <row r="31" spans="1:10">
      <c r="A31" s="614" t="s">
        <v>502</v>
      </c>
      <c r="B31" s="616" t="s">
        <v>462</v>
      </c>
      <c r="C31" s="616" t="s">
        <v>462</v>
      </c>
      <c r="D31" s="121" t="s">
        <v>503</v>
      </c>
      <c r="E31" s="122">
        <v>0</v>
      </c>
      <c r="F31" s="122">
        <v>125548</v>
      </c>
      <c r="G31" s="122">
        <v>0</v>
      </c>
      <c r="H31" s="122">
        <v>125548</v>
      </c>
      <c r="I31" s="122">
        <v>0</v>
      </c>
      <c r="J31" s="615">
        <v>0</v>
      </c>
    </row>
    <row r="32" spans="1:10">
      <c r="A32" s="614" t="s">
        <v>502</v>
      </c>
      <c r="B32" s="616" t="s">
        <v>465</v>
      </c>
      <c r="C32" s="616" t="s">
        <v>462</v>
      </c>
      <c r="D32" s="121" t="s">
        <v>504</v>
      </c>
      <c r="E32" s="122">
        <v>0</v>
      </c>
      <c r="F32" s="122">
        <v>125548</v>
      </c>
      <c r="G32" s="122">
        <v>0</v>
      </c>
      <c r="H32" s="122">
        <v>125548</v>
      </c>
      <c r="I32" s="122">
        <v>0</v>
      </c>
      <c r="J32" s="615">
        <v>0</v>
      </c>
    </row>
    <row r="33" spans="1:10">
      <c r="A33" s="614" t="s">
        <v>502</v>
      </c>
      <c r="B33" s="616" t="s">
        <v>465</v>
      </c>
      <c r="C33" s="616" t="s">
        <v>465</v>
      </c>
      <c r="D33" s="121" t="s">
        <v>505</v>
      </c>
      <c r="E33" s="122">
        <v>0</v>
      </c>
      <c r="F33" s="122">
        <v>71537</v>
      </c>
      <c r="G33" s="122">
        <v>0</v>
      </c>
      <c r="H33" s="122">
        <v>71537</v>
      </c>
      <c r="I33" s="122">
        <v>0</v>
      </c>
      <c r="J33" s="615">
        <v>0</v>
      </c>
    </row>
    <row r="34" spans="1:10">
      <c r="A34" s="614" t="s">
        <v>502</v>
      </c>
      <c r="B34" s="616" t="s">
        <v>465</v>
      </c>
      <c r="C34" s="616" t="s">
        <v>488</v>
      </c>
      <c r="D34" s="121" t="s">
        <v>506</v>
      </c>
      <c r="E34" s="122">
        <v>0</v>
      </c>
      <c r="F34" s="122">
        <v>54011</v>
      </c>
      <c r="G34" s="122">
        <v>0</v>
      </c>
      <c r="H34" s="122">
        <v>54011</v>
      </c>
      <c r="I34" s="122">
        <v>0</v>
      </c>
      <c r="J34" s="615">
        <v>0</v>
      </c>
    </row>
    <row r="35" spans="1:10">
      <c r="A35" s="614" t="s">
        <v>509</v>
      </c>
      <c r="B35" s="616" t="s">
        <v>462</v>
      </c>
      <c r="C35" s="616" t="s">
        <v>462</v>
      </c>
      <c r="D35" s="121" t="s">
        <v>510</v>
      </c>
      <c r="E35" s="122">
        <v>1821121</v>
      </c>
      <c r="F35" s="122">
        <v>32063461</v>
      </c>
      <c r="G35" s="122">
        <v>1821121</v>
      </c>
      <c r="H35" s="122">
        <v>15747827</v>
      </c>
      <c r="I35" s="122">
        <v>0</v>
      </c>
      <c r="J35" s="615">
        <v>16315634</v>
      </c>
    </row>
    <row r="36" spans="1:10">
      <c r="A36" s="614" t="s">
        <v>509</v>
      </c>
      <c r="B36" s="616" t="s">
        <v>465</v>
      </c>
      <c r="C36" s="616" t="s">
        <v>462</v>
      </c>
      <c r="D36" s="121" t="s">
        <v>511</v>
      </c>
      <c r="E36" s="122">
        <v>1821121</v>
      </c>
      <c r="F36" s="122">
        <v>32063461</v>
      </c>
      <c r="G36" s="122">
        <v>1821121</v>
      </c>
      <c r="H36" s="122">
        <v>15747827</v>
      </c>
      <c r="I36" s="122">
        <v>0</v>
      </c>
      <c r="J36" s="615">
        <v>16315634</v>
      </c>
    </row>
    <row r="37" spans="1:10">
      <c r="A37" s="614" t="s">
        <v>509</v>
      </c>
      <c r="B37" s="616" t="s">
        <v>465</v>
      </c>
      <c r="C37" s="616" t="s">
        <v>465</v>
      </c>
      <c r="D37" s="121" t="s">
        <v>512</v>
      </c>
      <c r="E37" s="122">
        <v>0</v>
      </c>
      <c r="F37" s="122">
        <v>1142606</v>
      </c>
      <c r="G37" s="122">
        <v>0</v>
      </c>
      <c r="H37" s="122">
        <v>1142606</v>
      </c>
      <c r="I37" s="122">
        <v>0</v>
      </c>
      <c r="J37" s="615">
        <v>0</v>
      </c>
    </row>
    <row r="38" spans="1:10">
      <c r="A38" s="614" t="s">
        <v>509</v>
      </c>
      <c r="B38" s="616" t="s">
        <v>465</v>
      </c>
      <c r="C38" s="616" t="s">
        <v>467</v>
      </c>
      <c r="D38" s="121" t="s">
        <v>513</v>
      </c>
      <c r="E38" s="122">
        <v>1821121</v>
      </c>
      <c r="F38" s="122">
        <v>30920855</v>
      </c>
      <c r="G38" s="122">
        <v>1821121</v>
      </c>
      <c r="H38" s="122">
        <v>14605221</v>
      </c>
      <c r="I38" s="122">
        <v>0</v>
      </c>
      <c r="J38" s="615">
        <v>16315634</v>
      </c>
    </row>
    <row r="39" spans="1:10">
      <c r="A39" s="614" t="s">
        <v>514</v>
      </c>
      <c r="B39" s="616" t="s">
        <v>462</v>
      </c>
      <c r="C39" s="616" t="s">
        <v>462</v>
      </c>
      <c r="D39" s="121" t="s">
        <v>515</v>
      </c>
      <c r="E39" s="122">
        <v>800</v>
      </c>
      <c r="F39" s="122">
        <v>3200</v>
      </c>
      <c r="G39" s="122">
        <v>800</v>
      </c>
      <c r="H39" s="122">
        <v>3200</v>
      </c>
      <c r="I39" s="122">
        <v>0</v>
      </c>
      <c r="J39" s="615">
        <v>0</v>
      </c>
    </row>
    <row r="40" spans="1:10">
      <c r="A40" s="614" t="s">
        <v>514</v>
      </c>
      <c r="B40" s="616" t="s">
        <v>465</v>
      </c>
      <c r="C40" s="616" t="s">
        <v>462</v>
      </c>
      <c r="D40" s="121" t="s">
        <v>516</v>
      </c>
      <c r="E40" s="122">
        <v>800</v>
      </c>
      <c r="F40" s="122">
        <v>3200</v>
      </c>
      <c r="G40" s="122">
        <v>800</v>
      </c>
      <c r="H40" s="122">
        <v>3200</v>
      </c>
      <c r="I40" s="122">
        <v>0</v>
      </c>
      <c r="J40" s="615">
        <v>0</v>
      </c>
    </row>
    <row r="41" spans="1:10">
      <c r="A41" s="614" t="s">
        <v>514</v>
      </c>
      <c r="B41" s="616" t="s">
        <v>465</v>
      </c>
      <c r="C41" s="616" t="s">
        <v>465</v>
      </c>
      <c r="D41" s="121" t="s">
        <v>517</v>
      </c>
      <c r="E41" s="122">
        <v>800</v>
      </c>
      <c r="F41" s="122">
        <v>3200</v>
      </c>
      <c r="G41" s="122">
        <v>800</v>
      </c>
      <c r="H41" s="122">
        <v>3200</v>
      </c>
      <c r="I41" s="122">
        <v>0</v>
      </c>
      <c r="J41" s="615">
        <v>0</v>
      </c>
    </row>
    <row r="42" spans="1:10">
      <c r="A42" s="614" t="s">
        <v>518</v>
      </c>
      <c r="B42" s="616" t="s">
        <v>462</v>
      </c>
      <c r="C42" s="616" t="s">
        <v>462</v>
      </c>
      <c r="D42" s="121" t="s">
        <v>519</v>
      </c>
      <c r="E42" s="122">
        <v>71908</v>
      </c>
      <c r="F42" s="122">
        <v>501264</v>
      </c>
      <c r="G42" s="122">
        <v>71908</v>
      </c>
      <c r="H42" s="122">
        <v>501264</v>
      </c>
      <c r="I42" s="122">
        <v>0</v>
      </c>
      <c r="J42" s="615">
        <v>0</v>
      </c>
    </row>
    <row r="43" spans="1:10">
      <c r="A43" s="614" t="s">
        <v>518</v>
      </c>
      <c r="B43" s="616" t="s">
        <v>467</v>
      </c>
      <c r="C43" s="616" t="s">
        <v>462</v>
      </c>
      <c r="D43" s="121" t="s">
        <v>522</v>
      </c>
      <c r="E43" s="122">
        <v>71908</v>
      </c>
      <c r="F43" s="122">
        <v>501264</v>
      </c>
      <c r="G43" s="122">
        <v>71908</v>
      </c>
      <c r="H43" s="122">
        <v>501264</v>
      </c>
      <c r="I43" s="122">
        <v>0</v>
      </c>
      <c r="J43" s="615">
        <v>0</v>
      </c>
    </row>
    <row r="44" spans="1:10">
      <c r="A44" s="614" t="s">
        <v>518</v>
      </c>
      <c r="B44" s="616" t="s">
        <v>467</v>
      </c>
      <c r="C44" s="616" t="s">
        <v>486</v>
      </c>
      <c r="D44" s="121" t="s">
        <v>523</v>
      </c>
      <c r="E44" s="122">
        <v>67908</v>
      </c>
      <c r="F44" s="122">
        <v>426771</v>
      </c>
      <c r="G44" s="122">
        <v>67908</v>
      </c>
      <c r="H44" s="122">
        <v>426771</v>
      </c>
      <c r="I44" s="122">
        <v>0</v>
      </c>
      <c r="J44" s="615">
        <v>0</v>
      </c>
    </row>
    <row r="45" spans="1:10">
      <c r="A45" s="614" t="s">
        <v>518</v>
      </c>
      <c r="B45" s="616" t="s">
        <v>467</v>
      </c>
      <c r="C45" s="616" t="s">
        <v>514</v>
      </c>
      <c r="D45" s="121" t="s">
        <v>524</v>
      </c>
      <c r="E45" s="122">
        <v>4000</v>
      </c>
      <c r="F45" s="122">
        <v>74493</v>
      </c>
      <c r="G45" s="122">
        <v>4000</v>
      </c>
      <c r="H45" s="122">
        <v>74493</v>
      </c>
      <c r="I45" s="122">
        <v>0</v>
      </c>
      <c r="J45" s="615">
        <v>0</v>
      </c>
    </row>
    <row r="46" spans="1:10">
      <c r="A46" s="614" t="s">
        <v>462</v>
      </c>
      <c r="B46" s="616" t="s">
        <v>462</v>
      </c>
      <c r="C46" s="616" t="s">
        <v>462</v>
      </c>
      <c r="D46" s="121" t="s">
        <v>525</v>
      </c>
      <c r="E46" s="122">
        <v>0</v>
      </c>
      <c r="F46" s="122">
        <v>0</v>
      </c>
      <c r="G46" s="122">
        <v>0</v>
      </c>
      <c r="H46" s="122">
        <v>0</v>
      </c>
      <c r="I46" s="122">
        <v>0</v>
      </c>
      <c r="J46" s="615">
        <v>0</v>
      </c>
    </row>
    <row r="47" spans="1:10">
      <c r="A47" s="614" t="s">
        <v>462</v>
      </c>
      <c r="B47" s="616" t="s">
        <v>462</v>
      </c>
      <c r="C47" s="616" t="s">
        <v>462</v>
      </c>
      <c r="D47" s="121" t="s">
        <v>526</v>
      </c>
      <c r="E47" s="122">
        <v>30631</v>
      </c>
      <c r="F47" s="122">
        <v>1601052</v>
      </c>
      <c r="G47" s="122">
        <v>30631</v>
      </c>
      <c r="H47" s="122">
        <v>1601052</v>
      </c>
      <c r="I47" s="122">
        <v>0</v>
      </c>
      <c r="J47" s="615">
        <v>0</v>
      </c>
    </row>
    <row r="48" spans="1:10">
      <c r="A48" s="614" t="s">
        <v>462</v>
      </c>
      <c r="B48" s="616" t="s">
        <v>462</v>
      </c>
      <c r="C48" s="616" t="s">
        <v>462</v>
      </c>
      <c r="D48" s="121" t="s">
        <v>527</v>
      </c>
      <c r="E48" s="122">
        <v>30631</v>
      </c>
      <c r="F48" s="122">
        <v>1601052</v>
      </c>
      <c r="G48" s="122">
        <v>30631</v>
      </c>
      <c r="H48" s="122">
        <v>1601052</v>
      </c>
      <c r="I48" s="122">
        <v>0</v>
      </c>
      <c r="J48" s="615">
        <v>0</v>
      </c>
    </row>
    <row r="49" spans="1:10">
      <c r="A49" s="614" t="s">
        <v>462</v>
      </c>
      <c r="B49" s="616" t="s">
        <v>462</v>
      </c>
      <c r="C49" s="616" t="s">
        <v>462</v>
      </c>
      <c r="D49" s="121" t="s">
        <v>528</v>
      </c>
      <c r="E49" s="122">
        <v>13917285</v>
      </c>
      <c r="F49" s="122">
        <v>115335603</v>
      </c>
      <c r="G49" s="122" t="s">
        <v>462</v>
      </c>
      <c r="H49" s="122" t="s">
        <v>462</v>
      </c>
      <c r="I49" s="122" t="s">
        <v>462</v>
      </c>
      <c r="J49" s="615" t="s">
        <v>462</v>
      </c>
    </row>
    <row r="55" spans="1:10" s="115" customFormat="1" ht="16.5" customHeight="1">
      <c r="A55" s="1401" t="s">
        <v>452</v>
      </c>
      <c r="B55" s="1402"/>
      <c r="C55" s="1402"/>
      <c r="D55" s="1403"/>
      <c r="E55" s="1404" t="s">
        <v>453</v>
      </c>
      <c r="F55" s="1405"/>
      <c r="G55" s="1404" t="s">
        <v>529</v>
      </c>
      <c r="H55" s="1405"/>
      <c r="I55" s="1404" t="s">
        <v>530</v>
      </c>
      <c r="J55" s="1405"/>
    </row>
    <row r="56" spans="1:10" s="115" customFormat="1" ht="16.5" customHeight="1">
      <c r="A56" s="612" t="s">
        <v>456</v>
      </c>
      <c r="B56" s="613" t="s">
        <v>457</v>
      </c>
      <c r="C56" s="613" t="s">
        <v>458</v>
      </c>
      <c r="D56" s="118" t="s">
        <v>459</v>
      </c>
      <c r="E56" s="119" t="s">
        <v>460</v>
      </c>
      <c r="F56" s="119" t="s">
        <v>461</v>
      </c>
      <c r="G56" s="119" t="s">
        <v>460</v>
      </c>
      <c r="H56" s="119" t="s">
        <v>461</v>
      </c>
      <c r="I56" s="119" t="s">
        <v>460</v>
      </c>
      <c r="J56" s="119" t="s">
        <v>461</v>
      </c>
    </row>
    <row r="57" spans="1:10" s="115" customFormat="1" ht="16.149999999999999" customHeight="1">
      <c r="A57" s="614" t="s">
        <v>462</v>
      </c>
      <c r="B57" s="613" t="s">
        <v>462</v>
      </c>
      <c r="C57" s="613" t="s">
        <v>462</v>
      </c>
      <c r="D57" s="121" t="s">
        <v>463</v>
      </c>
      <c r="E57" s="122">
        <v>12922556</v>
      </c>
      <c r="F57" s="122">
        <v>72943861</v>
      </c>
      <c r="G57" s="122">
        <v>9384493</v>
      </c>
      <c r="H57" s="122">
        <v>51824025</v>
      </c>
      <c r="I57" s="122">
        <v>3538063</v>
      </c>
      <c r="J57" s="615">
        <v>21119836</v>
      </c>
    </row>
    <row r="58" spans="1:10">
      <c r="A58" s="614" t="s">
        <v>462</v>
      </c>
      <c r="B58" s="616" t="s">
        <v>462</v>
      </c>
      <c r="C58" s="616" t="s">
        <v>462</v>
      </c>
      <c r="D58" s="121" t="s">
        <v>464</v>
      </c>
      <c r="E58" s="122">
        <v>9282254</v>
      </c>
      <c r="F58" s="122">
        <v>52065668</v>
      </c>
      <c r="G58" s="122">
        <v>9069736</v>
      </c>
      <c r="H58" s="122">
        <v>51057149</v>
      </c>
      <c r="I58" s="122">
        <v>212518</v>
      </c>
      <c r="J58" s="615">
        <v>1008519</v>
      </c>
    </row>
    <row r="59" spans="1:10" ht="16.149999999999999" customHeight="1">
      <c r="A59" s="614" t="s">
        <v>465</v>
      </c>
      <c r="B59" s="616" t="s">
        <v>462</v>
      </c>
      <c r="C59" s="616" t="s">
        <v>462</v>
      </c>
      <c r="D59" s="121" t="s">
        <v>531</v>
      </c>
      <c r="E59" s="122">
        <v>3536030</v>
      </c>
      <c r="F59" s="122">
        <v>25991476</v>
      </c>
      <c r="G59" s="122">
        <v>3446030</v>
      </c>
      <c r="H59" s="122">
        <v>25899196</v>
      </c>
      <c r="I59" s="122">
        <v>90000</v>
      </c>
      <c r="J59" s="615">
        <v>92280</v>
      </c>
    </row>
    <row r="60" spans="1:10">
      <c r="A60" s="614" t="s">
        <v>465</v>
      </c>
      <c r="B60" s="616" t="s">
        <v>532</v>
      </c>
      <c r="C60" s="616" t="s">
        <v>462</v>
      </c>
      <c r="D60" s="121" t="s">
        <v>533</v>
      </c>
      <c r="E60" s="122">
        <v>1867400</v>
      </c>
      <c r="F60" s="122">
        <v>7798838</v>
      </c>
      <c r="G60" s="122">
        <v>1867400</v>
      </c>
      <c r="H60" s="122">
        <v>7798838</v>
      </c>
      <c r="I60" s="122">
        <v>0</v>
      </c>
      <c r="J60" s="615">
        <v>0</v>
      </c>
    </row>
    <row r="61" spans="1:10">
      <c r="A61" s="614" t="s">
        <v>465</v>
      </c>
      <c r="B61" s="616" t="s">
        <v>532</v>
      </c>
      <c r="C61" s="616" t="s">
        <v>465</v>
      </c>
      <c r="D61" s="121" t="s">
        <v>534</v>
      </c>
      <c r="E61" s="122">
        <v>1348050</v>
      </c>
      <c r="F61" s="122">
        <v>6449827</v>
      </c>
      <c r="G61" s="122">
        <v>1348050</v>
      </c>
      <c r="H61" s="122">
        <v>6449827</v>
      </c>
      <c r="I61" s="122">
        <v>0</v>
      </c>
      <c r="J61" s="615">
        <v>0</v>
      </c>
    </row>
    <row r="62" spans="1:10">
      <c r="A62" s="614" t="s">
        <v>465</v>
      </c>
      <c r="B62" s="616" t="s">
        <v>532</v>
      </c>
      <c r="C62" s="616" t="s">
        <v>467</v>
      </c>
      <c r="D62" s="121" t="s">
        <v>535</v>
      </c>
      <c r="E62" s="122">
        <v>96249</v>
      </c>
      <c r="F62" s="122">
        <v>418862</v>
      </c>
      <c r="G62" s="122">
        <v>96249</v>
      </c>
      <c r="H62" s="122">
        <v>418862</v>
      </c>
      <c r="I62" s="122">
        <v>0</v>
      </c>
      <c r="J62" s="615">
        <v>0</v>
      </c>
    </row>
    <row r="63" spans="1:10">
      <c r="A63" s="614" t="s">
        <v>465</v>
      </c>
      <c r="B63" s="616" t="s">
        <v>532</v>
      </c>
      <c r="C63" s="616" t="s">
        <v>488</v>
      </c>
      <c r="D63" s="121" t="s">
        <v>536</v>
      </c>
      <c r="E63" s="122">
        <v>265349</v>
      </c>
      <c r="F63" s="122">
        <v>709313</v>
      </c>
      <c r="G63" s="122">
        <v>265349</v>
      </c>
      <c r="H63" s="122">
        <v>709313</v>
      </c>
      <c r="I63" s="122">
        <v>0</v>
      </c>
      <c r="J63" s="615">
        <v>0</v>
      </c>
    </row>
    <row r="64" spans="1:10">
      <c r="A64" s="614" t="s">
        <v>465</v>
      </c>
      <c r="B64" s="616" t="s">
        <v>532</v>
      </c>
      <c r="C64" s="616" t="s">
        <v>491</v>
      </c>
      <c r="D64" s="121" t="s">
        <v>538</v>
      </c>
      <c r="E64" s="122">
        <v>157752</v>
      </c>
      <c r="F64" s="122">
        <v>220836</v>
      </c>
      <c r="G64" s="122">
        <v>157752</v>
      </c>
      <c r="H64" s="122">
        <v>220836</v>
      </c>
      <c r="I64" s="122">
        <v>0</v>
      </c>
      <c r="J64" s="615">
        <v>0</v>
      </c>
    </row>
    <row r="65" spans="1:10">
      <c r="A65" s="614" t="s">
        <v>465</v>
      </c>
      <c r="B65" s="616" t="s">
        <v>539</v>
      </c>
      <c r="C65" s="616" t="s">
        <v>462</v>
      </c>
      <c r="D65" s="121" t="s">
        <v>540</v>
      </c>
      <c r="E65" s="122">
        <v>0</v>
      </c>
      <c r="F65" s="122">
        <v>10086866</v>
      </c>
      <c r="G65" s="122">
        <v>0</v>
      </c>
      <c r="H65" s="122">
        <v>10086866</v>
      </c>
      <c r="I65" s="122">
        <v>0</v>
      </c>
      <c r="J65" s="615">
        <v>0</v>
      </c>
    </row>
    <row r="66" spans="1:10">
      <c r="A66" s="614" t="s">
        <v>465</v>
      </c>
      <c r="B66" s="616" t="s">
        <v>539</v>
      </c>
      <c r="C66" s="616" t="s">
        <v>465</v>
      </c>
      <c r="D66" s="121" t="s">
        <v>534</v>
      </c>
      <c r="E66" s="122">
        <v>0</v>
      </c>
      <c r="F66" s="122">
        <v>5145446</v>
      </c>
      <c r="G66" s="122">
        <v>0</v>
      </c>
      <c r="H66" s="122">
        <v>5145446</v>
      </c>
      <c r="I66" s="122">
        <v>0</v>
      </c>
      <c r="J66" s="615">
        <v>0</v>
      </c>
    </row>
    <row r="67" spans="1:10">
      <c r="A67" s="614" t="s">
        <v>465</v>
      </c>
      <c r="B67" s="616" t="s">
        <v>539</v>
      </c>
      <c r="C67" s="616" t="s">
        <v>467</v>
      </c>
      <c r="D67" s="121" t="s">
        <v>541</v>
      </c>
      <c r="E67" s="122">
        <v>0</v>
      </c>
      <c r="F67" s="122">
        <v>4941420</v>
      </c>
      <c r="G67" s="122">
        <v>0</v>
      </c>
      <c r="H67" s="122">
        <v>4941420</v>
      </c>
      <c r="I67" s="122">
        <v>0</v>
      </c>
      <c r="J67" s="615">
        <v>0</v>
      </c>
    </row>
    <row r="68" spans="1:10">
      <c r="A68" s="614" t="s">
        <v>465</v>
      </c>
      <c r="B68" s="616" t="s">
        <v>542</v>
      </c>
      <c r="C68" s="616" t="s">
        <v>462</v>
      </c>
      <c r="D68" s="121" t="s">
        <v>543</v>
      </c>
      <c r="E68" s="122">
        <v>1663321</v>
      </c>
      <c r="F68" s="122">
        <v>7948881</v>
      </c>
      <c r="G68" s="122">
        <v>1573321</v>
      </c>
      <c r="H68" s="122">
        <v>7856601</v>
      </c>
      <c r="I68" s="122">
        <v>90000</v>
      </c>
      <c r="J68" s="615">
        <v>92280</v>
      </c>
    </row>
    <row r="69" spans="1:10">
      <c r="A69" s="614" t="s">
        <v>465</v>
      </c>
      <c r="B69" s="616" t="s">
        <v>542</v>
      </c>
      <c r="C69" s="616" t="s">
        <v>467</v>
      </c>
      <c r="D69" s="121" t="s">
        <v>544</v>
      </c>
      <c r="E69" s="122">
        <v>1269619</v>
      </c>
      <c r="F69" s="122">
        <v>7056129</v>
      </c>
      <c r="G69" s="122">
        <v>1269619</v>
      </c>
      <c r="H69" s="122">
        <v>7056129</v>
      </c>
      <c r="I69" s="122">
        <v>0</v>
      </c>
      <c r="J69" s="615">
        <v>0</v>
      </c>
    </row>
    <row r="70" spans="1:10">
      <c r="A70" s="614" t="s">
        <v>465</v>
      </c>
      <c r="B70" s="616" t="s">
        <v>542</v>
      </c>
      <c r="C70" s="616" t="s">
        <v>488</v>
      </c>
      <c r="D70" s="121" t="s">
        <v>545</v>
      </c>
      <c r="E70" s="122">
        <v>0</v>
      </c>
      <c r="F70" s="122">
        <v>6703</v>
      </c>
      <c r="G70" s="122">
        <v>0</v>
      </c>
      <c r="H70" s="122">
        <v>6703</v>
      </c>
      <c r="I70" s="122">
        <v>0</v>
      </c>
      <c r="J70" s="615">
        <v>0</v>
      </c>
    </row>
    <row r="71" spans="1:10">
      <c r="A71" s="614" t="s">
        <v>465</v>
      </c>
      <c r="B71" s="616" t="s">
        <v>542</v>
      </c>
      <c r="C71" s="616" t="s">
        <v>486</v>
      </c>
      <c r="D71" s="121" t="s">
        <v>546</v>
      </c>
      <c r="E71" s="122">
        <v>131124</v>
      </c>
      <c r="F71" s="122">
        <v>364377</v>
      </c>
      <c r="G71" s="122">
        <v>41124</v>
      </c>
      <c r="H71" s="122">
        <v>272097</v>
      </c>
      <c r="I71" s="122">
        <v>90000</v>
      </c>
      <c r="J71" s="615">
        <v>92280</v>
      </c>
    </row>
    <row r="72" spans="1:10">
      <c r="A72" s="614" t="s">
        <v>465</v>
      </c>
      <c r="B72" s="616" t="s">
        <v>542</v>
      </c>
      <c r="C72" s="616" t="s">
        <v>498</v>
      </c>
      <c r="D72" s="121" t="s">
        <v>547</v>
      </c>
      <c r="E72" s="122">
        <v>262578</v>
      </c>
      <c r="F72" s="122">
        <v>521672</v>
      </c>
      <c r="G72" s="122">
        <v>262578</v>
      </c>
      <c r="H72" s="122">
        <v>521672</v>
      </c>
      <c r="I72" s="122">
        <v>0</v>
      </c>
      <c r="J72" s="615">
        <v>0</v>
      </c>
    </row>
    <row r="73" spans="1:10">
      <c r="A73" s="614" t="s">
        <v>465</v>
      </c>
      <c r="B73" s="616" t="s">
        <v>548</v>
      </c>
      <c r="C73" s="616" t="s">
        <v>462</v>
      </c>
      <c r="D73" s="121" t="s">
        <v>549</v>
      </c>
      <c r="E73" s="122">
        <v>5309</v>
      </c>
      <c r="F73" s="122">
        <v>156891</v>
      </c>
      <c r="G73" s="122">
        <v>5309</v>
      </c>
      <c r="H73" s="122">
        <v>156891</v>
      </c>
      <c r="I73" s="122">
        <v>0</v>
      </c>
      <c r="J73" s="615">
        <v>0</v>
      </c>
    </row>
    <row r="74" spans="1:10">
      <c r="A74" s="614" t="s">
        <v>465</v>
      </c>
      <c r="B74" s="616" t="s">
        <v>548</v>
      </c>
      <c r="C74" s="616" t="s">
        <v>467</v>
      </c>
      <c r="D74" s="121" t="s">
        <v>550</v>
      </c>
      <c r="E74" s="122">
        <v>5309</v>
      </c>
      <c r="F74" s="122">
        <v>156891</v>
      </c>
      <c r="G74" s="122">
        <v>5309</v>
      </c>
      <c r="H74" s="122">
        <v>156891</v>
      </c>
      <c r="I74" s="122">
        <v>0</v>
      </c>
      <c r="J74" s="615">
        <v>0</v>
      </c>
    </row>
    <row r="75" spans="1:10">
      <c r="A75" s="614" t="s">
        <v>467</v>
      </c>
      <c r="B75" s="616" t="s">
        <v>462</v>
      </c>
      <c r="C75" s="616" t="s">
        <v>462</v>
      </c>
      <c r="D75" s="121" t="s">
        <v>551</v>
      </c>
      <c r="E75" s="122">
        <v>1145368</v>
      </c>
      <c r="F75" s="122">
        <v>3478275</v>
      </c>
      <c r="G75" s="122">
        <v>1145368</v>
      </c>
      <c r="H75" s="122">
        <v>3478275</v>
      </c>
      <c r="I75" s="122">
        <v>0</v>
      </c>
      <c r="J75" s="615">
        <v>0</v>
      </c>
    </row>
    <row r="76" spans="1:10">
      <c r="A76" s="614" t="s">
        <v>467</v>
      </c>
      <c r="B76" s="616" t="s">
        <v>552</v>
      </c>
      <c r="C76" s="616" t="s">
        <v>462</v>
      </c>
      <c r="D76" s="121" t="s">
        <v>553</v>
      </c>
      <c r="E76" s="122">
        <v>350734</v>
      </c>
      <c r="F76" s="122">
        <v>550880</v>
      </c>
      <c r="G76" s="122">
        <v>350734</v>
      </c>
      <c r="H76" s="122">
        <v>550880</v>
      </c>
      <c r="I76" s="122">
        <v>0</v>
      </c>
      <c r="J76" s="615">
        <v>0</v>
      </c>
    </row>
    <row r="77" spans="1:10">
      <c r="A77" s="614" t="s">
        <v>467</v>
      </c>
      <c r="B77" s="616" t="s">
        <v>552</v>
      </c>
      <c r="C77" s="616" t="s">
        <v>467</v>
      </c>
      <c r="D77" s="121" t="s">
        <v>554</v>
      </c>
      <c r="E77" s="122">
        <v>200000</v>
      </c>
      <c r="F77" s="122">
        <v>229730</v>
      </c>
      <c r="G77" s="122">
        <v>200000</v>
      </c>
      <c r="H77" s="122">
        <v>229730</v>
      </c>
      <c r="I77" s="122">
        <v>0</v>
      </c>
      <c r="J77" s="615">
        <v>0</v>
      </c>
    </row>
    <row r="78" spans="1:10">
      <c r="A78" s="614" t="s">
        <v>467</v>
      </c>
      <c r="B78" s="616" t="s">
        <v>552</v>
      </c>
      <c r="C78" s="616" t="s">
        <v>488</v>
      </c>
      <c r="D78" s="121" t="s">
        <v>555</v>
      </c>
      <c r="E78" s="122">
        <v>150734</v>
      </c>
      <c r="F78" s="122">
        <v>321150</v>
      </c>
      <c r="G78" s="122">
        <v>150734</v>
      </c>
      <c r="H78" s="122">
        <v>321150</v>
      </c>
      <c r="I78" s="122">
        <v>0</v>
      </c>
      <c r="J78" s="615">
        <v>0</v>
      </c>
    </row>
    <row r="79" spans="1:10">
      <c r="A79" s="614" t="s">
        <v>467</v>
      </c>
      <c r="B79" s="616" t="s">
        <v>556</v>
      </c>
      <c r="C79" s="616" t="s">
        <v>462</v>
      </c>
      <c r="D79" s="121" t="s">
        <v>557</v>
      </c>
      <c r="E79" s="122">
        <v>794634</v>
      </c>
      <c r="F79" s="122">
        <v>2927395</v>
      </c>
      <c r="G79" s="122">
        <v>794634</v>
      </c>
      <c r="H79" s="122">
        <v>2927395</v>
      </c>
      <c r="I79" s="122">
        <v>0</v>
      </c>
      <c r="J79" s="615">
        <v>0</v>
      </c>
    </row>
    <row r="80" spans="1:10">
      <c r="A80" s="614" t="s">
        <v>467</v>
      </c>
      <c r="B80" s="616" t="s">
        <v>556</v>
      </c>
      <c r="C80" s="616" t="s">
        <v>467</v>
      </c>
      <c r="D80" s="121" t="s">
        <v>558</v>
      </c>
      <c r="E80" s="122">
        <v>466149</v>
      </c>
      <c r="F80" s="122">
        <v>1830500</v>
      </c>
      <c r="G80" s="122">
        <v>466149</v>
      </c>
      <c r="H80" s="122">
        <v>1830500</v>
      </c>
      <c r="I80" s="122">
        <v>0</v>
      </c>
      <c r="J80" s="615">
        <v>0</v>
      </c>
    </row>
    <row r="81" spans="1:10">
      <c r="A81" s="614" t="s">
        <v>467</v>
      </c>
      <c r="B81" s="616" t="s">
        <v>556</v>
      </c>
      <c r="C81" s="616" t="s">
        <v>488</v>
      </c>
      <c r="D81" s="121" t="s">
        <v>559</v>
      </c>
      <c r="E81" s="122">
        <v>328485</v>
      </c>
      <c r="F81" s="122">
        <v>1096895</v>
      </c>
      <c r="G81" s="122">
        <v>328485</v>
      </c>
      <c r="H81" s="122">
        <v>1096895</v>
      </c>
      <c r="I81" s="122">
        <v>0</v>
      </c>
      <c r="J81" s="615">
        <v>0</v>
      </c>
    </row>
    <row r="82" spans="1:10" s="115" customFormat="1" ht="16.5" customHeight="1">
      <c r="A82" s="1401" t="s">
        <v>452</v>
      </c>
      <c r="B82" s="1402"/>
      <c r="C82" s="1402"/>
      <c r="D82" s="1403"/>
      <c r="E82" s="1404" t="s">
        <v>453</v>
      </c>
      <c r="F82" s="1405"/>
      <c r="G82" s="1404" t="s">
        <v>529</v>
      </c>
      <c r="H82" s="1405"/>
      <c r="I82" s="1404" t="s">
        <v>530</v>
      </c>
      <c r="J82" s="1405"/>
    </row>
    <row r="83" spans="1:10" s="115" customFormat="1" ht="16.5" customHeight="1">
      <c r="A83" s="612" t="s">
        <v>456</v>
      </c>
      <c r="B83" s="613" t="s">
        <v>457</v>
      </c>
      <c r="C83" s="613" t="s">
        <v>458</v>
      </c>
      <c r="D83" s="118" t="s">
        <v>459</v>
      </c>
      <c r="E83" s="119" t="s">
        <v>460</v>
      </c>
      <c r="F83" s="119" t="s">
        <v>461</v>
      </c>
      <c r="G83" s="119" t="s">
        <v>460</v>
      </c>
      <c r="H83" s="119" t="s">
        <v>461</v>
      </c>
      <c r="I83" s="119" t="s">
        <v>460</v>
      </c>
      <c r="J83" s="119" t="s">
        <v>461</v>
      </c>
    </row>
    <row r="84" spans="1:10">
      <c r="A84" s="614" t="s">
        <v>488</v>
      </c>
      <c r="B84" s="616" t="s">
        <v>462</v>
      </c>
      <c r="C84" s="616" t="s">
        <v>462</v>
      </c>
      <c r="D84" s="121" t="s">
        <v>560</v>
      </c>
      <c r="E84" s="122">
        <v>1855192</v>
      </c>
      <c r="F84" s="122">
        <v>10038387</v>
      </c>
      <c r="G84" s="122">
        <v>1732674</v>
      </c>
      <c r="H84" s="122">
        <v>9122148</v>
      </c>
      <c r="I84" s="122">
        <v>122518</v>
      </c>
      <c r="J84" s="615">
        <v>916239</v>
      </c>
    </row>
    <row r="85" spans="1:10">
      <c r="A85" s="614" t="s">
        <v>488</v>
      </c>
      <c r="B85" s="616" t="s">
        <v>561</v>
      </c>
      <c r="C85" s="616" t="s">
        <v>462</v>
      </c>
      <c r="D85" s="121" t="s">
        <v>562</v>
      </c>
      <c r="E85" s="122">
        <v>743035</v>
      </c>
      <c r="F85" s="122">
        <v>3983090</v>
      </c>
      <c r="G85" s="122">
        <v>620517</v>
      </c>
      <c r="H85" s="122">
        <v>3765572</v>
      </c>
      <c r="I85" s="122">
        <v>122518</v>
      </c>
      <c r="J85" s="615">
        <v>217518</v>
      </c>
    </row>
    <row r="86" spans="1:10">
      <c r="A86" s="614" t="s">
        <v>488</v>
      </c>
      <c r="B86" s="616" t="s">
        <v>561</v>
      </c>
      <c r="C86" s="616" t="s">
        <v>467</v>
      </c>
      <c r="D86" s="121" t="s">
        <v>563</v>
      </c>
      <c r="E86" s="122">
        <v>743035</v>
      </c>
      <c r="F86" s="122">
        <v>3983090</v>
      </c>
      <c r="G86" s="122">
        <v>620517</v>
      </c>
      <c r="H86" s="122">
        <v>3765572</v>
      </c>
      <c r="I86" s="122">
        <v>122518</v>
      </c>
      <c r="J86" s="615">
        <v>217518</v>
      </c>
    </row>
    <row r="87" spans="1:10">
      <c r="A87" s="614" t="s">
        <v>488</v>
      </c>
      <c r="B87" s="616" t="s">
        <v>564</v>
      </c>
      <c r="C87" s="616" t="s">
        <v>462</v>
      </c>
      <c r="D87" s="121" t="s">
        <v>565</v>
      </c>
      <c r="E87" s="122">
        <v>413659</v>
      </c>
      <c r="F87" s="122">
        <v>2163387</v>
      </c>
      <c r="G87" s="122">
        <v>413659</v>
      </c>
      <c r="H87" s="122">
        <v>2163387</v>
      </c>
      <c r="I87" s="122">
        <v>0</v>
      </c>
      <c r="J87" s="615">
        <v>0</v>
      </c>
    </row>
    <row r="88" spans="1:10">
      <c r="A88" s="614" t="s">
        <v>488</v>
      </c>
      <c r="B88" s="616" t="s">
        <v>564</v>
      </c>
      <c r="C88" s="616" t="s">
        <v>467</v>
      </c>
      <c r="D88" s="121" t="s">
        <v>566</v>
      </c>
      <c r="E88" s="122">
        <v>413659</v>
      </c>
      <c r="F88" s="122">
        <v>2163387</v>
      </c>
      <c r="G88" s="122">
        <v>413659</v>
      </c>
      <c r="H88" s="122">
        <v>2163387</v>
      </c>
      <c r="I88" s="122">
        <v>0</v>
      </c>
      <c r="J88" s="615">
        <v>0</v>
      </c>
    </row>
    <row r="89" spans="1:10">
      <c r="A89" s="614" t="s">
        <v>488</v>
      </c>
      <c r="B89" s="616" t="s">
        <v>567</v>
      </c>
      <c r="C89" s="616" t="s">
        <v>462</v>
      </c>
      <c r="D89" s="121" t="s">
        <v>568</v>
      </c>
      <c r="E89" s="122">
        <v>698498</v>
      </c>
      <c r="F89" s="122">
        <v>3891910</v>
      </c>
      <c r="G89" s="122">
        <v>698498</v>
      </c>
      <c r="H89" s="122">
        <v>3193189</v>
      </c>
      <c r="I89" s="122">
        <v>0</v>
      </c>
      <c r="J89" s="615">
        <v>698721</v>
      </c>
    </row>
    <row r="90" spans="1:10">
      <c r="A90" s="614" t="s">
        <v>488</v>
      </c>
      <c r="B90" s="616" t="s">
        <v>567</v>
      </c>
      <c r="C90" s="616" t="s">
        <v>465</v>
      </c>
      <c r="D90" s="121" t="s">
        <v>534</v>
      </c>
      <c r="E90" s="122">
        <v>124421</v>
      </c>
      <c r="F90" s="122">
        <v>1264876</v>
      </c>
      <c r="G90" s="122">
        <v>124421</v>
      </c>
      <c r="H90" s="122">
        <v>1264876</v>
      </c>
      <c r="I90" s="122">
        <v>0</v>
      </c>
      <c r="J90" s="615">
        <v>0</v>
      </c>
    </row>
    <row r="91" spans="1:10">
      <c r="A91" s="614" t="s">
        <v>488</v>
      </c>
      <c r="B91" s="616" t="s">
        <v>567</v>
      </c>
      <c r="C91" s="616" t="s">
        <v>486</v>
      </c>
      <c r="D91" s="121" t="s">
        <v>570</v>
      </c>
      <c r="E91" s="122">
        <v>457032</v>
      </c>
      <c r="F91" s="122">
        <v>2283602</v>
      </c>
      <c r="G91" s="122">
        <v>457032</v>
      </c>
      <c r="H91" s="122">
        <v>1584881</v>
      </c>
      <c r="I91" s="122">
        <v>0</v>
      </c>
      <c r="J91" s="615">
        <v>698721</v>
      </c>
    </row>
    <row r="92" spans="1:10">
      <c r="A92" s="614" t="s">
        <v>488</v>
      </c>
      <c r="B92" s="616" t="s">
        <v>567</v>
      </c>
      <c r="C92" s="616" t="s">
        <v>491</v>
      </c>
      <c r="D92" s="121" t="s">
        <v>571</v>
      </c>
      <c r="E92" s="122">
        <v>117045</v>
      </c>
      <c r="F92" s="122">
        <v>343432</v>
      </c>
      <c r="G92" s="122">
        <v>117045</v>
      </c>
      <c r="H92" s="122">
        <v>343432</v>
      </c>
      <c r="I92" s="122">
        <v>0</v>
      </c>
      <c r="J92" s="615">
        <v>0</v>
      </c>
    </row>
    <row r="93" spans="1:10">
      <c r="A93" s="614" t="s">
        <v>486</v>
      </c>
      <c r="B93" s="616" t="s">
        <v>462</v>
      </c>
      <c r="C93" s="616" t="s">
        <v>462</v>
      </c>
      <c r="D93" s="121" t="s">
        <v>572</v>
      </c>
      <c r="E93" s="122">
        <v>464674</v>
      </c>
      <c r="F93" s="122">
        <v>3115308</v>
      </c>
      <c r="G93" s="122">
        <v>464674</v>
      </c>
      <c r="H93" s="122">
        <v>3115308</v>
      </c>
      <c r="I93" s="122">
        <v>0</v>
      </c>
      <c r="J93" s="615">
        <v>0</v>
      </c>
    </row>
    <row r="94" spans="1:10">
      <c r="A94" s="614" t="s">
        <v>486</v>
      </c>
      <c r="B94" s="616" t="s">
        <v>573</v>
      </c>
      <c r="C94" s="616" t="s">
        <v>462</v>
      </c>
      <c r="D94" s="121" t="s">
        <v>574</v>
      </c>
      <c r="E94" s="122">
        <v>36817</v>
      </c>
      <c r="F94" s="122">
        <v>184072</v>
      </c>
      <c r="G94" s="122">
        <v>36817</v>
      </c>
      <c r="H94" s="122">
        <v>184072</v>
      </c>
      <c r="I94" s="122">
        <v>0</v>
      </c>
      <c r="J94" s="615">
        <v>0</v>
      </c>
    </row>
    <row r="95" spans="1:10">
      <c r="A95" s="614" t="s">
        <v>486</v>
      </c>
      <c r="B95" s="616" t="s">
        <v>573</v>
      </c>
      <c r="C95" s="616" t="s">
        <v>467</v>
      </c>
      <c r="D95" s="121" t="s">
        <v>575</v>
      </c>
      <c r="E95" s="122">
        <v>36817</v>
      </c>
      <c r="F95" s="122">
        <v>184072</v>
      </c>
      <c r="G95" s="122">
        <v>36817</v>
      </c>
      <c r="H95" s="122">
        <v>184072</v>
      </c>
      <c r="I95" s="122">
        <v>0</v>
      </c>
      <c r="J95" s="615">
        <v>0</v>
      </c>
    </row>
    <row r="96" spans="1:10">
      <c r="A96" s="614" t="s">
        <v>486</v>
      </c>
      <c r="B96" s="616" t="s">
        <v>576</v>
      </c>
      <c r="C96" s="616" t="s">
        <v>462</v>
      </c>
      <c r="D96" s="121" t="s">
        <v>577</v>
      </c>
      <c r="E96" s="122">
        <v>387857</v>
      </c>
      <c r="F96" s="122">
        <v>2891236</v>
      </c>
      <c r="G96" s="122">
        <v>387857</v>
      </c>
      <c r="H96" s="122">
        <v>2891236</v>
      </c>
      <c r="I96" s="122">
        <v>0</v>
      </c>
      <c r="J96" s="615">
        <v>0</v>
      </c>
    </row>
    <row r="97" spans="1:10">
      <c r="A97" s="614" t="s">
        <v>486</v>
      </c>
      <c r="B97" s="616" t="s">
        <v>576</v>
      </c>
      <c r="C97" s="616" t="s">
        <v>467</v>
      </c>
      <c r="D97" s="121" t="s">
        <v>578</v>
      </c>
      <c r="E97" s="122">
        <v>387857</v>
      </c>
      <c r="F97" s="122">
        <v>2891236</v>
      </c>
      <c r="G97" s="122">
        <v>387857</v>
      </c>
      <c r="H97" s="122">
        <v>2891236</v>
      </c>
      <c r="I97" s="122">
        <v>0</v>
      </c>
      <c r="J97" s="615">
        <v>0</v>
      </c>
    </row>
    <row r="98" spans="1:10">
      <c r="A98" s="614" t="s">
        <v>486</v>
      </c>
      <c r="B98" s="616" t="s">
        <v>579</v>
      </c>
      <c r="C98" s="616" t="s">
        <v>462</v>
      </c>
      <c r="D98" s="121" t="s">
        <v>580</v>
      </c>
      <c r="E98" s="122">
        <v>40000</v>
      </c>
      <c r="F98" s="122">
        <v>40000</v>
      </c>
      <c r="G98" s="122">
        <v>40000</v>
      </c>
      <c r="H98" s="122">
        <v>40000</v>
      </c>
      <c r="I98" s="122">
        <v>0</v>
      </c>
      <c r="J98" s="615">
        <v>0</v>
      </c>
    </row>
    <row r="99" spans="1:10">
      <c r="A99" s="614" t="s">
        <v>486</v>
      </c>
      <c r="B99" s="616" t="s">
        <v>579</v>
      </c>
      <c r="C99" s="616" t="s">
        <v>467</v>
      </c>
      <c r="D99" s="121" t="s">
        <v>581</v>
      </c>
      <c r="E99" s="122">
        <v>40000</v>
      </c>
      <c r="F99" s="122">
        <v>40000</v>
      </c>
      <c r="G99" s="122">
        <v>40000</v>
      </c>
      <c r="H99" s="122">
        <v>40000</v>
      </c>
      <c r="I99" s="122">
        <v>0</v>
      </c>
      <c r="J99" s="615">
        <v>0</v>
      </c>
    </row>
    <row r="100" spans="1:10">
      <c r="A100" s="614" t="s">
        <v>491</v>
      </c>
      <c r="B100" s="616" t="s">
        <v>462</v>
      </c>
      <c r="C100" s="616" t="s">
        <v>462</v>
      </c>
      <c r="D100" s="121" t="s">
        <v>582</v>
      </c>
      <c r="E100" s="122">
        <v>1350167</v>
      </c>
      <c r="F100" s="122">
        <v>6075081</v>
      </c>
      <c r="G100" s="122">
        <v>1350167</v>
      </c>
      <c r="H100" s="122">
        <v>6075081</v>
      </c>
      <c r="I100" s="122">
        <v>0</v>
      </c>
      <c r="J100" s="615">
        <v>0</v>
      </c>
    </row>
    <row r="101" spans="1:10">
      <c r="A101" s="614" t="s">
        <v>491</v>
      </c>
      <c r="B101" s="616" t="s">
        <v>583</v>
      </c>
      <c r="C101" s="616" t="s">
        <v>462</v>
      </c>
      <c r="D101" s="121" t="s">
        <v>584</v>
      </c>
      <c r="E101" s="122">
        <v>1283099</v>
      </c>
      <c r="F101" s="122">
        <v>5814426</v>
      </c>
      <c r="G101" s="122">
        <v>1283099</v>
      </c>
      <c r="H101" s="122">
        <v>5814426</v>
      </c>
      <c r="I101" s="122">
        <v>0</v>
      </c>
      <c r="J101" s="615">
        <v>0</v>
      </c>
    </row>
    <row r="102" spans="1:10">
      <c r="A102" s="614" t="s">
        <v>491</v>
      </c>
      <c r="B102" s="616" t="s">
        <v>583</v>
      </c>
      <c r="C102" s="616" t="s">
        <v>465</v>
      </c>
      <c r="D102" s="121" t="s">
        <v>534</v>
      </c>
      <c r="E102" s="122">
        <v>498193</v>
      </c>
      <c r="F102" s="122">
        <v>3516780</v>
      </c>
      <c r="G102" s="122">
        <v>498193</v>
      </c>
      <c r="H102" s="122">
        <v>3516780</v>
      </c>
      <c r="I102" s="122">
        <v>0</v>
      </c>
      <c r="J102" s="615">
        <v>0</v>
      </c>
    </row>
    <row r="103" spans="1:10">
      <c r="A103" s="614" t="s">
        <v>491</v>
      </c>
      <c r="B103" s="616" t="s">
        <v>583</v>
      </c>
      <c r="C103" s="616" t="s">
        <v>467</v>
      </c>
      <c r="D103" s="121" t="s">
        <v>585</v>
      </c>
      <c r="E103" s="122">
        <v>424210</v>
      </c>
      <c r="F103" s="122">
        <v>1066090</v>
      </c>
      <c r="G103" s="122">
        <v>424210</v>
      </c>
      <c r="H103" s="122">
        <v>1066090</v>
      </c>
      <c r="I103" s="122">
        <v>0</v>
      </c>
      <c r="J103" s="615">
        <v>0</v>
      </c>
    </row>
    <row r="104" spans="1:10">
      <c r="A104" s="614" t="s">
        <v>491</v>
      </c>
      <c r="B104" s="616" t="s">
        <v>583</v>
      </c>
      <c r="C104" s="616" t="s">
        <v>488</v>
      </c>
      <c r="D104" s="121" t="s">
        <v>586</v>
      </c>
      <c r="E104" s="122">
        <v>360696</v>
      </c>
      <c r="F104" s="122">
        <v>1231556</v>
      </c>
      <c r="G104" s="122">
        <v>360696</v>
      </c>
      <c r="H104" s="122">
        <v>1231556</v>
      </c>
      <c r="I104" s="122">
        <v>0</v>
      </c>
      <c r="J104" s="615">
        <v>0</v>
      </c>
    </row>
    <row r="105" spans="1:10">
      <c r="A105" s="614" t="s">
        <v>491</v>
      </c>
      <c r="B105" s="616" t="s">
        <v>587</v>
      </c>
      <c r="C105" s="616" t="s">
        <v>462</v>
      </c>
      <c r="D105" s="121" t="s">
        <v>588</v>
      </c>
      <c r="E105" s="122">
        <v>67068</v>
      </c>
      <c r="F105" s="122">
        <v>260655</v>
      </c>
      <c r="G105" s="122">
        <v>67068</v>
      </c>
      <c r="H105" s="122">
        <v>260655</v>
      </c>
      <c r="I105" s="122">
        <v>0</v>
      </c>
      <c r="J105" s="615">
        <v>0</v>
      </c>
    </row>
    <row r="106" spans="1:10">
      <c r="A106" s="614" t="s">
        <v>491</v>
      </c>
      <c r="B106" s="616" t="s">
        <v>587</v>
      </c>
      <c r="C106" s="616" t="s">
        <v>467</v>
      </c>
      <c r="D106" s="121" t="s">
        <v>589</v>
      </c>
      <c r="E106" s="122">
        <v>67068</v>
      </c>
      <c r="F106" s="122">
        <v>260655</v>
      </c>
      <c r="G106" s="122">
        <v>67068</v>
      </c>
      <c r="H106" s="122">
        <v>260655</v>
      </c>
      <c r="I106" s="122">
        <v>0</v>
      </c>
      <c r="J106" s="615">
        <v>0</v>
      </c>
    </row>
    <row r="107" spans="1:10">
      <c r="A107" s="614" t="s">
        <v>498</v>
      </c>
      <c r="B107" s="616" t="s">
        <v>462</v>
      </c>
      <c r="C107" s="616" t="s">
        <v>462</v>
      </c>
      <c r="D107" s="121" t="s">
        <v>590</v>
      </c>
      <c r="E107" s="122">
        <v>930823</v>
      </c>
      <c r="F107" s="122">
        <v>3277241</v>
      </c>
      <c r="G107" s="122">
        <v>930823</v>
      </c>
      <c r="H107" s="122">
        <v>3277241</v>
      </c>
      <c r="I107" s="122">
        <v>0</v>
      </c>
      <c r="J107" s="615">
        <v>0</v>
      </c>
    </row>
    <row r="108" spans="1:10">
      <c r="A108" s="614" t="s">
        <v>498</v>
      </c>
      <c r="B108" s="616" t="s">
        <v>591</v>
      </c>
      <c r="C108" s="616" t="s">
        <v>462</v>
      </c>
      <c r="D108" s="121" t="s">
        <v>592</v>
      </c>
      <c r="E108" s="122">
        <v>930823</v>
      </c>
      <c r="F108" s="122">
        <v>3277241</v>
      </c>
      <c r="G108" s="122">
        <v>930823</v>
      </c>
      <c r="H108" s="122">
        <v>3277241</v>
      </c>
      <c r="I108" s="122">
        <v>0</v>
      </c>
      <c r="J108" s="615">
        <v>0</v>
      </c>
    </row>
    <row r="109" spans="1:10" s="115" customFormat="1" ht="16.5" customHeight="1">
      <c r="A109" s="1401" t="s">
        <v>452</v>
      </c>
      <c r="B109" s="1402"/>
      <c r="C109" s="1402"/>
      <c r="D109" s="1403"/>
      <c r="E109" s="1404" t="s">
        <v>453</v>
      </c>
      <c r="F109" s="1405"/>
      <c r="G109" s="1404" t="s">
        <v>529</v>
      </c>
      <c r="H109" s="1405"/>
      <c r="I109" s="1404" t="s">
        <v>530</v>
      </c>
      <c r="J109" s="1405"/>
    </row>
    <row r="110" spans="1:10" s="115" customFormat="1" ht="16.5" customHeight="1">
      <c r="A110" s="612" t="s">
        <v>456</v>
      </c>
      <c r="B110" s="613" t="s">
        <v>457</v>
      </c>
      <c r="C110" s="613" t="s">
        <v>458</v>
      </c>
      <c r="D110" s="118" t="s">
        <v>459</v>
      </c>
      <c r="E110" s="119" t="s">
        <v>460</v>
      </c>
      <c r="F110" s="119" t="s">
        <v>461</v>
      </c>
      <c r="G110" s="119" t="s">
        <v>460</v>
      </c>
      <c r="H110" s="119" t="s">
        <v>461</v>
      </c>
      <c r="I110" s="119" t="s">
        <v>460</v>
      </c>
      <c r="J110" s="119" t="s">
        <v>461</v>
      </c>
    </row>
    <row r="111" spans="1:10">
      <c r="A111" s="614" t="s">
        <v>498</v>
      </c>
      <c r="B111" s="616" t="s">
        <v>591</v>
      </c>
      <c r="C111" s="616" t="s">
        <v>465</v>
      </c>
      <c r="D111" s="121" t="s">
        <v>593</v>
      </c>
      <c r="E111" s="122">
        <v>915835</v>
      </c>
      <c r="F111" s="122">
        <v>3182301</v>
      </c>
      <c r="G111" s="122">
        <v>915835</v>
      </c>
      <c r="H111" s="122">
        <v>3182301</v>
      </c>
      <c r="I111" s="122">
        <v>0</v>
      </c>
      <c r="J111" s="615">
        <v>0</v>
      </c>
    </row>
    <row r="112" spans="1:10">
      <c r="A112" s="614" t="s">
        <v>498</v>
      </c>
      <c r="B112" s="616" t="s">
        <v>591</v>
      </c>
      <c r="C112" s="616" t="s">
        <v>467</v>
      </c>
      <c r="D112" s="121" t="s">
        <v>594</v>
      </c>
      <c r="E112" s="122">
        <v>14988</v>
      </c>
      <c r="F112" s="122">
        <v>94940</v>
      </c>
      <c r="G112" s="122">
        <v>14988</v>
      </c>
      <c r="H112" s="122">
        <v>94940</v>
      </c>
      <c r="I112" s="122">
        <v>0</v>
      </c>
      <c r="J112" s="615">
        <v>0</v>
      </c>
    </row>
    <row r="113" spans="1:10">
      <c r="A113" s="614" t="s">
        <v>500</v>
      </c>
      <c r="B113" s="616" t="s">
        <v>462</v>
      </c>
      <c r="C113" s="616" t="s">
        <v>462</v>
      </c>
      <c r="D113" s="121" t="s">
        <v>595</v>
      </c>
      <c r="E113" s="122">
        <v>0</v>
      </c>
      <c r="F113" s="122">
        <v>89900</v>
      </c>
      <c r="G113" s="122">
        <v>0</v>
      </c>
      <c r="H113" s="122">
        <v>89900</v>
      </c>
      <c r="I113" s="122">
        <v>0</v>
      </c>
      <c r="J113" s="615">
        <v>0</v>
      </c>
    </row>
    <row r="114" spans="1:10">
      <c r="A114" s="614" t="s">
        <v>500</v>
      </c>
      <c r="B114" s="616" t="s">
        <v>596</v>
      </c>
      <c r="C114" s="616" t="s">
        <v>462</v>
      </c>
      <c r="D114" s="121" t="s">
        <v>597</v>
      </c>
      <c r="E114" s="122">
        <v>0</v>
      </c>
      <c r="F114" s="122">
        <v>89900</v>
      </c>
      <c r="G114" s="122">
        <v>0</v>
      </c>
      <c r="H114" s="122">
        <v>89900</v>
      </c>
      <c r="I114" s="122">
        <v>0</v>
      </c>
      <c r="J114" s="615">
        <v>0</v>
      </c>
    </row>
    <row r="115" spans="1:10">
      <c r="A115" s="614" t="s">
        <v>500</v>
      </c>
      <c r="B115" s="616" t="s">
        <v>596</v>
      </c>
      <c r="C115" s="616" t="s">
        <v>467</v>
      </c>
      <c r="D115" s="121" t="s">
        <v>598</v>
      </c>
      <c r="E115" s="122">
        <v>0</v>
      </c>
      <c r="F115" s="122">
        <v>89900</v>
      </c>
      <c r="G115" s="122">
        <v>0</v>
      </c>
      <c r="H115" s="122">
        <v>89900</v>
      </c>
      <c r="I115" s="122">
        <v>0</v>
      </c>
      <c r="J115" s="615">
        <v>0</v>
      </c>
    </row>
    <row r="116" spans="1:10">
      <c r="A116" s="614" t="s">
        <v>462</v>
      </c>
      <c r="B116" s="616" t="s">
        <v>462</v>
      </c>
      <c r="C116" s="616" t="s">
        <v>462</v>
      </c>
      <c r="D116" s="121" t="s">
        <v>525</v>
      </c>
      <c r="E116" s="122">
        <v>3640302</v>
      </c>
      <c r="F116" s="122">
        <v>20878193</v>
      </c>
      <c r="G116" s="122">
        <v>314757</v>
      </c>
      <c r="H116" s="122">
        <v>766876</v>
      </c>
      <c r="I116" s="122">
        <v>3325545</v>
      </c>
      <c r="J116" s="615">
        <v>20111317</v>
      </c>
    </row>
    <row r="117" spans="1:10">
      <c r="A117" s="614" t="s">
        <v>465</v>
      </c>
      <c r="B117" s="616" t="s">
        <v>462</v>
      </c>
      <c r="C117" s="616" t="s">
        <v>462</v>
      </c>
      <c r="D117" s="121" t="s">
        <v>531</v>
      </c>
      <c r="E117" s="122">
        <v>508961</v>
      </c>
      <c r="F117" s="122">
        <v>1601741</v>
      </c>
      <c r="G117" s="122">
        <v>256080</v>
      </c>
      <c r="H117" s="122">
        <v>698780</v>
      </c>
      <c r="I117" s="122">
        <v>252881</v>
      </c>
      <c r="J117" s="615">
        <v>902961</v>
      </c>
    </row>
    <row r="118" spans="1:10">
      <c r="A118" s="614" t="s">
        <v>465</v>
      </c>
      <c r="B118" s="616" t="s">
        <v>532</v>
      </c>
      <c r="C118" s="616" t="s">
        <v>462</v>
      </c>
      <c r="D118" s="121" t="s">
        <v>533</v>
      </c>
      <c r="E118" s="122">
        <v>68740</v>
      </c>
      <c r="F118" s="122">
        <v>174440</v>
      </c>
      <c r="G118" s="122">
        <v>68740</v>
      </c>
      <c r="H118" s="122">
        <v>174440</v>
      </c>
      <c r="I118" s="122">
        <v>0</v>
      </c>
      <c r="J118" s="615">
        <v>0</v>
      </c>
    </row>
    <row r="119" spans="1:10">
      <c r="A119" s="614" t="s">
        <v>465</v>
      </c>
      <c r="B119" s="616" t="s">
        <v>532</v>
      </c>
      <c r="C119" s="616" t="s">
        <v>599</v>
      </c>
      <c r="D119" s="121" t="s">
        <v>600</v>
      </c>
      <c r="E119" s="122">
        <v>68740</v>
      </c>
      <c r="F119" s="122">
        <v>174440</v>
      </c>
      <c r="G119" s="122">
        <v>68740</v>
      </c>
      <c r="H119" s="122">
        <v>174440</v>
      </c>
      <c r="I119" s="122">
        <v>0</v>
      </c>
      <c r="J119" s="615">
        <v>0</v>
      </c>
    </row>
    <row r="120" spans="1:10">
      <c r="A120" s="614" t="s">
        <v>465</v>
      </c>
      <c r="B120" s="616" t="s">
        <v>539</v>
      </c>
      <c r="C120" s="616" t="s">
        <v>462</v>
      </c>
      <c r="D120" s="121" t="s">
        <v>540</v>
      </c>
      <c r="E120" s="122">
        <v>0</v>
      </c>
      <c r="F120" s="122">
        <v>337000</v>
      </c>
      <c r="G120" s="122">
        <v>0</v>
      </c>
      <c r="H120" s="122">
        <v>337000</v>
      </c>
      <c r="I120" s="122">
        <v>0</v>
      </c>
      <c r="J120" s="615">
        <v>0</v>
      </c>
    </row>
    <row r="121" spans="1:10">
      <c r="A121" s="614" t="s">
        <v>465</v>
      </c>
      <c r="B121" s="616" t="s">
        <v>539</v>
      </c>
      <c r="C121" s="616" t="s">
        <v>599</v>
      </c>
      <c r="D121" s="121" t="s">
        <v>600</v>
      </c>
      <c r="E121" s="122">
        <v>0</v>
      </c>
      <c r="F121" s="122">
        <v>337000</v>
      </c>
      <c r="G121" s="122">
        <v>0</v>
      </c>
      <c r="H121" s="122">
        <v>337000</v>
      </c>
      <c r="I121" s="122">
        <v>0</v>
      </c>
      <c r="J121" s="615">
        <v>0</v>
      </c>
    </row>
    <row r="122" spans="1:10">
      <c r="A122" s="614" t="s">
        <v>465</v>
      </c>
      <c r="B122" s="616" t="s">
        <v>542</v>
      </c>
      <c r="C122" s="616" t="s">
        <v>462</v>
      </c>
      <c r="D122" s="121" t="s">
        <v>543</v>
      </c>
      <c r="E122" s="122">
        <v>440221</v>
      </c>
      <c r="F122" s="122">
        <v>1090301</v>
      </c>
      <c r="G122" s="122">
        <v>187340</v>
      </c>
      <c r="H122" s="122">
        <v>187340</v>
      </c>
      <c r="I122" s="122">
        <v>252881</v>
      </c>
      <c r="J122" s="615">
        <v>902961</v>
      </c>
    </row>
    <row r="123" spans="1:10">
      <c r="A123" s="614" t="s">
        <v>465</v>
      </c>
      <c r="B123" s="616" t="s">
        <v>542</v>
      </c>
      <c r="C123" s="616" t="s">
        <v>599</v>
      </c>
      <c r="D123" s="121" t="s">
        <v>600</v>
      </c>
      <c r="E123" s="122">
        <v>440221</v>
      </c>
      <c r="F123" s="122">
        <v>1090301</v>
      </c>
      <c r="G123" s="122">
        <v>187340</v>
      </c>
      <c r="H123" s="122">
        <v>187340</v>
      </c>
      <c r="I123" s="122">
        <v>252881</v>
      </c>
      <c r="J123" s="615">
        <v>902961</v>
      </c>
    </row>
    <row r="124" spans="1:10">
      <c r="A124" s="614" t="s">
        <v>488</v>
      </c>
      <c r="B124" s="616" t="s">
        <v>462</v>
      </c>
      <c r="C124" s="616" t="s">
        <v>462</v>
      </c>
      <c r="D124" s="121" t="s">
        <v>560</v>
      </c>
      <c r="E124" s="122">
        <v>3080563</v>
      </c>
      <c r="F124" s="122">
        <v>18308193</v>
      </c>
      <c r="G124" s="122">
        <v>58677</v>
      </c>
      <c r="H124" s="122">
        <v>68096</v>
      </c>
      <c r="I124" s="122">
        <v>3021886</v>
      </c>
      <c r="J124" s="615">
        <v>18240097</v>
      </c>
    </row>
    <row r="125" spans="1:10">
      <c r="A125" s="614" t="s">
        <v>488</v>
      </c>
      <c r="B125" s="616" t="s">
        <v>564</v>
      </c>
      <c r="C125" s="616" t="s">
        <v>462</v>
      </c>
      <c r="D125" s="121" t="s">
        <v>565</v>
      </c>
      <c r="E125" s="122">
        <v>3070673</v>
      </c>
      <c r="F125" s="122">
        <v>18297303</v>
      </c>
      <c r="G125" s="122">
        <v>57677</v>
      </c>
      <c r="H125" s="122">
        <v>66096</v>
      </c>
      <c r="I125" s="122">
        <v>3012996</v>
      </c>
      <c r="J125" s="615">
        <v>18231207</v>
      </c>
    </row>
    <row r="126" spans="1:10">
      <c r="A126" s="614" t="s">
        <v>488</v>
      </c>
      <c r="B126" s="616" t="s">
        <v>564</v>
      </c>
      <c r="C126" s="616" t="s">
        <v>488</v>
      </c>
      <c r="D126" s="121" t="s">
        <v>601</v>
      </c>
      <c r="E126" s="122">
        <v>3070673</v>
      </c>
      <c r="F126" s="122">
        <v>18297303</v>
      </c>
      <c r="G126" s="122">
        <v>57677</v>
      </c>
      <c r="H126" s="122">
        <v>66096</v>
      </c>
      <c r="I126" s="122">
        <v>3012996</v>
      </c>
      <c r="J126" s="615">
        <v>18231207</v>
      </c>
    </row>
    <row r="127" spans="1:10">
      <c r="A127" s="614" t="s">
        <v>488</v>
      </c>
      <c r="B127" s="616" t="s">
        <v>567</v>
      </c>
      <c r="C127" s="616" t="s">
        <v>462</v>
      </c>
      <c r="D127" s="121" t="s">
        <v>568</v>
      </c>
      <c r="E127" s="122">
        <v>9890</v>
      </c>
      <c r="F127" s="122">
        <v>10890</v>
      </c>
      <c r="G127" s="122">
        <v>1000</v>
      </c>
      <c r="H127" s="122">
        <v>2000</v>
      </c>
      <c r="I127" s="122">
        <v>8890</v>
      </c>
      <c r="J127" s="615">
        <v>8890</v>
      </c>
    </row>
    <row r="128" spans="1:10">
      <c r="A128" s="614" t="s">
        <v>488</v>
      </c>
      <c r="B128" s="616" t="s">
        <v>567</v>
      </c>
      <c r="C128" s="616" t="s">
        <v>502</v>
      </c>
      <c r="D128" s="121" t="s">
        <v>602</v>
      </c>
      <c r="E128" s="122">
        <v>9890</v>
      </c>
      <c r="F128" s="122">
        <v>10890</v>
      </c>
      <c r="G128" s="122">
        <v>1000</v>
      </c>
      <c r="H128" s="122">
        <v>2000</v>
      </c>
      <c r="I128" s="122">
        <v>8890</v>
      </c>
      <c r="J128" s="615">
        <v>8890</v>
      </c>
    </row>
    <row r="129" spans="1:10">
      <c r="A129" s="614" t="s">
        <v>486</v>
      </c>
      <c r="B129" s="616" t="s">
        <v>462</v>
      </c>
      <c r="C129" s="616" t="s">
        <v>462</v>
      </c>
      <c r="D129" s="121" t="s">
        <v>572</v>
      </c>
      <c r="E129" s="122">
        <v>50778</v>
      </c>
      <c r="F129" s="122">
        <v>959058</v>
      </c>
      <c r="G129" s="122">
        <v>0</v>
      </c>
      <c r="H129" s="122">
        <v>0</v>
      </c>
      <c r="I129" s="122">
        <v>50778</v>
      </c>
      <c r="J129" s="615">
        <v>959058</v>
      </c>
    </row>
    <row r="130" spans="1:10">
      <c r="A130" s="614" t="s">
        <v>486</v>
      </c>
      <c r="B130" s="616" t="s">
        <v>576</v>
      </c>
      <c r="C130" s="616" t="s">
        <v>462</v>
      </c>
      <c r="D130" s="121" t="s">
        <v>577</v>
      </c>
      <c r="E130" s="122">
        <v>50778</v>
      </c>
      <c r="F130" s="122">
        <v>935778</v>
      </c>
      <c r="G130" s="122">
        <v>0</v>
      </c>
      <c r="H130" s="122">
        <v>0</v>
      </c>
      <c r="I130" s="122">
        <v>50778</v>
      </c>
      <c r="J130" s="615">
        <v>935778</v>
      </c>
    </row>
    <row r="131" spans="1:10">
      <c r="A131" s="614" t="s">
        <v>486</v>
      </c>
      <c r="B131" s="616" t="s">
        <v>576</v>
      </c>
      <c r="C131" s="616" t="s">
        <v>599</v>
      </c>
      <c r="D131" s="121" t="s">
        <v>600</v>
      </c>
      <c r="E131" s="122">
        <v>50778</v>
      </c>
      <c r="F131" s="122">
        <v>935778</v>
      </c>
      <c r="G131" s="122">
        <v>0</v>
      </c>
      <c r="H131" s="122">
        <v>0</v>
      </c>
      <c r="I131" s="122">
        <v>50778</v>
      </c>
      <c r="J131" s="615">
        <v>935778</v>
      </c>
    </row>
    <row r="132" spans="1:10">
      <c r="A132" s="614" t="s">
        <v>486</v>
      </c>
      <c r="B132" s="616" t="s">
        <v>579</v>
      </c>
      <c r="C132" s="616" t="s">
        <v>462</v>
      </c>
      <c r="D132" s="121" t="s">
        <v>580</v>
      </c>
      <c r="E132" s="122">
        <v>0</v>
      </c>
      <c r="F132" s="122">
        <v>23280</v>
      </c>
      <c r="G132" s="122">
        <v>0</v>
      </c>
      <c r="H132" s="122">
        <v>0</v>
      </c>
      <c r="I132" s="122">
        <v>0</v>
      </c>
      <c r="J132" s="615">
        <v>23280</v>
      </c>
    </row>
    <row r="133" spans="1:10">
      <c r="A133" s="614" t="s">
        <v>486</v>
      </c>
      <c r="B133" s="616" t="s">
        <v>579</v>
      </c>
      <c r="C133" s="616" t="s">
        <v>599</v>
      </c>
      <c r="D133" s="121" t="s">
        <v>600</v>
      </c>
      <c r="E133" s="122">
        <v>0</v>
      </c>
      <c r="F133" s="122">
        <v>23280</v>
      </c>
      <c r="G133" s="122">
        <v>0</v>
      </c>
      <c r="H133" s="122">
        <v>0</v>
      </c>
      <c r="I133" s="122">
        <v>0</v>
      </c>
      <c r="J133" s="615">
        <v>23280</v>
      </c>
    </row>
    <row r="134" spans="1:10">
      <c r="A134" s="614" t="s">
        <v>500</v>
      </c>
      <c r="B134" s="616" t="s">
        <v>462</v>
      </c>
      <c r="C134" s="616" t="s">
        <v>462</v>
      </c>
      <c r="D134" s="121" t="s">
        <v>595</v>
      </c>
      <c r="E134" s="122">
        <v>0</v>
      </c>
      <c r="F134" s="122">
        <v>9201</v>
      </c>
      <c r="G134" s="122">
        <v>0</v>
      </c>
      <c r="H134" s="122">
        <v>0</v>
      </c>
      <c r="I134" s="122">
        <v>0</v>
      </c>
      <c r="J134" s="615">
        <v>9201</v>
      </c>
    </row>
    <row r="135" spans="1:10">
      <c r="A135" s="614" t="s">
        <v>500</v>
      </c>
      <c r="B135" s="616" t="s">
        <v>596</v>
      </c>
      <c r="C135" s="616" t="s">
        <v>462</v>
      </c>
      <c r="D135" s="121" t="s">
        <v>597</v>
      </c>
      <c r="E135" s="122">
        <v>0</v>
      </c>
      <c r="F135" s="122">
        <v>9201</v>
      </c>
      <c r="G135" s="122">
        <v>0</v>
      </c>
      <c r="H135" s="122">
        <v>0</v>
      </c>
      <c r="I135" s="122">
        <v>0</v>
      </c>
      <c r="J135" s="615">
        <v>9201</v>
      </c>
    </row>
    <row r="136" spans="1:10" s="115" customFormat="1" ht="16.5" customHeight="1">
      <c r="A136" s="1401" t="s">
        <v>452</v>
      </c>
      <c r="B136" s="1402"/>
      <c r="C136" s="1402"/>
      <c r="D136" s="1403"/>
      <c r="E136" s="1404" t="s">
        <v>453</v>
      </c>
      <c r="F136" s="1405"/>
      <c r="G136" s="1404" t="s">
        <v>529</v>
      </c>
      <c r="H136" s="1405"/>
      <c r="I136" s="1404" t="s">
        <v>530</v>
      </c>
      <c r="J136" s="1405"/>
    </row>
    <row r="137" spans="1:10" s="115" customFormat="1" ht="16.5" customHeight="1">
      <c r="A137" s="612" t="s">
        <v>456</v>
      </c>
      <c r="B137" s="613" t="s">
        <v>457</v>
      </c>
      <c r="C137" s="613" t="s">
        <v>458</v>
      </c>
      <c r="D137" s="118" t="s">
        <v>459</v>
      </c>
      <c r="E137" s="119" t="s">
        <v>460</v>
      </c>
      <c r="F137" s="119" t="s">
        <v>461</v>
      </c>
      <c r="G137" s="119" t="s">
        <v>460</v>
      </c>
      <c r="H137" s="119" t="s">
        <v>461</v>
      </c>
      <c r="I137" s="119" t="s">
        <v>460</v>
      </c>
      <c r="J137" s="119" t="s">
        <v>461</v>
      </c>
    </row>
    <row r="138" spans="1:10">
      <c r="A138" s="614" t="s">
        <v>500</v>
      </c>
      <c r="B138" s="616" t="s">
        <v>596</v>
      </c>
      <c r="C138" s="616" t="s">
        <v>488</v>
      </c>
      <c r="D138" s="121" t="s">
        <v>603</v>
      </c>
      <c r="E138" s="122">
        <v>0</v>
      </c>
      <c r="F138" s="122">
        <v>9201</v>
      </c>
      <c r="G138" s="122">
        <v>0</v>
      </c>
      <c r="H138" s="122">
        <v>0</v>
      </c>
      <c r="I138" s="122">
        <v>0</v>
      </c>
      <c r="J138" s="615">
        <v>9201</v>
      </c>
    </row>
    <row r="139" spans="1:10">
      <c r="A139" s="614" t="s">
        <v>462</v>
      </c>
      <c r="B139" s="616" t="s">
        <v>462</v>
      </c>
      <c r="C139" s="616" t="s">
        <v>462</v>
      </c>
      <c r="D139" s="121" t="s">
        <v>604</v>
      </c>
      <c r="E139" s="122">
        <v>951170</v>
      </c>
      <c r="F139" s="122">
        <v>2579856</v>
      </c>
      <c r="G139" s="122">
        <v>951170</v>
      </c>
      <c r="H139" s="122">
        <v>2579856</v>
      </c>
      <c r="I139" s="122">
        <v>0</v>
      </c>
      <c r="J139" s="615">
        <v>0</v>
      </c>
    </row>
    <row r="140" spans="1:10">
      <c r="A140" s="614" t="s">
        <v>462</v>
      </c>
      <c r="B140" s="616" t="s">
        <v>462</v>
      </c>
      <c r="C140" s="616" t="s">
        <v>462</v>
      </c>
      <c r="D140" s="121" t="s">
        <v>605</v>
      </c>
      <c r="E140" s="122">
        <v>554584</v>
      </c>
      <c r="F140" s="122">
        <v>1833604</v>
      </c>
      <c r="G140" s="122">
        <v>554584</v>
      </c>
      <c r="H140" s="122">
        <v>1833604</v>
      </c>
      <c r="I140" s="122">
        <v>0</v>
      </c>
      <c r="J140" s="615">
        <v>0</v>
      </c>
    </row>
    <row r="141" spans="1:10">
      <c r="A141" s="614" t="s">
        <v>462</v>
      </c>
      <c r="B141" s="616" t="s">
        <v>462</v>
      </c>
      <c r="C141" s="616" t="s">
        <v>462</v>
      </c>
      <c r="D141" s="121" t="s">
        <v>606</v>
      </c>
      <c r="E141" s="122">
        <v>396586</v>
      </c>
      <c r="F141" s="122">
        <v>746252</v>
      </c>
      <c r="G141" s="122">
        <v>396586</v>
      </c>
      <c r="H141" s="122">
        <v>746252</v>
      </c>
      <c r="I141" s="122">
        <v>0</v>
      </c>
      <c r="J141" s="615">
        <v>0</v>
      </c>
    </row>
    <row r="142" spans="1:10">
      <c r="A142" s="614" t="s">
        <v>462</v>
      </c>
      <c r="B142" s="616" t="s">
        <v>462</v>
      </c>
      <c r="C142" s="616" t="s">
        <v>462</v>
      </c>
      <c r="D142" s="121" t="s">
        <v>607</v>
      </c>
      <c r="E142" s="122">
        <v>13873726</v>
      </c>
      <c r="F142" s="122">
        <v>75523717</v>
      </c>
      <c r="G142" s="122" t="s">
        <v>462</v>
      </c>
      <c r="H142" s="122" t="s">
        <v>462</v>
      </c>
      <c r="I142" s="122" t="s">
        <v>462</v>
      </c>
      <c r="J142" s="615" t="s">
        <v>462</v>
      </c>
    </row>
    <row r="143" spans="1:10">
      <c r="A143" s="614" t="s">
        <v>462</v>
      </c>
      <c r="B143" s="616" t="s">
        <v>462</v>
      </c>
      <c r="C143" s="616" t="s">
        <v>462</v>
      </c>
      <c r="D143" s="121" t="s">
        <v>462</v>
      </c>
      <c r="E143" s="122" t="s">
        <v>462</v>
      </c>
      <c r="F143" s="122" t="s">
        <v>462</v>
      </c>
      <c r="G143" s="122" t="s">
        <v>462</v>
      </c>
      <c r="H143" s="122" t="s">
        <v>462</v>
      </c>
      <c r="I143" s="122" t="s">
        <v>462</v>
      </c>
      <c r="J143" s="615" t="s">
        <v>462</v>
      </c>
    </row>
    <row r="144" spans="1:10">
      <c r="A144" s="614" t="s">
        <v>462</v>
      </c>
      <c r="B144" s="616" t="s">
        <v>462</v>
      </c>
      <c r="C144" s="616" t="s">
        <v>462</v>
      </c>
      <c r="D144" s="121" t="s">
        <v>608</v>
      </c>
      <c r="E144" s="122">
        <v>150172950</v>
      </c>
      <c r="F144" s="122" t="s">
        <v>462</v>
      </c>
      <c r="G144" s="1406" t="s">
        <v>1435</v>
      </c>
      <c r="H144" s="1407"/>
      <c r="I144" s="122" t="s">
        <v>462</v>
      </c>
      <c r="J144" s="615" t="s">
        <v>462</v>
      </c>
    </row>
    <row r="145" spans="1:10">
      <c r="A145" s="614" t="s">
        <v>462</v>
      </c>
      <c r="B145" s="616" t="s">
        <v>462</v>
      </c>
      <c r="C145" s="616" t="s">
        <v>462</v>
      </c>
      <c r="D145" s="121" t="s">
        <v>610</v>
      </c>
      <c r="E145" s="122">
        <v>150216509</v>
      </c>
      <c r="F145" s="122" t="s">
        <v>462</v>
      </c>
      <c r="G145" s="1398"/>
      <c r="H145" s="1399"/>
      <c r="I145" s="122" t="s">
        <v>462</v>
      </c>
      <c r="J145" s="615" t="s">
        <v>462</v>
      </c>
    </row>
    <row r="146" spans="1:10">
      <c r="A146" s="614" t="s">
        <v>462</v>
      </c>
      <c r="B146" s="616" t="s">
        <v>462</v>
      </c>
      <c r="C146" s="616" t="s">
        <v>462</v>
      </c>
      <c r="D146" s="121" t="s">
        <v>611</v>
      </c>
      <c r="E146" s="122">
        <v>299539</v>
      </c>
      <c r="F146" s="122" t="s">
        <v>462</v>
      </c>
      <c r="G146" s="122" t="s">
        <v>462</v>
      </c>
      <c r="H146" s="122" t="s">
        <v>462</v>
      </c>
      <c r="I146" s="122" t="s">
        <v>462</v>
      </c>
      <c r="J146" s="615" t="s">
        <v>462</v>
      </c>
    </row>
    <row r="147" spans="1:10">
      <c r="A147" s="614" t="s">
        <v>462</v>
      </c>
      <c r="B147" s="616" t="s">
        <v>462</v>
      </c>
      <c r="C147" s="616" t="s">
        <v>462</v>
      </c>
      <c r="D147" s="121" t="s">
        <v>612</v>
      </c>
      <c r="E147" s="122">
        <v>150516048</v>
      </c>
      <c r="F147" s="122" t="s">
        <v>462</v>
      </c>
      <c r="G147" s="122" t="s">
        <v>462</v>
      </c>
      <c r="H147" s="122" t="s">
        <v>462</v>
      </c>
      <c r="I147" s="122" t="s">
        <v>462</v>
      </c>
      <c r="J147" s="615" t="s">
        <v>462</v>
      </c>
    </row>
    <row r="148" spans="1:10" ht="110.1" customHeight="1">
      <c r="A148" s="1408" t="s">
        <v>1436</v>
      </c>
      <c r="B148" s="1408" t="s">
        <v>462</v>
      </c>
      <c r="C148" s="1408" t="s">
        <v>462</v>
      </c>
      <c r="D148" s="1408" t="s">
        <v>462</v>
      </c>
      <c r="E148" s="1408" t="s">
        <v>462</v>
      </c>
      <c r="F148" s="1408" t="s">
        <v>462</v>
      </c>
      <c r="G148" s="1408" t="s">
        <v>462</v>
      </c>
      <c r="H148" s="1408" t="s">
        <v>462</v>
      </c>
      <c r="I148" s="1408" t="s">
        <v>462</v>
      </c>
      <c r="J148" s="1408" t="s">
        <v>462</v>
      </c>
    </row>
  </sheetData>
  <mergeCells count="26">
    <mergeCell ref="G144:H145"/>
    <mergeCell ref="A148:J148"/>
    <mergeCell ref="A109:D109"/>
    <mergeCell ref="E109:F109"/>
    <mergeCell ref="G109:H109"/>
    <mergeCell ref="I109:J109"/>
    <mergeCell ref="A136:D136"/>
    <mergeCell ref="E136:F136"/>
    <mergeCell ref="G136:H136"/>
    <mergeCell ref="I136:J136"/>
    <mergeCell ref="A55:D55"/>
    <mergeCell ref="E55:F55"/>
    <mergeCell ref="G55:H55"/>
    <mergeCell ref="I55:J55"/>
    <mergeCell ref="A82:D82"/>
    <mergeCell ref="E82:F82"/>
    <mergeCell ref="G82:H82"/>
    <mergeCell ref="I82:J82"/>
    <mergeCell ref="A1:D1"/>
    <mergeCell ref="E1:F1"/>
    <mergeCell ref="G1:H1"/>
    <mergeCell ref="I1:J1"/>
    <mergeCell ref="A28:D28"/>
    <mergeCell ref="E28:F28"/>
    <mergeCell ref="G28:H28"/>
    <mergeCell ref="I28:J28"/>
  </mergeCells>
  <phoneticPr fontId="1" type="noConversion"/>
  <hyperlinks>
    <hyperlink ref="K1" location="預告統計資料發布時間表!A1" display="回發布時間表" xr:uid="{B32A67FD-F4BD-4B67-9E34-333400569557}"/>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&amp;L&amp;"標楷體,標準"公開類
月  報:次月10日前編號，12月份於次年1月20日前編報&amp;C&amp;"標楷體,標準"&amp;14 金峰鄉公所&amp;U
公庫收支月報表&amp;"新細明體,標準"&amp;12&amp;U
&amp;"標楷體,標準"中華民國112年04月(112年度)&amp;R&amp;"標楷體,標準"&amp;10第&amp;P頁/共&amp;N頁
編制機關:金峰鄉公所財經課
表  號:2090-00-02-3 </oddHeader>
    <oddFooter>&amp;C&amp;L&amp;R&amp;"標楷體,標準"&amp;9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3D321-9291-4C8C-86F0-3D0631F36149}">
  <dimension ref="A1:K156"/>
  <sheetViews>
    <sheetView view="pageLayout" zoomScaleNormal="100" workbookViewId="0">
      <selection activeCell="L7" sqref="L7"/>
    </sheetView>
  </sheetViews>
  <sheetFormatPr defaultRowHeight="16.5"/>
  <cols>
    <col min="1" max="1" width="4.75" style="620" customWidth="1"/>
    <col min="2" max="3" width="6.25" style="622" customWidth="1"/>
    <col min="4" max="4" width="31.875" style="121" customWidth="1"/>
    <col min="5" max="5" width="15.625" style="122" customWidth="1"/>
    <col min="6" max="6" width="14.375" style="122" customWidth="1"/>
    <col min="7" max="7" width="13.75" style="122" customWidth="1"/>
    <col min="8" max="8" width="13" style="122" customWidth="1"/>
    <col min="9" max="9" width="14.125" style="122" customWidth="1"/>
    <col min="10" max="10" width="15.875" style="621" customWidth="1"/>
    <col min="11" max="256" width="9" style="125"/>
    <col min="257" max="257" width="4.75" style="125" customWidth="1"/>
    <col min="258" max="259" width="6.25" style="125" customWidth="1"/>
    <col min="260" max="260" width="31.875" style="125" customWidth="1"/>
    <col min="261" max="261" width="15.625" style="125" customWidth="1"/>
    <col min="262" max="262" width="14.375" style="125" customWidth="1"/>
    <col min="263" max="263" width="13.75" style="125" customWidth="1"/>
    <col min="264" max="264" width="13" style="125" customWidth="1"/>
    <col min="265" max="265" width="14.125" style="125" customWidth="1"/>
    <col min="266" max="266" width="15.875" style="125" customWidth="1"/>
    <col min="267" max="512" width="9" style="125"/>
    <col min="513" max="513" width="4.75" style="125" customWidth="1"/>
    <col min="514" max="515" width="6.25" style="125" customWidth="1"/>
    <col min="516" max="516" width="31.875" style="125" customWidth="1"/>
    <col min="517" max="517" width="15.625" style="125" customWidth="1"/>
    <col min="518" max="518" width="14.375" style="125" customWidth="1"/>
    <col min="519" max="519" width="13.75" style="125" customWidth="1"/>
    <col min="520" max="520" width="13" style="125" customWidth="1"/>
    <col min="521" max="521" width="14.125" style="125" customWidth="1"/>
    <col min="522" max="522" width="15.875" style="125" customWidth="1"/>
    <col min="523" max="768" width="9" style="125"/>
    <col min="769" max="769" width="4.75" style="125" customWidth="1"/>
    <col min="770" max="771" width="6.25" style="125" customWidth="1"/>
    <col min="772" max="772" width="31.875" style="125" customWidth="1"/>
    <col min="773" max="773" width="15.625" style="125" customWidth="1"/>
    <col min="774" max="774" width="14.375" style="125" customWidth="1"/>
    <col min="775" max="775" width="13.75" style="125" customWidth="1"/>
    <col min="776" max="776" width="13" style="125" customWidth="1"/>
    <col min="777" max="777" width="14.125" style="125" customWidth="1"/>
    <col min="778" max="778" width="15.875" style="125" customWidth="1"/>
    <col min="779" max="1024" width="9" style="125"/>
    <col min="1025" max="1025" width="4.75" style="125" customWidth="1"/>
    <col min="1026" max="1027" width="6.25" style="125" customWidth="1"/>
    <col min="1028" max="1028" width="31.875" style="125" customWidth="1"/>
    <col min="1029" max="1029" width="15.625" style="125" customWidth="1"/>
    <col min="1030" max="1030" width="14.375" style="125" customWidth="1"/>
    <col min="1031" max="1031" width="13.75" style="125" customWidth="1"/>
    <col min="1032" max="1032" width="13" style="125" customWidth="1"/>
    <col min="1033" max="1033" width="14.125" style="125" customWidth="1"/>
    <col min="1034" max="1034" width="15.875" style="125" customWidth="1"/>
    <col min="1035" max="1280" width="9" style="125"/>
    <col min="1281" max="1281" width="4.75" style="125" customWidth="1"/>
    <col min="1282" max="1283" width="6.25" style="125" customWidth="1"/>
    <col min="1284" max="1284" width="31.875" style="125" customWidth="1"/>
    <col min="1285" max="1285" width="15.625" style="125" customWidth="1"/>
    <col min="1286" max="1286" width="14.375" style="125" customWidth="1"/>
    <col min="1287" max="1287" width="13.75" style="125" customWidth="1"/>
    <col min="1288" max="1288" width="13" style="125" customWidth="1"/>
    <col min="1289" max="1289" width="14.125" style="125" customWidth="1"/>
    <col min="1290" max="1290" width="15.875" style="125" customWidth="1"/>
    <col min="1291" max="1536" width="9" style="125"/>
    <col min="1537" max="1537" width="4.75" style="125" customWidth="1"/>
    <col min="1538" max="1539" width="6.25" style="125" customWidth="1"/>
    <col min="1540" max="1540" width="31.875" style="125" customWidth="1"/>
    <col min="1541" max="1541" width="15.625" style="125" customWidth="1"/>
    <col min="1542" max="1542" width="14.375" style="125" customWidth="1"/>
    <col min="1543" max="1543" width="13.75" style="125" customWidth="1"/>
    <col min="1544" max="1544" width="13" style="125" customWidth="1"/>
    <col min="1545" max="1545" width="14.125" style="125" customWidth="1"/>
    <col min="1546" max="1546" width="15.875" style="125" customWidth="1"/>
    <col min="1547" max="1792" width="9" style="125"/>
    <col min="1793" max="1793" width="4.75" style="125" customWidth="1"/>
    <col min="1794" max="1795" width="6.25" style="125" customWidth="1"/>
    <col min="1796" max="1796" width="31.875" style="125" customWidth="1"/>
    <col min="1797" max="1797" width="15.625" style="125" customWidth="1"/>
    <col min="1798" max="1798" width="14.375" style="125" customWidth="1"/>
    <col min="1799" max="1799" width="13.75" style="125" customWidth="1"/>
    <col min="1800" max="1800" width="13" style="125" customWidth="1"/>
    <col min="1801" max="1801" width="14.125" style="125" customWidth="1"/>
    <col min="1802" max="1802" width="15.875" style="125" customWidth="1"/>
    <col min="1803" max="2048" width="9" style="125"/>
    <col min="2049" max="2049" width="4.75" style="125" customWidth="1"/>
    <col min="2050" max="2051" width="6.25" style="125" customWidth="1"/>
    <col min="2052" max="2052" width="31.875" style="125" customWidth="1"/>
    <col min="2053" max="2053" width="15.625" style="125" customWidth="1"/>
    <col min="2054" max="2054" width="14.375" style="125" customWidth="1"/>
    <col min="2055" max="2055" width="13.75" style="125" customWidth="1"/>
    <col min="2056" max="2056" width="13" style="125" customWidth="1"/>
    <col min="2057" max="2057" width="14.125" style="125" customWidth="1"/>
    <col min="2058" max="2058" width="15.875" style="125" customWidth="1"/>
    <col min="2059" max="2304" width="9" style="125"/>
    <col min="2305" max="2305" width="4.75" style="125" customWidth="1"/>
    <col min="2306" max="2307" width="6.25" style="125" customWidth="1"/>
    <col min="2308" max="2308" width="31.875" style="125" customWidth="1"/>
    <col min="2309" max="2309" width="15.625" style="125" customWidth="1"/>
    <col min="2310" max="2310" width="14.375" style="125" customWidth="1"/>
    <col min="2311" max="2311" width="13.75" style="125" customWidth="1"/>
    <col min="2312" max="2312" width="13" style="125" customWidth="1"/>
    <col min="2313" max="2313" width="14.125" style="125" customWidth="1"/>
    <col min="2314" max="2314" width="15.875" style="125" customWidth="1"/>
    <col min="2315" max="2560" width="9" style="125"/>
    <col min="2561" max="2561" width="4.75" style="125" customWidth="1"/>
    <col min="2562" max="2563" width="6.25" style="125" customWidth="1"/>
    <col min="2564" max="2564" width="31.875" style="125" customWidth="1"/>
    <col min="2565" max="2565" width="15.625" style="125" customWidth="1"/>
    <col min="2566" max="2566" width="14.375" style="125" customWidth="1"/>
    <col min="2567" max="2567" width="13.75" style="125" customWidth="1"/>
    <col min="2568" max="2568" width="13" style="125" customWidth="1"/>
    <col min="2569" max="2569" width="14.125" style="125" customWidth="1"/>
    <col min="2570" max="2570" width="15.875" style="125" customWidth="1"/>
    <col min="2571" max="2816" width="9" style="125"/>
    <col min="2817" max="2817" width="4.75" style="125" customWidth="1"/>
    <col min="2818" max="2819" width="6.25" style="125" customWidth="1"/>
    <col min="2820" max="2820" width="31.875" style="125" customWidth="1"/>
    <col min="2821" max="2821" width="15.625" style="125" customWidth="1"/>
    <col min="2822" max="2822" width="14.375" style="125" customWidth="1"/>
    <col min="2823" max="2823" width="13.75" style="125" customWidth="1"/>
    <col min="2824" max="2824" width="13" style="125" customWidth="1"/>
    <col min="2825" max="2825" width="14.125" style="125" customWidth="1"/>
    <col min="2826" max="2826" width="15.875" style="125" customWidth="1"/>
    <col min="2827" max="3072" width="9" style="125"/>
    <col min="3073" max="3073" width="4.75" style="125" customWidth="1"/>
    <col min="3074" max="3075" width="6.25" style="125" customWidth="1"/>
    <col min="3076" max="3076" width="31.875" style="125" customWidth="1"/>
    <col min="3077" max="3077" width="15.625" style="125" customWidth="1"/>
    <col min="3078" max="3078" width="14.375" style="125" customWidth="1"/>
    <col min="3079" max="3079" width="13.75" style="125" customWidth="1"/>
    <col min="3080" max="3080" width="13" style="125" customWidth="1"/>
    <col min="3081" max="3081" width="14.125" style="125" customWidth="1"/>
    <col min="3082" max="3082" width="15.875" style="125" customWidth="1"/>
    <col min="3083" max="3328" width="9" style="125"/>
    <col min="3329" max="3329" width="4.75" style="125" customWidth="1"/>
    <col min="3330" max="3331" width="6.25" style="125" customWidth="1"/>
    <col min="3332" max="3332" width="31.875" style="125" customWidth="1"/>
    <col min="3333" max="3333" width="15.625" style="125" customWidth="1"/>
    <col min="3334" max="3334" width="14.375" style="125" customWidth="1"/>
    <col min="3335" max="3335" width="13.75" style="125" customWidth="1"/>
    <col min="3336" max="3336" width="13" style="125" customWidth="1"/>
    <col min="3337" max="3337" width="14.125" style="125" customWidth="1"/>
    <col min="3338" max="3338" width="15.875" style="125" customWidth="1"/>
    <col min="3339" max="3584" width="9" style="125"/>
    <col min="3585" max="3585" width="4.75" style="125" customWidth="1"/>
    <col min="3586" max="3587" width="6.25" style="125" customWidth="1"/>
    <col min="3588" max="3588" width="31.875" style="125" customWidth="1"/>
    <col min="3589" max="3589" width="15.625" style="125" customWidth="1"/>
    <col min="3590" max="3590" width="14.375" style="125" customWidth="1"/>
    <col min="3591" max="3591" width="13.75" style="125" customWidth="1"/>
    <col min="3592" max="3592" width="13" style="125" customWidth="1"/>
    <col min="3593" max="3593" width="14.125" style="125" customWidth="1"/>
    <col min="3594" max="3594" width="15.875" style="125" customWidth="1"/>
    <col min="3595" max="3840" width="9" style="125"/>
    <col min="3841" max="3841" width="4.75" style="125" customWidth="1"/>
    <col min="3842" max="3843" width="6.25" style="125" customWidth="1"/>
    <col min="3844" max="3844" width="31.875" style="125" customWidth="1"/>
    <col min="3845" max="3845" width="15.625" style="125" customWidth="1"/>
    <col min="3846" max="3846" width="14.375" style="125" customWidth="1"/>
    <col min="3847" max="3847" width="13.75" style="125" customWidth="1"/>
    <col min="3848" max="3848" width="13" style="125" customWidth="1"/>
    <col min="3849" max="3849" width="14.125" style="125" customWidth="1"/>
    <col min="3850" max="3850" width="15.875" style="125" customWidth="1"/>
    <col min="3851" max="4096" width="9" style="125"/>
    <col min="4097" max="4097" width="4.75" style="125" customWidth="1"/>
    <col min="4098" max="4099" width="6.25" style="125" customWidth="1"/>
    <col min="4100" max="4100" width="31.875" style="125" customWidth="1"/>
    <col min="4101" max="4101" width="15.625" style="125" customWidth="1"/>
    <col min="4102" max="4102" width="14.375" style="125" customWidth="1"/>
    <col min="4103" max="4103" width="13.75" style="125" customWidth="1"/>
    <col min="4104" max="4104" width="13" style="125" customWidth="1"/>
    <col min="4105" max="4105" width="14.125" style="125" customWidth="1"/>
    <col min="4106" max="4106" width="15.875" style="125" customWidth="1"/>
    <col min="4107" max="4352" width="9" style="125"/>
    <col min="4353" max="4353" width="4.75" style="125" customWidth="1"/>
    <col min="4354" max="4355" width="6.25" style="125" customWidth="1"/>
    <col min="4356" max="4356" width="31.875" style="125" customWidth="1"/>
    <col min="4357" max="4357" width="15.625" style="125" customWidth="1"/>
    <col min="4358" max="4358" width="14.375" style="125" customWidth="1"/>
    <col min="4359" max="4359" width="13.75" style="125" customWidth="1"/>
    <col min="4360" max="4360" width="13" style="125" customWidth="1"/>
    <col min="4361" max="4361" width="14.125" style="125" customWidth="1"/>
    <col min="4362" max="4362" width="15.875" style="125" customWidth="1"/>
    <col min="4363" max="4608" width="9" style="125"/>
    <col min="4609" max="4609" width="4.75" style="125" customWidth="1"/>
    <col min="4610" max="4611" width="6.25" style="125" customWidth="1"/>
    <col min="4612" max="4612" width="31.875" style="125" customWidth="1"/>
    <col min="4613" max="4613" width="15.625" style="125" customWidth="1"/>
    <col min="4614" max="4614" width="14.375" style="125" customWidth="1"/>
    <col min="4615" max="4615" width="13.75" style="125" customWidth="1"/>
    <col min="4616" max="4616" width="13" style="125" customWidth="1"/>
    <col min="4617" max="4617" width="14.125" style="125" customWidth="1"/>
    <col min="4618" max="4618" width="15.875" style="125" customWidth="1"/>
    <col min="4619" max="4864" width="9" style="125"/>
    <col min="4865" max="4865" width="4.75" style="125" customWidth="1"/>
    <col min="4866" max="4867" width="6.25" style="125" customWidth="1"/>
    <col min="4868" max="4868" width="31.875" style="125" customWidth="1"/>
    <col min="4869" max="4869" width="15.625" style="125" customWidth="1"/>
    <col min="4870" max="4870" width="14.375" style="125" customWidth="1"/>
    <col min="4871" max="4871" width="13.75" style="125" customWidth="1"/>
    <col min="4872" max="4872" width="13" style="125" customWidth="1"/>
    <col min="4873" max="4873" width="14.125" style="125" customWidth="1"/>
    <col min="4874" max="4874" width="15.875" style="125" customWidth="1"/>
    <col min="4875" max="5120" width="9" style="125"/>
    <col min="5121" max="5121" width="4.75" style="125" customWidth="1"/>
    <col min="5122" max="5123" width="6.25" style="125" customWidth="1"/>
    <col min="5124" max="5124" width="31.875" style="125" customWidth="1"/>
    <col min="5125" max="5125" width="15.625" style="125" customWidth="1"/>
    <col min="5126" max="5126" width="14.375" style="125" customWidth="1"/>
    <col min="5127" max="5127" width="13.75" style="125" customWidth="1"/>
    <col min="5128" max="5128" width="13" style="125" customWidth="1"/>
    <col min="5129" max="5129" width="14.125" style="125" customWidth="1"/>
    <col min="5130" max="5130" width="15.875" style="125" customWidth="1"/>
    <col min="5131" max="5376" width="9" style="125"/>
    <col min="5377" max="5377" width="4.75" style="125" customWidth="1"/>
    <col min="5378" max="5379" width="6.25" style="125" customWidth="1"/>
    <col min="5380" max="5380" width="31.875" style="125" customWidth="1"/>
    <col min="5381" max="5381" width="15.625" style="125" customWidth="1"/>
    <col min="5382" max="5382" width="14.375" style="125" customWidth="1"/>
    <col min="5383" max="5383" width="13.75" style="125" customWidth="1"/>
    <col min="5384" max="5384" width="13" style="125" customWidth="1"/>
    <col min="5385" max="5385" width="14.125" style="125" customWidth="1"/>
    <col min="5386" max="5386" width="15.875" style="125" customWidth="1"/>
    <col min="5387" max="5632" width="9" style="125"/>
    <col min="5633" max="5633" width="4.75" style="125" customWidth="1"/>
    <col min="5634" max="5635" width="6.25" style="125" customWidth="1"/>
    <col min="5636" max="5636" width="31.875" style="125" customWidth="1"/>
    <col min="5637" max="5637" width="15.625" style="125" customWidth="1"/>
    <col min="5638" max="5638" width="14.375" style="125" customWidth="1"/>
    <col min="5639" max="5639" width="13.75" style="125" customWidth="1"/>
    <col min="5640" max="5640" width="13" style="125" customWidth="1"/>
    <col min="5641" max="5641" width="14.125" style="125" customWidth="1"/>
    <col min="5642" max="5642" width="15.875" style="125" customWidth="1"/>
    <col min="5643" max="5888" width="9" style="125"/>
    <col min="5889" max="5889" width="4.75" style="125" customWidth="1"/>
    <col min="5890" max="5891" width="6.25" style="125" customWidth="1"/>
    <col min="5892" max="5892" width="31.875" style="125" customWidth="1"/>
    <col min="5893" max="5893" width="15.625" style="125" customWidth="1"/>
    <col min="5894" max="5894" width="14.375" style="125" customWidth="1"/>
    <col min="5895" max="5895" width="13.75" style="125" customWidth="1"/>
    <col min="5896" max="5896" width="13" style="125" customWidth="1"/>
    <col min="5897" max="5897" width="14.125" style="125" customWidth="1"/>
    <col min="5898" max="5898" width="15.875" style="125" customWidth="1"/>
    <col min="5899" max="6144" width="9" style="125"/>
    <col min="6145" max="6145" width="4.75" style="125" customWidth="1"/>
    <col min="6146" max="6147" width="6.25" style="125" customWidth="1"/>
    <col min="6148" max="6148" width="31.875" style="125" customWidth="1"/>
    <col min="6149" max="6149" width="15.625" style="125" customWidth="1"/>
    <col min="6150" max="6150" width="14.375" style="125" customWidth="1"/>
    <col min="6151" max="6151" width="13.75" style="125" customWidth="1"/>
    <col min="6152" max="6152" width="13" style="125" customWidth="1"/>
    <col min="6153" max="6153" width="14.125" style="125" customWidth="1"/>
    <col min="6154" max="6154" width="15.875" style="125" customWidth="1"/>
    <col min="6155" max="6400" width="9" style="125"/>
    <col min="6401" max="6401" width="4.75" style="125" customWidth="1"/>
    <col min="6402" max="6403" width="6.25" style="125" customWidth="1"/>
    <col min="6404" max="6404" width="31.875" style="125" customWidth="1"/>
    <col min="6405" max="6405" width="15.625" style="125" customWidth="1"/>
    <col min="6406" max="6406" width="14.375" style="125" customWidth="1"/>
    <col min="6407" max="6407" width="13.75" style="125" customWidth="1"/>
    <col min="6408" max="6408" width="13" style="125" customWidth="1"/>
    <col min="6409" max="6409" width="14.125" style="125" customWidth="1"/>
    <col min="6410" max="6410" width="15.875" style="125" customWidth="1"/>
    <col min="6411" max="6656" width="9" style="125"/>
    <col min="6657" max="6657" width="4.75" style="125" customWidth="1"/>
    <col min="6658" max="6659" width="6.25" style="125" customWidth="1"/>
    <col min="6660" max="6660" width="31.875" style="125" customWidth="1"/>
    <col min="6661" max="6661" width="15.625" style="125" customWidth="1"/>
    <col min="6662" max="6662" width="14.375" style="125" customWidth="1"/>
    <col min="6663" max="6663" width="13.75" style="125" customWidth="1"/>
    <col min="6664" max="6664" width="13" style="125" customWidth="1"/>
    <col min="6665" max="6665" width="14.125" style="125" customWidth="1"/>
    <col min="6666" max="6666" width="15.875" style="125" customWidth="1"/>
    <col min="6667" max="6912" width="9" style="125"/>
    <col min="6913" max="6913" width="4.75" style="125" customWidth="1"/>
    <col min="6914" max="6915" width="6.25" style="125" customWidth="1"/>
    <col min="6916" max="6916" width="31.875" style="125" customWidth="1"/>
    <col min="6917" max="6917" width="15.625" style="125" customWidth="1"/>
    <col min="6918" max="6918" width="14.375" style="125" customWidth="1"/>
    <col min="6919" max="6919" width="13.75" style="125" customWidth="1"/>
    <col min="6920" max="6920" width="13" style="125" customWidth="1"/>
    <col min="6921" max="6921" width="14.125" style="125" customWidth="1"/>
    <col min="6922" max="6922" width="15.875" style="125" customWidth="1"/>
    <col min="6923" max="7168" width="9" style="125"/>
    <col min="7169" max="7169" width="4.75" style="125" customWidth="1"/>
    <col min="7170" max="7171" width="6.25" style="125" customWidth="1"/>
    <col min="7172" max="7172" width="31.875" style="125" customWidth="1"/>
    <col min="7173" max="7173" width="15.625" style="125" customWidth="1"/>
    <col min="7174" max="7174" width="14.375" style="125" customWidth="1"/>
    <col min="7175" max="7175" width="13.75" style="125" customWidth="1"/>
    <col min="7176" max="7176" width="13" style="125" customWidth="1"/>
    <col min="7177" max="7177" width="14.125" style="125" customWidth="1"/>
    <col min="7178" max="7178" width="15.875" style="125" customWidth="1"/>
    <col min="7179" max="7424" width="9" style="125"/>
    <col min="7425" max="7425" width="4.75" style="125" customWidth="1"/>
    <col min="7426" max="7427" width="6.25" style="125" customWidth="1"/>
    <col min="7428" max="7428" width="31.875" style="125" customWidth="1"/>
    <col min="7429" max="7429" width="15.625" style="125" customWidth="1"/>
    <col min="7430" max="7430" width="14.375" style="125" customWidth="1"/>
    <col min="7431" max="7431" width="13.75" style="125" customWidth="1"/>
    <col min="7432" max="7432" width="13" style="125" customWidth="1"/>
    <col min="7433" max="7433" width="14.125" style="125" customWidth="1"/>
    <col min="7434" max="7434" width="15.875" style="125" customWidth="1"/>
    <col min="7435" max="7680" width="9" style="125"/>
    <col min="7681" max="7681" width="4.75" style="125" customWidth="1"/>
    <col min="7682" max="7683" width="6.25" style="125" customWidth="1"/>
    <col min="7684" max="7684" width="31.875" style="125" customWidth="1"/>
    <col min="7685" max="7685" width="15.625" style="125" customWidth="1"/>
    <col min="7686" max="7686" width="14.375" style="125" customWidth="1"/>
    <col min="7687" max="7687" width="13.75" style="125" customWidth="1"/>
    <col min="7688" max="7688" width="13" style="125" customWidth="1"/>
    <col min="7689" max="7689" width="14.125" style="125" customWidth="1"/>
    <col min="7690" max="7690" width="15.875" style="125" customWidth="1"/>
    <col min="7691" max="7936" width="9" style="125"/>
    <col min="7937" max="7937" width="4.75" style="125" customWidth="1"/>
    <col min="7938" max="7939" width="6.25" style="125" customWidth="1"/>
    <col min="7940" max="7940" width="31.875" style="125" customWidth="1"/>
    <col min="7941" max="7941" width="15.625" style="125" customWidth="1"/>
    <col min="7942" max="7942" width="14.375" style="125" customWidth="1"/>
    <col min="7943" max="7943" width="13.75" style="125" customWidth="1"/>
    <col min="7944" max="7944" width="13" style="125" customWidth="1"/>
    <col min="7945" max="7945" width="14.125" style="125" customWidth="1"/>
    <col min="7946" max="7946" width="15.875" style="125" customWidth="1"/>
    <col min="7947" max="8192" width="9" style="125"/>
    <col min="8193" max="8193" width="4.75" style="125" customWidth="1"/>
    <col min="8194" max="8195" width="6.25" style="125" customWidth="1"/>
    <col min="8196" max="8196" width="31.875" style="125" customWidth="1"/>
    <col min="8197" max="8197" width="15.625" style="125" customWidth="1"/>
    <col min="8198" max="8198" width="14.375" style="125" customWidth="1"/>
    <col min="8199" max="8199" width="13.75" style="125" customWidth="1"/>
    <col min="8200" max="8200" width="13" style="125" customWidth="1"/>
    <col min="8201" max="8201" width="14.125" style="125" customWidth="1"/>
    <col min="8202" max="8202" width="15.875" style="125" customWidth="1"/>
    <col min="8203" max="8448" width="9" style="125"/>
    <col min="8449" max="8449" width="4.75" style="125" customWidth="1"/>
    <col min="8450" max="8451" width="6.25" style="125" customWidth="1"/>
    <col min="8452" max="8452" width="31.875" style="125" customWidth="1"/>
    <col min="8453" max="8453" width="15.625" style="125" customWidth="1"/>
    <col min="8454" max="8454" width="14.375" style="125" customWidth="1"/>
    <col min="8455" max="8455" width="13.75" style="125" customWidth="1"/>
    <col min="8456" max="8456" width="13" style="125" customWidth="1"/>
    <col min="8457" max="8457" width="14.125" style="125" customWidth="1"/>
    <col min="8458" max="8458" width="15.875" style="125" customWidth="1"/>
    <col min="8459" max="8704" width="9" style="125"/>
    <col min="8705" max="8705" width="4.75" style="125" customWidth="1"/>
    <col min="8706" max="8707" width="6.25" style="125" customWidth="1"/>
    <col min="8708" max="8708" width="31.875" style="125" customWidth="1"/>
    <col min="8709" max="8709" width="15.625" style="125" customWidth="1"/>
    <col min="8710" max="8710" width="14.375" style="125" customWidth="1"/>
    <col min="8711" max="8711" width="13.75" style="125" customWidth="1"/>
    <col min="8712" max="8712" width="13" style="125" customWidth="1"/>
    <col min="8713" max="8713" width="14.125" style="125" customWidth="1"/>
    <col min="8714" max="8714" width="15.875" style="125" customWidth="1"/>
    <col min="8715" max="8960" width="9" style="125"/>
    <col min="8961" max="8961" width="4.75" style="125" customWidth="1"/>
    <col min="8962" max="8963" width="6.25" style="125" customWidth="1"/>
    <col min="8964" max="8964" width="31.875" style="125" customWidth="1"/>
    <col min="8965" max="8965" width="15.625" style="125" customWidth="1"/>
    <col min="8966" max="8966" width="14.375" style="125" customWidth="1"/>
    <col min="8967" max="8967" width="13.75" style="125" customWidth="1"/>
    <col min="8968" max="8968" width="13" style="125" customWidth="1"/>
    <col min="8969" max="8969" width="14.125" style="125" customWidth="1"/>
    <col min="8970" max="8970" width="15.875" style="125" customWidth="1"/>
    <col min="8971" max="9216" width="9" style="125"/>
    <col min="9217" max="9217" width="4.75" style="125" customWidth="1"/>
    <col min="9218" max="9219" width="6.25" style="125" customWidth="1"/>
    <col min="9220" max="9220" width="31.875" style="125" customWidth="1"/>
    <col min="9221" max="9221" width="15.625" style="125" customWidth="1"/>
    <col min="9222" max="9222" width="14.375" style="125" customWidth="1"/>
    <col min="9223" max="9223" width="13.75" style="125" customWidth="1"/>
    <col min="9224" max="9224" width="13" style="125" customWidth="1"/>
    <col min="9225" max="9225" width="14.125" style="125" customWidth="1"/>
    <col min="9226" max="9226" width="15.875" style="125" customWidth="1"/>
    <col min="9227" max="9472" width="9" style="125"/>
    <col min="9473" max="9473" width="4.75" style="125" customWidth="1"/>
    <col min="9474" max="9475" width="6.25" style="125" customWidth="1"/>
    <col min="9476" max="9476" width="31.875" style="125" customWidth="1"/>
    <col min="9477" max="9477" width="15.625" style="125" customWidth="1"/>
    <col min="9478" max="9478" width="14.375" style="125" customWidth="1"/>
    <col min="9479" max="9479" width="13.75" style="125" customWidth="1"/>
    <col min="9480" max="9480" width="13" style="125" customWidth="1"/>
    <col min="9481" max="9481" width="14.125" style="125" customWidth="1"/>
    <col min="9482" max="9482" width="15.875" style="125" customWidth="1"/>
    <col min="9483" max="9728" width="9" style="125"/>
    <col min="9729" max="9729" width="4.75" style="125" customWidth="1"/>
    <col min="9730" max="9731" width="6.25" style="125" customWidth="1"/>
    <col min="9732" max="9732" width="31.875" style="125" customWidth="1"/>
    <col min="9733" max="9733" width="15.625" style="125" customWidth="1"/>
    <col min="9734" max="9734" width="14.375" style="125" customWidth="1"/>
    <col min="9735" max="9735" width="13.75" style="125" customWidth="1"/>
    <col min="9736" max="9736" width="13" style="125" customWidth="1"/>
    <col min="9737" max="9737" width="14.125" style="125" customWidth="1"/>
    <col min="9738" max="9738" width="15.875" style="125" customWidth="1"/>
    <col min="9739" max="9984" width="9" style="125"/>
    <col min="9985" max="9985" width="4.75" style="125" customWidth="1"/>
    <col min="9986" max="9987" width="6.25" style="125" customWidth="1"/>
    <col min="9988" max="9988" width="31.875" style="125" customWidth="1"/>
    <col min="9989" max="9989" width="15.625" style="125" customWidth="1"/>
    <col min="9990" max="9990" width="14.375" style="125" customWidth="1"/>
    <col min="9991" max="9991" width="13.75" style="125" customWidth="1"/>
    <col min="9992" max="9992" width="13" style="125" customWidth="1"/>
    <col min="9993" max="9993" width="14.125" style="125" customWidth="1"/>
    <col min="9994" max="9994" width="15.875" style="125" customWidth="1"/>
    <col min="9995" max="10240" width="9" style="125"/>
    <col min="10241" max="10241" width="4.75" style="125" customWidth="1"/>
    <col min="10242" max="10243" width="6.25" style="125" customWidth="1"/>
    <col min="10244" max="10244" width="31.875" style="125" customWidth="1"/>
    <col min="10245" max="10245" width="15.625" style="125" customWidth="1"/>
    <col min="10246" max="10246" width="14.375" style="125" customWidth="1"/>
    <col min="10247" max="10247" width="13.75" style="125" customWidth="1"/>
    <col min="10248" max="10248" width="13" style="125" customWidth="1"/>
    <col min="10249" max="10249" width="14.125" style="125" customWidth="1"/>
    <col min="10250" max="10250" width="15.875" style="125" customWidth="1"/>
    <col min="10251" max="10496" width="9" style="125"/>
    <col min="10497" max="10497" width="4.75" style="125" customWidth="1"/>
    <col min="10498" max="10499" width="6.25" style="125" customWidth="1"/>
    <col min="10500" max="10500" width="31.875" style="125" customWidth="1"/>
    <col min="10501" max="10501" width="15.625" style="125" customWidth="1"/>
    <col min="10502" max="10502" width="14.375" style="125" customWidth="1"/>
    <col min="10503" max="10503" width="13.75" style="125" customWidth="1"/>
    <col min="10504" max="10504" width="13" style="125" customWidth="1"/>
    <col min="10505" max="10505" width="14.125" style="125" customWidth="1"/>
    <col min="10506" max="10506" width="15.875" style="125" customWidth="1"/>
    <col min="10507" max="10752" width="9" style="125"/>
    <col min="10753" max="10753" width="4.75" style="125" customWidth="1"/>
    <col min="10754" max="10755" width="6.25" style="125" customWidth="1"/>
    <col min="10756" max="10756" width="31.875" style="125" customWidth="1"/>
    <col min="10757" max="10757" width="15.625" style="125" customWidth="1"/>
    <col min="10758" max="10758" width="14.375" style="125" customWidth="1"/>
    <col min="10759" max="10759" width="13.75" style="125" customWidth="1"/>
    <col min="10760" max="10760" width="13" style="125" customWidth="1"/>
    <col min="10761" max="10761" width="14.125" style="125" customWidth="1"/>
    <col min="10762" max="10762" width="15.875" style="125" customWidth="1"/>
    <col min="10763" max="11008" width="9" style="125"/>
    <col min="11009" max="11009" width="4.75" style="125" customWidth="1"/>
    <col min="11010" max="11011" width="6.25" style="125" customWidth="1"/>
    <col min="11012" max="11012" width="31.875" style="125" customWidth="1"/>
    <col min="11013" max="11013" width="15.625" style="125" customWidth="1"/>
    <col min="11014" max="11014" width="14.375" style="125" customWidth="1"/>
    <col min="11015" max="11015" width="13.75" style="125" customWidth="1"/>
    <col min="11016" max="11016" width="13" style="125" customWidth="1"/>
    <col min="11017" max="11017" width="14.125" style="125" customWidth="1"/>
    <col min="11018" max="11018" width="15.875" style="125" customWidth="1"/>
    <col min="11019" max="11264" width="9" style="125"/>
    <col min="11265" max="11265" width="4.75" style="125" customWidth="1"/>
    <col min="11266" max="11267" width="6.25" style="125" customWidth="1"/>
    <col min="11268" max="11268" width="31.875" style="125" customWidth="1"/>
    <col min="11269" max="11269" width="15.625" style="125" customWidth="1"/>
    <col min="11270" max="11270" width="14.375" style="125" customWidth="1"/>
    <col min="11271" max="11271" width="13.75" style="125" customWidth="1"/>
    <col min="11272" max="11272" width="13" style="125" customWidth="1"/>
    <col min="11273" max="11273" width="14.125" style="125" customWidth="1"/>
    <col min="11274" max="11274" width="15.875" style="125" customWidth="1"/>
    <col min="11275" max="11520" width="9" style="125"/>
    <col min="11521" max="11521" width="4.75" style="125" customWidth="1"/>
    <col min="11522" max="11523" width="6.25" style="125" customWidth="1"/>
    <col min="11524" max="11524" width="31.875" style="125" customWidth="1"/>
    <col min="11525" max="11525" width="15.625" style="125" customWidth="1"/>
    <col min="11526" max="11526" width="14.375" style="125" customWidth="1"/>
    <col min="11527" max="11527" width="13.75" style="125" customWidth="1"/>
    <col min="11528" max="11528" width="13" style="125" customWidth="1"/>
    <col min="11529" max="11529" width="14.125" style="125" customWidth="1"/>
    <col min="11530" max="11530" width="15.875" style="125" customWidth="1"/>
    <col min="11531" max="11776" width="9" style="125"/>
    <col min="11777" max="11777" width="4.75" style="125" customWidth="1"/>
    <col min="11778" max="11779" width="6.25" style="125" customWidth="1"/>
    <col min="11780" max="11780" width="31.875" style="125" customWidth="1"/>
    <col min="11781" max="11781" width="15.625" style="125" customWidth="1"/>
    <col min="11782" max="11782" width="14.375" style="125" customWidth="1"/>
    <col min="11783" max="11783" width="13.75" style="125" customWidth="1"/>
    <col min="11784" max="11784" width="13" style="125" customWidth="1"/>
    <col min="11785" max="11785" width="14.125" style="125" customWidth="1"/>
    <col min="11786" max="11786" width="15.875" style="125" customWidth="1"/>
    <col min="11787" max="12032" width="9" style="125"/>
    <col min="12033" max="12033" width="4.75" style="125" customWidth="1"/>
    <col min="12034" max="12035" width="6.25" style="125" customWidth="1"/>
    <col min="12036" max="12036" width="31.875" style="125" customWidth="1"/>
    <col min="12037" max="12037" width="15.625" style="125" customWidth="1"/>
    <col min="12038" max="12038" width="14.375" style="125" customWidth="1"/>
    <col min="12039" max="12039" width="13.75" style="125" customWidth="1"/>
    <col min="12040" max="12040" width="13" style="125" customWidth="1"/>
    <col min="12041" max="12041" width="14.125" style="125" customWidth="1"/>
    <col min="12042" max="12042" width="15.875" style="125" customWidth="1"/>
    <col min="12043" max="12288" width="9" style="125"/>
    <col min="12289" max="12289" width="4.75" style="125" customWidth="1"/>
    <col min="12290" max="12291" width="6.25" style="125" customWidth="1"/>
    <col min="12292" max="12292" width="31.875" style="125" customWidth="1"/>
    <col min="12293" max="12293" width="15.625" style="125" customWidth="1"/>
    <col min="12294" max="12294" width="14.375" style="125" customWidth="1"/>
    <col min="12295" max="12295" width="13.75" style="125" customWidth="1"/>
    <col min="12296" max="12296" width="13" style="125" customWidth="1"/>
    <col min="12297" max="12297" width="14.125" style="125" customWidth="1"/>
    <col min="12298" max="12298" width="15.875" style="125" customWidth="1"/>
    <col min="12299" max="12544" width="9" style="125"/>
    <col min="12545" max="12545" width="4.75" style="125" customWidth="1"/>
    <col min="12546" max="12547" width="6.25" style="125" customWidth="1"/>
    <col min="12548" max="12548" width="31.875" style="125" customWidth="1"/>
    <col min="12549" max="12549" width="15.625" style="125" customWidth="1"/>
    <col min="12550" max="12550" width="14.375" style="125" customWidth="1"/>
    <col min="12551" max="12551" width="13.75" style="125" customWidth="1"/>
    <col min="12552" max="12552" width="13" style="125" customWidth="1"/>
    <col min="12553" max="12553" width="14.125" style="125" customWidth="1"/>
    <col min="12554" max="12554" width="15.875" style="125" customWidth="1"/>
    <col min="12555" max="12800" width="9" style="125"/>
    <col min="12801" max="12801" width="4.75" style="125" customWidth="1"/>
    <col min="12802" max="12803" width="6.25" style="125" customWidth="1"/>
    <col min="12804" max="12804" width="31.875" style="125" customWidth="1"/>
    <col min="12805" max="12805" width="15.625" style="125" customWidth="1"/>
    <col min="12806" max="12806" width="14.375" style="125" customWidth="1"/>
    <col min="12807" max="12807" width="13.75" style="125" customWidth="1"/>
    <col min="12808" max="12808" width="13" style="125" customWidth="1"/>
    <col min="12809" max="12809" width="14.125" style="125" customWidth="1"/>
    <col min="12810" max="12810" width="15.875" style="125" customWidth="1"/>
    <col min="12811" max="13056" width="9" style="125"/>
    <col min="13057" max="13057" width="4.75" style="125" customWidth="1"/>
    <col min="13058" max="13059" width="6.25" style="125" customWidth="1"/>
    <col min="13060" max="13060" width="31.875" style="125" customWidth="1"/>
    <col min="13061" max="13061" width="15.625" style="125" customWidth="1"/>
    <col min="13062" max="13062" width="14.375" style="125" customWidth="1"/>
    <col min="13063" max="13063" width="13.75" style="125" customWidth="1"/>
    <col min="13064" max="13064" width="13" style="125" customWidth="1"/>
    <col min="13065" max="13065" width="14.125" style="125" customWidth="1"/>
    <col min="13066" max="13066" width="15.875" style="125" customWidth="1"/>
    <col min="13067" max="13312" width="9" style="125"/>
    <col min="13313" max="13313" width="4.75" style="125" customWidth="1"/>
    <col min="13314" max="13315" width="6.25" style="125" customWidth="1"/>
    <col min="13316" max="13316" width="31.875" style="125" customWidth="1"/>
    <col min="13317" max="13317" width="15.625" style="125" customWidth="1"/>
    <col min="13318" max="13318" width="14.375" style="125" customWidth="1"/>
    <col min="13319" max="13319" width="13.75" style="125" customWidth="1"/>
    <col min="13320" max="13320" width="13" style="125" customWidth="1"/>
    <col min="13321" max="13321" width="14.125" style="125" customWidth="1"/>
    <col min="13322" max="13322" width="15.875" style="125" customWidth="1"/>
    <col min="13323" max="13568" width="9" style="125"/>
    <col min="13569" max="13569" width="4.75" style="125" customWidth="1"/>
    <col min="13570" max="13571" width="6.25" style="125" customWidth="1"/>
    <col min="13572" max="13572" width="31.875" style="125" customWidth="1"/>
    <col min="13573" max="13573" width="15.625" style="125" customWidth="1"/>
    <col min="13574" max="13574" width="14.375" style="125" customWidth="1"/>
    <col min="13575" max="13575" width="13.75" style="125" customWidth="1"/>
    <col min="13576" max="13576" width="13" style="125" customWidth="1"/>
    <col min="13577" max="13577" width="14.125" style="125" customWidth="1"/>
    <col min="13578" max="13578" width="15.875" style="125" customWidth="1"/>
    <col min="13579" max="13824" width="9" style="125"/>
    <col min="13825" max="13825" width="4.75" style="125" customWidth="1"/>
    <col min="13826" max="13827" width="6.25" style="125" customWidth="1"/>
    <col min="13828" max="13828" width="31.875" style="125" customWidth="1"/>
    <col min="13829" max="13829" width="15.625" style="125" customWidth="1"/>
    <col min="13830" max="13830" width="14.375" style="125" customWidth="1"/>
    <col min="13831" max="13831" width="13.75" style="125" customWidth="1"/>
    <col min="13832" max="13832" width="13" style="125" customWidth="1"/>
    <col min="13833" max="13833" width="14.125" style="125" customWidth="1"/>
    <col min="13834" max="13834" width="15.875" style="125" customWidth="1"/>
    <col min="13835" max="14080" width="9" style="125"/>
    <col min="14081" max="14081" width="4.75" style="125" customWidth="1"/>
    <col min="14082" max="14083" width="6.25" style="125" customWidth="1"/>
    <col min="14084" max="14084" width="31.875" style="125" customWidth="1"/>
    <col min="14085" max="14085" width="15.625" style="125" customWidth="1"/>
    <col min="14086" max="14086" width="14.375" style="125" customWidth="1"/>
    <col min="14087" max="14087" width="13.75" style="125" customWidth="1"/>
    <col min="14088" max="14088" width="13" style="125" customWidth="1"/>
    <col min="14089" max="14089" width="14.125" style="125" customWidth="1"/>
    <col min="14090" max="14090" width="15.875" style="125" customWidth="1"/>
    <col min="14091" max="14336" width="9" style="125"/>
    <col min="14337" max="14337" width="4.75" style="125" customWidth="1"/>
    <col min="14338" max="14339" width="6.25" style="125" customWidth="1"/>
    <col min="14340" max="14340" width="31.875" style="125" customWidth="1"/>
    <col min="14341" max="14341" width="15.625" style="125" customWidth="1"/>
    <col min="14342" max="14342" width="14.375" style="125" customWidth="1"/>
    <col min="14343" max="14343" width="13.75" style="125" customWidth="1"/>
    <col min="14344" max="14344" width="13" style="125" customWidth="1"/>
    <col min="14345" max="14345" width="14.125" style="125" customWidth="1"/>
    <col min="14346" max="14346" width="15.875" style="125" customWidth="1"/>
    <col min="14347" max="14592" width="9" style="125"/>
    <col min="14593" max="14593" width="4.75" style="125" customWidth="1"/>
    <col min="14594" max="14595" width="6.25" style="125" customWidth="1"/>
    <col min="14596" max="14596" width="31.875" style="125" customWidth="1"/>
    <col min="14597" max="14597" width="15.625" style="125" customWidth="1"/>
    <col min="14598" max="14598" width="14.375" style="125" customWidth="1"/>
    <col min="14599" max="14599" width="13.75" style="125" customWidth="1"/>
    <col min="14600" max="14600" width="13" style="125" customWidth="1"/>
    <col min="14601" max="14601" width="14.125" style="125" customWidth="1"/>
    <col min="14602" max="14602" width="15.875" style="125" customWidth="1"/>
    <col min="14603" max="14848" width="9" style="125"/>
    <col min="14849" max="14849" width="4.75" style="125" customWidth="1"/>
    <col min="14850" max="14851" width="6.25" style="125" customWidth="1"/>
    <col min="14852" max="14852" width="31.875" style="125" customWidth="1"/>
    <col min="14853" max="14853" width="15.625" style="125" customWidth="1"/>
    <col min="14854" max="14854" width="14.375" style="125" customWidth="1"/>
    <col min="14855" max="14855" width="13.75" style="125" customWidth="1"/>
    <col min="14856" max="14856" width="13" style="125" customWidth="1"/>
    <col min="14857" max="14857" width="14.125" style="125" customWidth="1"/>
    <col min="14858" max="14858" width="15.875" style="125" customWidth="1"/>
    <col min="14859" max="15104" width="9" style="125"/>
    <col min="15105" max="15105" width="4.75" style="125" customWidth="1"/>
    <col min="15106" max="15107" width="6.25" style="125" customWidth="1"/>
    <col min="15108" max="15108" width="31.875" style="125" customWidth="1"/>
    <col min="15109" max="15109" width="15.625" style="125" customWidth="1"/>
    <col min="15110" max="15110" width="14.375" style="125" customWidth="1"/>
    <col min="15111" max="15111" width="13.75" style="125" customWidth="1"/>
    <col min="15112" max="15112" width="13" style="125" customWidth="1"/>
    <col min="15113" max="15113" width="14.125" style="125" customWidth="1"/>
    <col min="15114" max="15114" width="15.875" style="125" customWidth="1"/>
    <col min="15115" max="15360" width="9" style="125"/>
    <col min="15361" max="15361" width="4.75" style="125" customWidth="1"/>
    <col min="15362" max="15363" width="6.25" style="125" customWidth="1"/>
    <col min="15364" max="15364" width="31.875" style="125" customWidth="1"/>
    <col min="15365" max="15365" width="15.625" style="125" customWidth="1"/>
    <col min="15366" max="15366" width="14.375" style="125" customWidth="1"/>
    <col min="15367" max="15367" width="13.75" style="125" customWidth="1"/>
    <col min="15368" max="15368" width="13" style="125" customWidth="1"/>
    <col min="15369" max="15369" width="14.125" style="125" customWidth="1"/>
    <col min="15370" max="15370" width="15.875" style="125" customWidth="1"/>
    <col min="15371" max="15616" width="9" style="125"/>
    <col min="15617" max="15617" width="4.75" style="125" customWidth="1"/>
    <col min="15618" max="15619" width="6.25" style="125" customWidth="1"/>
    <col min="15620" max="15620" width="31.875" style="125" customWidth="1"/>
    <col min="15621" max="15621" width="15.625" style="125" customWidth="1"/>
    <col min="15622" max="15622" width="14.375" style="125" customWidth="1"/>
    <col min="15623" max="15623" width="13.75" style="125" customWidth="1"/>
    <col min="15624" max="15624" width="13" style="125" customWidth="1"/>
    <col min="15625" max="15625" width="14.125" style="125" customWidth="1"/>
    <col min="15626" max="15626" width="15.875" style="125" customWidth="1"/>
    <col min="15627" max="15872" width="9" style="125"/>
    <col min="15873" max="15873" width="4.75" style="125" customWidth="1"/>
    <col min="15874" max="15875" width="6.25" style="125" customWidth="1"/>
    <col min="15876" max="15876" width="31.875" style="125" customWidth="1"/>
    <col min="15877" max="15877" width="15.625" style="125" customWidth="1"/>
    <col min="15878" max="15878" width="14.375" style="125" customWidth="1"/>
    <col min="15879" max="15879" width="13.75" style="125" customWidth="1"/>
    <col min="15880" max="15880" width="13" style="125" customWidth="1"/>
    <col min="15881" max="15881" width="14.125" style="125" customWidth="1"/>
    <col min="15882" max="15882" width="15.875" style="125" customWidth="1"/>
    <col min="15883" max="16128" width="9" style="125"/>
    <col min="16129" max="16129" width="4.75" style="125" customWidth="1"/>
    <col min="16130" max="16131" width="6.25" style="125" customWidth="1"/>
    <col min="16132" max="16132" width="31.875" style="125" customWidth="1"/>
    <col min="16133" max="16133" width="15.625" style="125" customWidth="1"/>
    <col min="16134" max="16134" width="14.375" style="125" customWidth="1"/>
    <col min="16135" max="16135" width="13.75" style="125" customWidth="1"/>
    <col min="16136" max="16136" width="13" style="125" customWidth="1"/>
    <col min="16137" max="16137" width="14.125" style="125" customWidth="1"/>
    <col min="16138" max="16138" width="15.875" style="125" customWidth="1"/>
    <col min="16139" max="16384" width="9" style="125"/>
  </cols>
  <sheetData>
    <row r="1" spans="1:11" s="115" customFormat="1" ht="16.5" customHeight="1">
      <c r="A1" s="1409" t="s">
        <v>452</v>
      </c>
      <c r="B1" s="1410"/>
      <c r="C1" s="1410"/>
      <c r="D1" s="1411"/>
      <c r="E1" s="1412" t="s">
        <v>453</v>
      </c>
      <c r="F1" s="1413"/>
      <c r="G1" s="1412" t="s">
        <v>454</v>
      </c>
      <c r="H1" s="1413"/>
      <c r="I1" s="1412" t="s">
        <v>455</v>
      </c>
      <c r="J1" s="1413"/>
      <c r="K1" s="23" t="s">
        <v>150</v>
      </c>
    </row>
    <row r="2" spans="1:11" s="115" customFormat="1" ht="16.5" customHeight="1">
      <c r="A2" s="618" t="s">
        <v>456</v>
      </c>
      <c r="B2" s="619" t="s">
        <v>457</v>
      </c>
      <c r="C2" s="619" t="s">
        <v>458</v>
      </c>
      <c r="D2" s="118" t="s">
        <v>459</v>
      </c>
      <c r="E2" s="119" t="s">
        <v>460</v>
      </c>
      <c r="F2" s="119" t="s">
        <v>461</v>
      </c>
      <c r="G2" s="119" t="s">
        <v>460</v>
      </c>
      <c r="H2" s="119" t="s">
        <v>461</v>
      </c>
      <c r="I2" s="119" t="s">
        <v>460</v>
      </c>
      <c r="J2" s="119" t="s">
        <v>461</v>
      </c>
    </row>
    <row r="3" spans="1:11" s="115" customFormat="1" ht="16.149999999999999" customHeight="1">
      <c r="A3" s="620" t="s">
        <v>462</v>
      </c>
      <c r="B3" s="619" t="s">
        <v>462</v>
      </c>
      <c r="C3" s="619" t="s">
        <v>462</v>
      </c>
      <c r="D3" s="121" t="s">
        <v>463</v>
      </c>
      <c r="E3" s="122">
        <v>14113368</v>
      </c>
      <c r="F3" s="122">
        <v>127847919</v>
      </c>
      <c r="G3" s="122">
        <v>14113368</v>
      </c>
      <c r="H3" s="122">
        <v>111532285</v>
      </c>
      <c r="I3" s="122">
        <v>0</v>
      </c>
      <c r="J3" s="621">
        <v>16315634</v>
      </c>
    </row>
    <row r="4" spans="1:11">
      <c r="A4" s="620" t="s">
        <v>462</v>
      </c>
      <c r="B4" s="622" t="s">
        <v>462</v>
      </c>
      <c r="C4" s="622" t="s">
        <v>462</v>
      </c>
      <c r="D4" s="121" t="s">
        <v>464</v>
      </c>
      <c r="E4" s="122">
        <v>14113368</v>
      </c>
      <c r="F4" s="122">
        <v>127847919</v>
      </c>
      <c r="G4" s="122">
        <v>14113368</v>
      </c>
      <c r="H4" s="122">
        <v>111532285</v>
      </c>
      <c r="I4" s="122">
        <v>0</v>
      </c>
      <c r="J4" s="621">
        <v>16315634</v>
      </c>
    </row>
    <row r="5" spans="1:11">
      <c r="A5" s="620" t="s">
        <v>465</v>
      </c>
      <c r="B5" s="622" t="s">
        <v>462</v>
      </c>
      <c r="C5" s="622" t="s">
        <v>462</v>
      </c>
      <c r="D5" s="121" t="s">
        <v>466</v>
      </c>
      <c r="E5" s="122">
        <v>12044709</v>
      </c>
      <c r="F5" s="122">
        <v>92494240</v>
      </c>
      <c r="G5" s="122">
        <v>12044709</v>
      </c>
      <c r="H5" s="122">
        <v>92494240</v>
      </c>
      <c r="I5" s="122">
        <v>0</v>
      </c>
      <c r="J5" s="621">
        <v>0</v>
      </c>
    </row>
    <row r="6" spans="1:11">
      <c r="A6" s="620" t="s">
        <v>465</v>
      </c>
      <c r="B6" s="622" t="s">
        <v>467</v>
      </c>
      <c r="C6" s="622" t="s">
        <v>462</v>
      </c>
      <c r="D6" s="121" t="s">
        <v>468</v>
      </c>
      <c r="E6" s="122">
        <v>0</v>
      </c>
      <c r="F6" s="122">
        <v>10000</v>
      </c>
      <c r="G6" s="122">
        <v>0</v>
      </c>
      <c r="H6" s="122">
        <v>10000</v>
      </c>
      <c r="I6" s="122">
        <v>0</v>
      </c>
      <c r="J6" s="621">
        <v>0</v>
      </c>
    </row>
    <row r="7" spans="1:11">
      <c r="A7" s="620" t="s">
        <v>465</v>
      </c>
      <c r="B7" s="622" t="s">
        <v>467</v>
      </c>
      <c r="C7" s="622" t="s">
        <v>465</v>
      </c>
      <c r="D7" s="121" t="s">
        <v>469</v>
      </c>
      <c r="E7" s="122">
        <v>0</v>
      </c>
      <c r="F7" s="122">
        <v>10000</v>
      </c>
      <c r="G7" s="122">
        <v>0</v>
      </c>
      <c r="H7" s="122">
        <v>10000</v>
      </c>
      <c r="I7" s="122">
        <v>0</v>
      </c>
      <c r="J7" s="621">
        <v>0</v>
      </c>
    </row>
    <row r="8" spans="1:11">
      <c r="A8" s="620" t="s">
        <v>465</v>
      </c>
      <c r="B8" s="622" t="s">
        <v>470</v>
      </c>
      <c r="C8" s="622" t="s">
        <v>462</v>
      </c>
      <c r="D8" s="121" t="s">
        <v>471</v>
      </c>
      <c r="E8" s="122">
        <v>1345</v>
      </c>
      <c r="F8" s="122">
        <v>19326</v>
      </c>
      <c r="G8" s="122">
        <v>1345</v>
      </c>
      <c r="H8" s="122">
        <v>19326</v>
      </c>
      <c r="I8" s="122">
        <v>0</v>
      </c>
      <c r="J8" s="621">
        <v>0</v>
      </c>
    </row>
    <row r="9" spans="1:11">
      <c r="A9" s="620" t="s">
        <v>465</v>
      </c>
      <c r="B9" s="622" t="s">
        <v>470</v>
      </c>
      <c r="C9" s="622" t="s">
        <v>465</v>
      </c>
      <c r="D9" s="121" t="s">
        <v>472</v>
      </c>
      <c r="E9" s="122">
        <v>1345</v>
      </c>
      <c r="F9" s="122">
        <v>19326</v>
      </c>
      <c r="G9" s="122">
        <v>1345</v>
      </c>
      <c r="H9" s="122">
        <v>19326</v>
      </c>
      <c r="I9" s="122">
        <v>0</v>
      </c>
      <c r="J9" s="621">
        <v>0</v>
      </c>
    </row>
    <row r="10" spans="1:11">
      <c r="A10" s="620" t="s">
        <v>465</v>
      </c>
      <c r="B10" s="622" t="s">
        <v>473</v>
      </c>
      <c r="C10" s="622" t="s">
        <v>462</v>
      </c>
      <c r="D10" s="121" t="s">
        <v>474</v>
      </c>
      <c r="E10" s="122">
        <v>164811</v>
      </c>
      <c r="F10" s="122">
        <v>182679</v>
      </c>
      <c r="G10" s="122">
        <v>164811</v>
      </c>
      <c r="H10" s="122">
        <v>182679</v>
      </c>
      <c r="I10" s="122">
        <v>0</v>
      </c>
      <c r="J10" s="621">
        <v>0</v>
      </c>
    </row>
    <row r="11" spans="1:11">
      <c r="A11" s="620" t="s">
        <v>465</v>
      </c>
      <c r="B11" s="622" t="s">
        <v>473</v>
      </c>
      <c r="C11" s="622" t="s">
        <v>465</v>
      </c>
      <c r="D11" s="121" t="s">
        <v>475</v>
      </c>
      <c r="E11" s="122">
        <v>164811</v>
      </c>
      <c r="F11" s="122">
        <v>182679</v>
      </c>
      <c r="G11" s="122">
        <v>164811</v>
      </c>
      <c r="H11" s="122">
        <v>182679</v>
      </c>
      <c r="I11" s="122">
        <v>0</v>
      </c>
      <c r="J11" s="621">
        <v>0</v>
      </c>
    </row>
    <row r="12" spans="1:11">
      <c r="A12" s="620" t="s">
        <v>465</v>
      </c>
      <c r="B12" s="622" t="s">
        <v>476</v>
      </c>
      <c r="C12" s="622" t="s">
        <v>462</v>
      </c>
      <c r="D12" s="121" t="s">
        <v>477</v>
      </c>
      <c r="E12" s="122">
        <v>0</v>
      </c>
      <c r="F12" s="122">
        <v>7876</v>
      </c>
      <c r="G12" s="122">
        <v>0</v>
      </c>
      <c r="H12" s="122">
        <v>7876</v>
      </c>
      <c r="I12" s="122">
        <v>0</v>
      </c>
      <c r="J12" s="621">
        <v>0</v>
      </c>
    </row>
    <row r="13" spans="1:11">
      <c r="A13" s="620" t="s">
        <v>465</v>
      </c>
      <c r="B13" s="622" t="s">
        <v>476</v>
      </c>
      <c r="C13" s="622" t="s">
        <v>465</v>
      </c>
      <c r="D13" s="121" t="s">
        <v>478</v>
      </c>
      <c r="E13" s="122">
        <v>0</v>
      </c>
      <c r="F13" s="122">
        <v>7876</v>
      </c>
      <c r="G13" s="122">
        <v>0</v>
      </c>
      <c r="H13" s="122">
        <v>7876</v>
      </c>
      <c r="I13" s="122">
        <v>0</v>
      </c>
      <c r="J13" s="621">
        <v>0</v>
      </c>
    </row>
    <row r="14" spans="1:11">
      <c r="A14" s="620" t="s">
        <v>465</v>
      </c>
      <c r="B14" s="622" t="s">
        <v>479</v>
      </c>
      <c r="C14" s="622" t="s">
        <v>462</v>
      </c>
      <c r="D14" s="121" t="s">
        <v>480</v>
      </c>
      <c r="E14" s="122">
        <v>4553</v>
      </c>
      <c r="F14" s="122">
        <v>25052</v>
      </c>
      <c r="G14" s="122">
        <v>4553</v>
      </c>
      <c r="H14" s="122">
        <v>25052</v>
      </c>
      <c r="I14" s="122">
        <v>0</v>
      </c>
      <c r="J14" s="621">
        <v>0</v>
      </c>
    </row>
    <row r="15" spans="1:11">
      <c r="A15" s="620" t="s">
        <v>465</v>
      </c>
      <c r="B15" s="622" t="s">
        <v>479</v>
      </c>
      <c r="C15" s="622" t="s">
        <v>465</v>
      </c>
      <c r="D15" s="121" t="s">
        <v>481</v>
      </c>
      <c r="E15" s="122">
        <v>4553</v>
      </c>
      <c r="F15" s="122">
        <v>25052</v>
      </c>
      <c r="G15" s="122">
        <v>4553</v>
      </c>
      <c r="H15" s="122">
        <v>25052</v>
      </c>
      <c r="I15" s="122">
        <v>0</v>
      </c>
      <c r="J15" s="621">
        <v>0</v>
      </c>
    </row>
    <row r="16" spans="1:11">
      <c r="A16" s="620" t="s">
        <v>465</v>
      </c>
      <c r="B16" s="622" t="s">
        <v>482</v>
      </c>
      <c r="C16" s="622" t="s">
        <v>462</v>
      </c>
      <c r="D16" s="121" t="s">
        <v>483</v>
      </c>
      <c r="E16" s="122">
        <v>11874000</v>
      </c>
      <c r="F16" s="122">
        <v>92249307</v>
      </c>
      <c r="G16" s="122">
        <v>11874000</v>
      </c>
      <c r="H16" s="122">
        <v>92249307</v>
      </c>
      <c r="I16" s="122">
        <v>0</v>
      </c>
      <c r="J16" s="621">
        <v>0</v>
      </c>
    </row>
    <row r="17" spans="1:10">
      <c r="A17" s="620" t="s">
        <v>465</v>
      </c>
      <c r="B17" s="622" t="s">
        <v>482</v>
      </c>
      <c r="C17" s="622" t="s">
        <v>465</v>
      </c>
      <c r="D17" s="121" t="s">
        <v>484</v>
      </c>
      <c r="E17" s="122">
        <v>11874000</v>
      </c>
      <c r="F17" s="122">
        <v>92249307</v>
      </c>
      <c r="G17" s="122">
        <v>11874000</v>
      </c>
      <c r="H17" s="122">
        <v>92249307</v>
      </c>
      <c r="I17" s="122">
        <v>0</v>
      </c>
      <c r="J17" s="621">
        <v>0</v>
      </c>
    </row>
    <row r="18" spans="1:10">
      <c r="A18" s="620" t="s">
        <v>486</v>
      </c>
      <c r="B18" s="622" t="s">
        <v>462</v>
      </c>
      <c r="C18" s="622" t="s">
        <v>462</v>
      </c>
      <c r="D18" s="121" t="s">
        <v>487</v>
      </c>
      <c r="E18" s="122">
        <v>14498</v>
      </c>
      <c r="F18" s="122">
        <v>237275</v>
      </c>
      <c r="G18" s="122">
        <v>14498</v>
      </c>
      <c r="H18" s="122">
        <v>237275</v>
      </c>
      <c r="I18" s="122">
        <v>0</v>
      </c>
      <c r="J18" s="621">
        <v>0</v>
      </c>
    </row>
    <row r="19" spans="1:10">
      <c r="A19" s="620" t="s">
        <v>486</v>
      </c>
      <c r="B19" s="622" t="s">
        <v>488</v>
      </c>
      <c r="C19" s="622" t="s">
        <v>462</v>
      </c>
      <c r="D19" s="121" t="s">
        <v>489</v>
      </c>
      <c r="E19" s="122">
        <v>14498</v>
      </c>
      <c r="F19" s="122">
        <v>237275</v>
      </c>
      <c r="G19" s="122">
        <v>14498</v>
      </c>
      <c r="H19" s="122">
        <v>237275</v>
      </c>
      <c r="I19" s="122">
        <v>0</v>
      </c>
      <c r="J19" s="621">
        <v>0</v>
      </c>
    </row>
    <row r="20" spans="1:10">
      <c r="A20" s="620" t="s">
        <v>486</v>
      </c>
      <c r="B20" s="622" t="s">
        <v>488</v>
      </c>
      <c r="C20" s="622" t="s">
        <v>465</v>
      </c>
      <c r="D20" s="121" t="s">
        <v>490</v>
      </c>
      <c r="E20" s="122">
        <v>14498</v>
      </c>
      <c r="F20" s="122">
        <v>237275</v>
      </c>
      <c r="G20" s="122">
        <v>14498</v>
      </c>
      <c r="H20" s="122">
        <v>237275</v>
      </c>
      <c r="I20" s="122">
        <v>0</v>
      </c>
      <c r="J20" s="621">
        <v>0</v>
      </c>
    </row>
    <row r="21" spans="1:10">
      <c r="A21" s="620" t="s">
        <v>491</v>
      </c>
      <c r="B21" s="622" t="s">
        <v>462</v>
      </c>
      <c r="C21" s="622" t="s">
        <v>462</v>
      </c>
      <c r="D21" s="121" t="s">
        <v>492</v>
      </c>
      <c r="E21" s="122">
        <v>123177</v>
      </c>
      <c r="F21" s="122">
        <v>491947</v>
      </c>
      <c r="G21" s="122">
        <v>123177</v>
      </c>
      <c r="H21" s="122">
        <v>491947</v>
      </c>
      <c r="I21" s="122">
        <v>0</v>
      </c>
      <c r="J21" s="621">
        <v>0</v>
      </c>
    </row>
    <row r="22" spans="1:10">
      <c r="A22" s="620" t="s">
        <v>491</v>
      </c>
      <c r="B22" s="622" t="s">
        <v>465</v>
      </c>
      <c r="C22" s="622" t="s">
        <v>462</v>
      </c>
      <c r="D22" s="121" t="s">
        <v>493</v>
      </c>
      <c r="E22" s="122">
        <v>13900</v>
      </c>
      <c r="F22" s="122">
        <v>31500</v>
      </c>
      <c r="G22" s="122">
        <v>13900</v>
      </c>
      <c r="H22" s="122">
        <v>31500</v>
      </c>
      <c r="I22" s="122">
        <v>0</v>
      </c>
      <c r="J22" s="621">
        <v>0</v>
      </c>
    </row>
    <row r="23" spans="1:10">
      <c r="A23" s="620" t="s">
        <v>491</v>
      </c>
      <c r="B23" s="622" t="s">
        <v>465</v>
      </c>
      <c r="C23" s="622" t="s">
        <v>467</v>
      </c>
      <c r="D23" s="121" t="s">
        <v>494</v>
      </c>
      <c r="E23" s="122">
        <v>3900</v>
      </c>
      <c r="F23" s="122">
        <v>15500</v>
      </c>
      <c r="G23" s="122">
        <v>3900</v>
      </c>
      <c r="H23" s="122">
        <v>15500</v>
      </c>
      <c r="I23" s="122">
        <v>0</v>
      </c>
      <c r="J23" s="621">
        <v>0</v>
      </c>
    </row>
    <row r="24" spans="1:10">
      <c r="A24" s="620" t="s">
        <v>491</v>
      </c>
      <c r="B24" s="622" t="s">
        <v>465</v>
      </c>
      <c r="C24" s="622" t="s">
        <v>491</v>
      </c>
      <c r="D24" s="121" t="s">
        <v>495</v>
      </c>
      <c r="E24" s="122">
        <v>10000</v>
      </c>
      <c r="F24" s="122">
        <v>16000</v>
      </c>
      <c r="G24" s="122">
        <v>10000</v>
      </c>
      <c r="H24" s="122">
        <v>16000</v>
      </c>
      <c r="I24" s="122">
        <v>0</v>
      </c>
      <c r="J24" s="621">
        <v>0</v>
      </c>
    </row>
    <row r="25" spans="1:10">
      <c r="A25" s="620" t="s">
        <v>491</v>
      </c>
      <c r="B25" s="622" t="s">
        <v>488</v>
      </c>
      <c r="C25" s="622" t="s">
        <v>462</v>
      </c>
      <c r="D25" s="121" t="s">
        <v>496</v>
      </c>
      <c r="E25" s="122">
        <v>109277</v>
      </c>
      <c r="F25" s="122">
        <v>460447</v>
      </c>
      <c r="G25" s="122">
        <v>109277</v>
      </c>
      <c r="H25" s="122">
        <v>460447</v>
      </c>
      <c r="I25" s="122">
        <v>0</v>
      </c>
      <c r="J25" s="621">
        <v>0</v>
      </c>
    </row>
    <row r="26" spans="1:10">
      <c r="A26" s="620" t="s">
        <v>491</v>
      </c>
      <c r="B26" s="622" t="s">
        <v>488</v>
      </c>
      <c r="C26" s="622" t="s">
        <v>488</v>
      </c>
      <c r="D26" s="121" t="s">
        <v>497</v>
      </c>
      <c r="E26" s="122">
        <v>0</v>
      </c>
      <c r="F26" s="122">
        <v>200</v>
      </c>
      <c r="G26" s="122">
        <v>0</v>
      </c>
      <c r="H26" s="122">
        <v>200</v>
      </c>
      <c r="I26" s="122">
        <v>0</v>
      </c>
      <c r="J26" s="621">
        <v>0</v>
      </c>
    </row>
    <row r="27" spans="1:10">
      <c r="A27" s="620" t="s">
        <v>491</v>
      </c>
      <c r="B27" s="622" t="s">
        <v>488</v>
      </c>
      <c r="C27" s="622" t="s">
        <v>498</v>
      </c>
      <c r="D27" s="121" t="s">
        <v>499</v>
      </c>
      <c r="E27" s="122">
        <v>99600</v>
      </c>
      <c r="F27" s="122">
        <v>416172</v>
      </c>
      <c r="G27" s="122">
        <v>99600</v>
      </c>
      <c r="H27" s="122">
        <v>416172</v>
      </c>
      <c r="I27" s="122">
        <v>0</v>
      </c>
      <c r="J27" s="621">
        <v>0</v>
      </c>
    </row>
    <row r="28" spans="1:10" s="115" customFormat="1" ht="16.5" customHeight="1">
      <c r="A28" s="1409" t="s">
        <v>452</v>
      </c>
      <c r="B28" s="1410"/>
      <c r="C28" s="1410"/>
      <c r="D28" s="1411"/>
      <c r="E28" s="1412" t="s">
        <v>453</v>
      </c>
      <c r="F28" s="1413"/>
      <c r="G28" s="1412" t="s">
        <v>454</v>
      </c>
      <c r="H28" s="1413"/>
      <c r="I28" s="1412" t="s">
        <v>455</v>
      </c>
      <c r="J28" s="1413"/>
    </row>
    <row r="29" spans="1:10" s="115" customFormat="1" ht="16.5" customHeight="1">
      <c r="A29" s="618" t="s">
        <v>456</v>
      </c>
      <c r="B29" s="619" t="s">
        <v>457</v>
      </c>
      <c r="C29" s="619" t="s">
        <v>458</v>
      </c>
      <c r="D29" s="118" t="s">
        <v>459</v>
      </c>
      <c r="E29" s="119" t="s">
        <v>460</v>
      </c>
      <c r="F29" s="119" t="s">
        <v>461</v>
      </c>
      <c r="G29" s="119" t="s">
        <v>460</v>
      </c>
      <c r="H29" s="119" t="s">
        <v>461</v>
      </c>
      <c r="I29" s="119" t="s">
        <v>460</v>
      </c>
      <c r="J29" s="119" t="s">
        <v>461</v>
      </c>
    </row>
    <row r="30" spans="1:10">
      <c r="A30" s="620" t="s">
        <v>491</v>
      </c>
      <c r="B30" s="622" t="s">
        <v>488</v>
      </c>
      <c r="C30" s="622" t="s">
        <v>500</v>
      </c>
      <c r="D30" s="121" t="s">
        <v>501</v>
      </c>
      <c r="E30" s="122">
        <v>9677</v>
      </c>
      <c r="F30" s="122">
        <v>44075</v>
      </c>
      <c r="G30" s="122">
        <v>9677</v>
      </c>
      <c r="H30" s="122">
        <v>44075</v>
      </c>
      <c r="I30" s="122">
        <v>0</v>
      </c>
      <c r="J30" s="621">
        <v>0</v>
      </c>
    </row>
    <row r="31" spans="1:10">
      <c r="A31" s="620" t="s">
        <v>502</v>
      </c>
      <c r="B31" s="622" t="s">
        <v>462</v>
      </c>
      <c r="C31" s="622" t="s">
        <v>462</v>
      </c>
      <c r="D31" s="121" t="s">
        <v>503</v>
      </c>
      <c r="E31" s="122">
        <v>0</v>
      </c>
      <c r="F31" s="122">
        <v>125548</v>
      </c>
      <c r="G31" s="122">
        <v>0</v>
      </c>
      <c r="H31" s="122">
        <v>125548</v>
      </c>
      <c r="I31" s="122">
        <v>0</v>
      </c>
      <c r="J31" s="621">
        <v>0</v>
      </c>
    </row>
    <row r="32" spans="1:10">
      <c r="A32" s="620" t="s">
        <v>502</v>
      </c>
      <c r="B32" s="622" t="s">
        <v>465</v>
      </c>
      <c r="C32" s="622" t="s">
        <v>462</v>
      </c>
      <c r="D32" s="121" t="s">
        <v>504</v>
      </c>
      <c r="E32" s="122">
        <v>0</v>
      </c>
      <c r="F32" s="122">
        <v>125548</v>
      </c>
      <c r="G32" s="122">
        <v>0</v>
      </c>
      <c r="H32" s="122">
        <v>125548</v>
      </c>
      <c r="I32" s="122">
        <v>0</v>
      </c>
      <c r="J32" s="621">
        <v>0</v>
      </c>
    </row>
    <row r="33" spans="1:10">
      <c r="A33" s="620" t="s">
        <v>502</v>
      </c>
      <c r="B33" s="622" t="s">
        <v>465</v>
      </c>
      <c r="C33" s="622" t="s">
        <v>465</v>
      </c>
      <c r="D33" s="121" t="s">
        <v>505</v>
      </c>
      <c r="E33" s="122">
        <v>0</v>
      </c>
      <c r="F33" s="122">
        <v>71537</v>
      </c>
      <c r="G33" s="122">
        <v>0</v>
      </c>
      <c r="H33" s="122">
        <v>71537</v>
      </c>
      <c r="I33" s="122">
        <v>0</v>
      </c>
      <c r="J33" s="621">
        <v>0</v>
      </c>
    </row>
    <row r="34" spans="1:10">
      <c r="A34" s="620" t="s">
        <v>502</v>
      </c>
      <c r="B34" s="622" t="s">
        <v>465</v>
      </c>
      <c r="C34" s="622" t="s">
        <v>488</v>
      </c>
      <c r="D34" s="121" t="s">
        <v>506</v>
      </c>
      <c r="E34" s="122">
        <v>0</v>
      </c>
      <c r="F34" s="122">
        <v>54011</v>
      </c>
      <c r="G34" s="122">
        <v>0</v>
      </c>
      <c r="H34" s="122">
        <v>54011</v>
      </c>
      <c r="I34" s="122">
        <v>0</v>
      </c>
      <c r="J34" s="621">
        <v>0</v>
      </c>
    </row>
    <row r="35" spans="1:10">
      <c r="A35" s="620" t="s">
        <v>509</v>
      </c>
      <c r="B35" s="622" t="s">
        <v>462</v>
      </c>
      <c r="C35" s="622" t="s">
        <v>462</v>
      </c>
      <c r="D35" s="121" t="s">
        <v>510</v>
      </c>
      <c r="E35" s="122">
        <v>1754663</v>
      </c>
      <c r="F35" s="122">
        <v>33818124</v>
      </c>
      <c r="G35" s="122">
        <v>1754663</v>
      </c>
      <c r="H35" s="122">
        <v>17502490</v>
      </c>
      <c r="I35" s="122">
        <v>0</v>
      </c>
      <c r="J35" s="621">
        <v>16315634</v>
      </c>
    </row>
    <row r="36" spans="1:10">
      <c r="A36" s="620" t="s">
        <v>509</v>
      </c>
      <c r="B36" s="622" t="s">
        <v>465</v>
      </c>
      <c r="C36" s="622" t="s">
        <v>462</v>
      </c>
      <c r="D36" s="121" t="s">
        <v>511</v>
      </c>
      <c r="E36" s="122">
        <v>1754663</v>
      </c>
      <c r="F36" s="122">
        <v>33818124</v>
      </c>
      <c r="G36" s="122">
        <v>1754663</v>
      </c>
      <c r="H36" s="122">
        <v>17502490</v>
      </c>
      <c r="I36" s="122">
        <v>0</v>
      </c>
      <c r="J36" s="621">
        <v>16315634</v>
      </c>
    </row>
    <row r="37" spans="1:10">
      <c r="A37" s="620" t="s">
        <v>509</v>
      </c>
      <c r="B37" s="622" t="s">
        <v>465</v>
      </c>
      <c r="C37" s="622" t="s">
        <v>465</v>
      </c>
      <c r="D37" s="121" t="s">
        <v>512</v>
      </c>
      <c r="E37" s="122">
        <v>1754663</v>
      </c>
      <c r="F37" s="122">
        <v>2897269</v>
      </c>
      <c r="G37" s="122">
        <v>1754663</v>
      </c>
      <c r="H37" s="122">
        <v>2897269</v>
      </c>
      <c r="I37" s="122">
        <v>0</v>
      </c>
      <c r="J37" s="621">
        <v>0</v>
      </c>
    </row>
    <row r="38" spans="1:10">
      <c r="A38" s="620" t="s">
        <v>509</v>
      </c>
      <c r="B38" s="622" t="s">
        <v>465</v>
      </c>
      <c r="C38" s="622" t="s">
        <v>467</v>
      </c>
      <c r="D38" s="121" t="s">
        <v>513</v>
      </c>
      <c r="E38" s="122">
        <v>0</v>
      </c>
      <c r="F38" s="122">
        <v>30920855</v>
      </c>
      <c r="G38" s="122">
        <v>0</v>
      </c>
      <c r="H38" s="122">
        <v>14605221</v>
      </c>
      <c r="I38" s="122">
        <v>0</v>
      </c>
      <c r="J38" s="621">
        <v>16315634</v>
      </c>
    </row>
    <row r="39" spans="1:10">
      <c r="A39" s="620" t="s">
        <v>514</v>
      </c>
      <c r="B39" s="622" t="s">
        <v>462</v>
      </c>
      <c r="C39" s="622" t="s">
        <v>462</v>
      </c>
      <c r="D39" s="121" t="s">
        <v>515</v>
      </c>
      <c r="E39" s="122">
        <v>0</v>
      </c>
      <c r="F39" s="122">
        <v>3200</v>
      </c>
      <c r="G39" s="122">
        <v>0</v>
      </c>
      <c r="H39" s="122">
        <v>3200</v>
      </c>
      <c r="I39" s="122">
        <v>0</v>
      </c>
      <c r="J39" s="621">
        <v>0</v>
      </c>
    </row>
    <row r="40" spans="1:10">
      <c r="A40" s="620" t="s">
        <v>514</v>
      </c>
      <c r="B40" s="622" t="s">
        <v>465</v>
      </c>
      <c r="C40" s="622" t="s">
        <v>462</v>
      </c>
      <c r="D40" s="121" t="s">
        <v>516</v>
      </c>
      <c r="E40" s="122">
        <v>0</v>
      </c>
      <c r="F40" s="122">
        <v>3200</v>
      </c>
      <c r="G40" s="122">
        <v>0</v>
      </c>
      <c r="H40" s="122">
        <v>3200</v>
      </c>
      <c r="I40" s="122">
        <v>0</v>
      </c>
      <c r="J40" s="621">
        <v>0</v>
      </c>
    </row>
    <row r="41" spans="1:10">
      <c r="A41" s="620" t="s">
        <v>514</v>
      </c>
      <c r="B41" s="622" t="s">
        <v>465</v>
      </c>
      <c r="C41" s="622" t="s">
        <v>465</v>
      </c>
      <c r="D41" s="121" t="s">
        <v>517</v>
      </c>
      <c r="E41" s="122">
        <v>0</v>
      </c>
      <c r="F41" s="122">
        <v>3200</v>
      </c>
      <c r="G41" s="122">
        <v>0</v>
      </c>
      <c r="H41" s="122">
        <v>3200</v>
      </c>
      <c r="I41" s="122">
        <v>0</v>
      </c>
      <c r="J41" s="621">
        <v>0</v>
      </c>
    </row>
    <row r="42" spans="1:10">
      <c r="A42" s="620" t="s">
        <v>518</v>
      </c>
      <c r="B42" s="622" t="s">
        <v>462</v>
      </c>
      <c r="C42" s="622" t="s">
        <v>462</v>
      </c>
      <c r="D42" s="121" t="s">
        <v>519</v>
      </c>
      <c r="E42" s="122">
        <v>176321</v>
      </c>
      <c r="F42" s="122">
        <v>677585</v>
      </c>
      <c r="G42" s="122">
        <v>176321</v>
      </c>
      <c r="H42" s="122">
        <v>677585</v>
      </c>
      <c r="I42" s="122">
        <v>0</v>
      </c>
      <c r="J42" s="621">
        <v>0</v>
      </c>
    </row>
    <row r="43" spans="1:10">
      <c r="A43" s="620" t="s">
        <v>518</v>
      </c>
      <c r="B43" s="622" t="s">
        <v>465</v>
      </c>
      <c r="C43" s="622" t="s">
        <v>462</v>
      </c>
      <c r="D43" s="121" t="s">
        <v>520</v>
      </c>
      <c r="E43" s="122">
        <v>42750</v>
      </c>
      <c r="F43" s="122">
        <v>42750</v>
      </c>
      <c r="G43" s="122">
        <v>42750</v>
      </c>
      <c r="H43" s="122">
        <v>42750</v>
      </c>
      <c r="I43" s="122">
        <v>0</v>
      </c>
      <c r="J43" s="621">
        <v>0</v>
      </c>
    </row>
    <row r="44" spans="1:10">
      <c r="A44" s="620" t="s">
        <v>518</v>
      </c>
      <c r="B44" s="622" t="s">
        <v>465</v>
      </c>
      <c r="C44" s="622" t="s">
        <v>465</v>
      </c>
      <c r="D44" s="121" t="s">
        <v>521</v>
      </c>
      <c r="E44" s="122">
        <v>42750</v>
      </c>
      <c r="F44" s="122">
        <v>42750</v>
      </c>
      <c r="G44" s="122">
        <v>42750</v>
      </c>
      <c r="H44" s="122">
        <v>42750</v>
      </c>
      <c r="I44" s="122">
        <v>0</v>
      </c>
      <c r="J44" s="621">
        <v>0</v>
      </c>
    </row>
    <row r="45" spans="1:10">
      <c r="A45" s="620" t="s">
        <v>518</v>
      </c>
      <c r="B45" s="622" t="s">
        <v>467</v>
      </c>
      <c r="C45" s="622" t="s">
        <v>462</v>
      </c>
      <c r="D45" s="121" t="s">
        <v>522</v>
      </c>
      <c r="E45" s="122">
        <v>133571</v>
      </c>
      <c r="F45" s="122">
        <v>634835</v>
      </c>
      <c r="G45" s="122">
        <v>133571</v>
      </c>
      <c r="H45" s="122">
        <v>634835</v>
      </c>
      <c r="I45" s="122">
        <v>0</v>
      </c>
      <c r="J45" s="621">
        <v>0</v>
      </c>
    </row>
    <row r="46" spans="1:10">
      <c r="A46" s="620" t="s">
        <v>518</v>
      </c>
      <c r="B46" s="622" t="s">
        <v>467</v>
      </c>
      <c r="C46" s="622" t="s">
        <v>486</v>
      </c>
      <c r="D46" s="121" t="s">
        <v>523</v>
      </c>
      <c r="E46" s="122">
        <v>58140</v>
      </c>
      <c r="F46" s="122">
        <v>484911</v>
      </c>
      <c r="G46" s="122">
        <v>58140</v>
      </c>
      <c r="H46" s="122">
        <v>484911</v>
      </c>
      <c r="I46" s="122">
        <v>0</v>
      </c>
      <c r="J46" s="621">
        <v>0</v>
      </c>
    </row>
    <row r="47" spans="1:10">
      <c r="A47" s="620" t="s">
        <v>518</v>
      </c>
      <c r="B47" s="622" t="s">
        <v>467</v>
      </c>
      <c r="C47" s="622" t="s">
        <v>514</v>
      </c>
      <c r="D47" s="121" t="s">
        <v>524</v>
      </c>
      <c r="E47" s="122">
        <v>75431</v>
      </c>
      <c r="F47" s="122">
        <v>149924</v>
      </c>
      <c r="G47" s="122">
        <v>75431</v>
      </c>
      <c r="H47" s="122">
        <v>149924</v>
      </c>
      <c r="I47" s="122">
        <v>0</v>
      </c>
      <c r="J47" s="621">
        <v>0</v>
      </c>
    </row>
    <row r="48" spans="1:10">
      <c r="A48" s="620" t="s">
        <v>462</v>
      </c>
      <c r="B48" s="622" t="s">
        <v>462</v>
      </c>
      <c r="C48" s="622" t="s">
        <v>462</v>
      </c>
      <c r="D48" s="121" t="s">
        <v>525</v>
      </c>
      <c r="E48" s="122">
        <v>0</v>
      </c>
      <c r="F48" s="122">
        <v>0</v>
      </c>
      <c r="G48" s="122">
        <v>0</v>
      </c>
      <c r="H48" s="122">
        <v>0</v>
      </c>
      <c r="I48" s="122">
        <v>0</v>
      </c>
      <c r="J48" s="621">
        <v>0</v>
      </c>
    </row>
    <row r="49" spans="1:10">
      <c r="A49" s="620" t="s">
        <v>462</v>
      </c>
      <c r="B49" s="622" t="s">
        <v>462</v>
      </c>
      <c r="C49" s="622" t="s">
        <v>462</v>
      </c>
      <c r="D49" s="121" t="s">
        <v>526</v>
      </c>
      <c r="E49" s="122">
        <v>326800</v>
      </c>
      <c r="F49" s="122">
        <v>1927852</v>
      </c>
      <c r="G49" s="122">
        <v>326800</v>
      </c>
      <c r="H49" s="122">
        <v>1927852</v>
      </c>
      <c r="I49" s="122">
        <v>0</v>
      </c>
      <c r="J49" s="621">
        <v>0</v>
      </c>
    </row>
    <row r="50" spans="1:10">
      <c r="A50" s="620" t="s">
        <v>462</v>
      </c>
      <c r="B50" s="622" t="s">
        <v>462</v>
      </c>
      <c r="C50" s="622" t="s">
        <v>462</v>
      </c>
      <c r="D50" s="121" t="s">
        <v>527</v>
      </c>
      <c r="E50" s="122">
        <v>326800</v>
      </c>
      <c r="F50" s="122">
        <v>1927852</v>
      </c>
      <c r="G50" s="122">
        <v>326800</v>
      </c>
      <c r="H50" s="122">
        <v>1927852</v>
      </c>
      <c r="I50" s="122">
        <v>0</v>
      </c>
      <c r="J50" s="621">
        <v>0</v>
      </c>
    </row>
    <row r="51" spans="1:10">
      <c r="A51" s="620" t="s">
        <v>462</v>
      </c>
      <c r="B51" s="622" t="s">
        <v>462</v>
      </c>
      <c r="C51" s="622" t="s">
        <v>462</v>
      </c>
      <c r="D51" s="121" t="s">
        <v>528</v>
      </c>
      <c r="E51" s="122">
        <v>14440168</v>
      </c>
      <c r="F51" s="122">
        <v>129775771</v>
      </c>
      <c r="G51" s="122" t="s">
        <v>462</v>
      </c>
      <c r="H51" s="122" t="s">
        <v>462</v>
      </c>
      <c r="I51" s="122" t="s">
        <v>462</v>
      </c>
      <c r="J51" s="621" t="s">
        <v>462</v>
      </c>
    </row>
    <row r="55" spans="1:10">
      <c r="A55" s="1409" t="s">
        <v>452</v>
      </c>
      <c r="B55" s="1410"/>
      <c r="C55" s="1410"/>
      <c r="D55" s="1411"/>
      <c r="E55" s="1412" t="s">
        <v>453</v>
      </c>
      <c r="F55" s="1413"/>
      <c r="G55" s="1412" t="s">
        <v>529</v>
      </c>
      <c r="H55" s="1413"/>
      <c r="I55" s="1412" t="s">
        <v>530</v>
      </c>
      <c r="J55" s="1413"/>
    </row>
    <row r="56" spans="1:10">
      <c r="A56" s="618" t="s">
        <v>456</v>
      </c>
      <c r="B56" s="619" t="s">
        <v>457</v>
      </c>
      <c r="C56" s="619" t="s">
        <v>458</v>
      </c>
      <c r="D56" s="118" t="s">
        <v>459</v>
      </c>
      <c r="E56" s="119" t="s">
        <v>460</v>
      </c>
      <c r="F56" s="119" t="s">
        <v>461</v>
      </c>
      <c r="G56" s="119" t="s">
        <v>460</v>
      </c>
      <c r="H56" s="119" t="s">
        <v>461</v>
      </c>
      <c r="I56" s="119" t="s">
        <v>460</v>
      </c>
      <c r="J56" s="119" t="s">
        <v>461</v>
      </c>
    </row>
    <row r="57" spans="1:10">
      <c r="A57" s="620" t="s">
        <v>462</v>
      </c>
      <c r="B57" s="619" t="s">
        <v>462</v>
      </c>
      <c r="C57" s="619" t="s">
        <v>462</v>
      </c>
      <c r="D57" s="121" t="s">
        <v>463</v>
      </c>
      <c r="E57" s="122">
        <v>10054141</v>
      </c>
      <c r="F57" s="122">
        <v>82998002</v>
      </c>
      <c r="G57" s="122">
        <v>8725425</v>
      </c>
      <c r="H57" s="122">
        <v>60549450</v>
      </c>
      <c r="I57" s="122">
        <v>1328716</v>
      </c>
      <c r="J57" s="621">
        <v>22448552</v>
      </c>
    </row>
    <row r="58" spans="1:10">
      <c r="A58" s="620" t="s">
        <v>462</v>
      </c>
      <c r="B58" s="622" t="s">
        <v>462</v>
      </c>
      <c r="C58" s="622" t="s">
        <v>462</v>
      </c>
      <c r="D58" s="121" t="s">
        <v>464</v>
      </c>
      <c r="E58" s="122">
        <v>8810554</v>
      </c>
      <c r="F58" s="122">
        <v>60876222</v>
      </c>
      <c r="G58" s="122">
        <v>8413300</v>
      </c>
      <c r="H58" s="122">
        <v>59470449</v>
      </c>
      <c r="I58" s="122">
        <v>397254</v>
      </c>
      <c r="J58" s="621">
        <v>1405773</v>
      </c>
    </row>
    <row r="59" spans="1:10">
      <c r="A59" s="620" t="s">
        <v>465</v>
      </c>
      <c r="B59" s="622" t="s">
        <v>462</v>
      </c>
      <c r="C59" s="622" t="s">
        <v>462</v>
      </c>
      <c r="D59" s="121" t="s">
        <v>531</v>
      </c>
      <c r="E59" s="122">
        <v>2802605</v>
      </c>
      <c r="F59" s="122">
        <v>28794081</v>
      </c>
      <c r="G59" s="122">
        <v>2664005</v>
      </c>
      <c r="H59" s="122">
        <v>28563201</v>
      </c>
      <c r="I59" s="122">
        <v>138600</v>
      </c>
      <c r="J59" s="621">
        <v>230880</v>
      </c>
    </row>
    <row r="60" spans="1:10">
      <c r="A60" s="620" t="s">
        <v>465</v>
      </c>
      <c r="B60" s="622" t="s">
        <v>532</v>
      </c>
      <c r="C60" s="622" t="s">
        <v>462</v>
      </c>
      <c r="D60" s="121" t="s">
        <v>533</v>
      </c>
      <c r="E60" s="122">
        <v>1292154</v>
      </c>
      <c r="F60" s="122">
        <v>9090992</v>
      </c>
      <c r="G60" s="122">
        <v>1292154</v>
      </c>
      <c r="H60" s="122">
        <v>9090992</v>
      </c>
      <c r="I60" s="122">
        <v>0</v>
      </c>
      <c r="J60" s="621">
        <v>0</v>
      </c>
    </row>
    <row r="61" spans="1:10">
      <c r="A61" s="620" t="s">
        <v>465</v>
      </c>
      <c r="B61" s="622" t="s">
        <v>532</v>
      </c>
      <c r="C61" s="622" t="s">
        <v>465</v>
      </c>
      <c r="D61" s="121" t="s">
        <v>534</v>
      </c>
      <c r="E61" s="122">
        <v>1047371</v>
      </c>
      <c r="F61" s="122">
        <v>7497198</v>
      </c>
      <c r="G61" s="122">
        <v>1047371</v>
      </c>
      <c r="H61" s="122">
        <v>7497198</v>
      </c>
      <c r="I61" s="122">
        <v>0</v>
      </c>
      <c r="J61" s="621">
        <v>0</v>
      </c>
    </row>
    <row r="62" spans="1:10">
      <c r="A62" s="620" t="s">
        <v>465</v>
      </c>
      <c r="B62" s="622" t="s">
        <v>532</v>
      </c>
      <c r="C62" s="622" t="s">
        <v>467</v>
      </c>
      <c r="D62" s="121" t="s">
        <v>535</v>
      </c>
      <c r="E62" s="122">
        <v>73607</v>
      </c>
      <c r="F62" s="122">
        <v>492469</v>
      </c>
      <c r="G62" s="122">
        <v>73607</v>
      </c>
      <c r="H62" s="122">
        <v>492469</v>
      </c>
      <c r="I62" s="122">
        <v>0</v>
      </c>
      <c r="J62" s="621">
        <v>0</v>
      </c>
    </row>
    <row r="63" spans="1:10">
      <c r="A63" s="620" t="s">
        <v>465</v>
      </c>
      <c r="B63" s="622" t="s">
        <v>532</v>
      </c>
      <c r="C63" s="622" t="s">
        <v>488</v>
      </c>
      <c r="D63" s="121" t="s">
        <v>536</v>
      </c>
      <c r="E63" s="122">
        <v>103138</v>
      </c>
      <c r="F63" s="122">
        <v>812451</v>
      </c>
      <c r="G63" s="122">
        <v>103138</v>
      </c>
      <c r="H63" s="122">
        <v>812451</v>
      </c>
      <c r="I63" s="122">
        <v>0</v>
      </c>
      <c r="J63" s="621">
        <v>0</v>
      </c>
    </row>
    <row r="64" spans="1:10">
      <c r="A64" s="620" t="s">
        <v>465</v>
      </c>
      <c r="B64" s="622" t="s">
        <v>532</v>
      </c>
      <c r="C64" s="622" t="s">
        <v>491</v>
      </c>
      <c r="D64" s="121" t="s">
        <v>538</v>
      </c>
      <c r="E64" s="122">
        <v>68038</v>
      </c>
      <c r="F64" s="122">
        <v>288874</v>
      </c>
      <c r="G64" s="122">
        <v>68038</v>
      </c>
      <c r="H64" s="122">
        <v>288874</v>
      </c>
      <c r="I64" s="122">
        <v>0</v>
      </c>
      <c r="J64" s="621">
        <v>0</v>
      </c>
    </row>
    <row r="65" spans="1:10">
      <c r="A65" s="620" t="s">
        <v>465</v>
      </c>
      <c r="B65" s="622" t="s">
        <v>539</v>
      </c>
      <c r="C65" s="622" t="s">
        <v>462</v>
      </c>
      <c r="D65" s="121" t="s">
        <v>540</v>
      </c>
      <c r="E65" s="122">
        <v>0</v>
      </c>
      <c r="F65" s="122">
        <v>10086866</v>
      </c>
      <c r="G65" s="122">
        <v>0</v>
      </c>
      <c r="H65" s="122">
        <v>10086866</v>
      </c>
      <c r="I65" s="122">
        <v>0</v>
      </c>
      <c r="J65" s="621">
        <v>0</v>
      </c>
    </row>
    <row r="66" spans="1:10">
      <c r="A66" s="620" t="s">
        <v>465</v>
      </c>
      <c r="B66" s="622" t="s">
        <v>539</v>
      </c>
      <c r="C66" s="622" t="s">
        <v>465</v>
      </c>
      <c r="D66" s="121" t="s">
        <v>534</v>
      </c>
      <c r="E66" s="122">
        <v>0</v>
      </c>
      <c r="F66" s="122">
        <v>5145446</v>
      </c>
      <c r="G66" s="122">
        <v>0</v>
      </c>
      <c r="H66" s="122">
        <v>5145446</v>
      </c>
      <c r="I66" s="122">
        <v>0</v>
      </c>
      <c r="J66" s="621">
        <v>0</v>
      </c>
    </row>
    <row r="67" spans="1:10">
      <c r="A67" s="620" t="s">
        <v>465</v>
      </c>
      <c r="B67" s="622" t="s">
        <v>539</v>
      </c>
      <c r="C67" s="622" t="s">
        <v>467</v>
      </c>
      <c r="D67" s="121" t="s">
        <v>541</v>
      </c>
      <c r="E67" s="122">
        <v>0</v>
      </c>
      <c r="F67" s="122">
        <v>4941420</v>
      </c>
      <c r="G67" s="122">
        <v>0</v>
      </c>
      <c r="H67" s="122">
        <v>4941420</v>
      </c>
      <c r="I67" s="122">
        <v>0</v>
      </c>
      <c r="J67" s="621">
        <v>0</v>
      </c>
    </row>
    <row r="68" spans="1:10">
      <c r="A68" s="620" t="s">
        <v>465</v>
      </c>
      <c r="B68" s="622" t="s">
        <v>542</v>
      </c>
      <c r="C68" s="622" t="s">
        <v>462</v>
      </c>
      <c r="D68" s="121" t="s">
        <v>543</v>
      </c>
      <c r="E68" s="122">
        <v>1496998</v>
      </c>
      <c r="F68" s="122">
        <v>9445879</v>
      </c>
      <c r="G68" s="122">
        <v>1358398</v>
      </c>
      <c r="H68" s="122">
        <v>9214999</v>
      </c>
      <c r="I68" s="122">
        <v>138600</v>
      </c>
      <c r="J68" s="621">
        <v>230880</v>
      </c>
    </row>
    <row r="69" spans="1:10">
      <c r="A69" s="620" t="s">
        <v>465</v>
      </c>
      <c r="B69" s="622" t="s">
        <v>542</v>
      </c>
      <c r="C69" s="622" t="s">
        <v>467</v>
      </c>
      <c r="D69" s="121" t="s">
        <v>544</v>
      </c>
      <c r="E69" s="122">
        <v>1211822</v>
      </c>
      <c r="F69" s="122">
        <v>8267951</v>
      </c>
      <c r="G69" s="122">
        <v>1211822</v>
      </c>
      <c r="H69" s="122">
        <v>8267951</v>
      </c>
      <c r="I69" s="122">
        <v>0</v>
      </c>
      <c r="J69" s="621">
        <v>0</v>
      </c>
    </row>
    <row r="70" spans="1:10">
      <c r="A70" s="620" t="s">
        <v>465</v>
      </c>
      <c r="B70" s="622" t="s">
        <v>542</v>
      </c>
      <c r="C70" s="622" t="s">
        <v>488</v>
      </c>
      <c r="D70" s="121" t="s">
        <v>545</v>
      </c>
      <c r="E70" s="122">
        <v>980</v>
      </c>
      <c r="F70" s="122">
        <v>7683</v>
      </c>
      <c r="G70" s="122">
        <v>980</v>
      </c>
      <c r="H70" s="122">
        <v>7683</v>
      </c>
      <c r="I70" s="122">
        <v>0</v>
      </c>
      <c r="J70" s="621">
        <v>0</v>
      </c>
    </row>
    <row r="71" spans="1:10">
      <c r="A71" s="620" t="s">
        <v>465</v>
      </c>
      <c r="B71" s="622" t="s">
        <v>542</v>
      </c>
      <c r="C71" s="622" t="s">
        <v>486</v>
      </c>
      <c r="D71" s="121" t="s">
        <v>546</v>
      </c>
      <c r="E71" s="122">
        <v>193926</v>
      </c>
      <c r="F71" s="122">
        <v>558303</v>
      </c>
      <c r="G71" s="122">
        <v>55326</v>
      </c>
      <c r="H71" s="122">
        <v>327423</v>
      </c>
      <c r="I71" s="122">
        <v>138600</v>
      </c>
      <c r="J71" s="621">
        <v>230880</v>
      </c>
    </row>
    <row r="72" spans="1:10">
      <c r="A72" s="620" t="s">
        <v>465</v>
      </c>
      <c r="B72" s="622" t="s">
        <v>542</v>
      </c>
      <c r="C72" s="622" t="s">
        <v>498</v>
      </c>
      <c r="D72" s="121" t="s">
        <v>547</v>
      </c>
      <c r="E72" s="122">
        <v>90270</v>
      </c>
      <c r="F72" s="122">
        <v>611942</v>
      </c>
      <c r="G72" s="122">
        <v>90270</v>
      </c>
      <c r="H72" s="122">
        <v>611942</v>
      </c>
      <c r="I72" s="122">
        <v>0</v>
      </c>
      <c r="J72" s="621">
        <v>0</v>
      </c>
    </row>
    <row r="73" spans="1:10">
      <c r="A73" s="620" t="s">
        <v>465</v>
      </c>
      <c r="B73" s="622" t="s">
        <v>548</v>
      </c>
      <c r="C73" s="622" t="s">
        <v>462</v>
      </c>
      <c r="D73" s="121" t="s">
        <v>549</v>
      </c>
      <c r="E73" s="122">
        <v>13453</v>
      </c>
      <c r="F73" s="122">
        <v>170344</v>
      </c>
      <c r="G73" s="122">
        <v>13453</v>
      </c>
      <c r="H73" s="122">
        <v>170344</v>
      </c>
      <c r="I73" s="122">
        <v>0</v>
      </c>
      <c r="J73" s="621">
        <v>0</v>
      </c>
    </row>
    <row r="74" spans="1:10">
      <c r="A74" s="620" t="s">
        <v>465</v>
      </c>
      <c r="B74" s="622" t="s">
        <v>548</v>
      </c>
      <c r="C74" s="622" t="s">
        <v>467</v>
      </c>
      <c r="D74" s="121" t="s">
        <v>550</v>
      </c>
      <c r="E74" s="122">
        <v>13453</v>
      </c>
      <c r="F74" s="122">
        <v>170344</v>
      </c>
      <c r="G74" s="122">
        <v>13453</v>
      </c>
      <c r="H74" s="122">
        <v>170344</v>
      </c>
      <c r="I74" s="122">
        <v>0</v>
      </c>
      <c r="J74" s="621">
        <v>0</v>
      </c>
    </row>
    <row r="75" spans="1:10">
      <c r="A75" s="620" t="s">
        <v>467</v>
      </c>
      <c r="B75" s="622" t="s">
        <v>462</v>
      </c>
      <c r="C75" s="622" t="s">
        <v>462</v>
      </c>
      <c r="D75" s="121" t="s">
        <v>551</v>
      </c>
      <c r="E75" s="122">
        <v>1274257</v>
      </c>
      <c r="F75" s="122">
        <v>4752532</v>
      </c>
      <c r="G75" s="122">
        <v>1274257</v>
      </c>
      <c r="H75" s="122">
        <v>4752532</v>
      </c>
      <c r="I75" s="122">
        <v>0</v>
      </c>
      <c r="J75" s="621">
        <v>0</v>
      </c>
    </row>
    <row r="76" spans="1:10">
      <c r="A76" s="620" t="s">
        <v>467</v>
      </c>
      <c r="B76" s="622" t="s">
        <v>552</v>
      </c>
      <c r="C76" s="622" t="s">
        <v>462</v>
      </c>
      <c r="D76" s="121" t="s">
        <v>553</v>
      </c>
      <c r="E76" s="122">
        <v>421514</v>
      </c>
      <c r="F76" s="122">
        <v>972394</v>
      </c>
      <c r="G76" s="122">
        <v>421514</v>
      </c>
      <c r="H76" s="122">
        <v>972394</v>
      </c>
      <c r="I76" s="122">
        <v>0</v>
      </c>
      <c r="J76" s="621">
        <v>0</v>
      </c>
    </row>
    <row r="77" spans="1:10">
      <c r="A77" s="620" t="s">
        <v>467</v>
      </c>
      <c r="B77" s="622" t="s">
        <v>552</v>
      </c>
      <c r="C77" s="622" t="s">
        <v>467</v>
      </c>
      <c r="D77" s="121" t="s">
        <v>554</v>
      </c>
      <c r="E77" s="122">
        <v>213820</v>
      </c>
      <c r="F77" s="122">
        <v>443550</v>
      </c>
      <c r="G77" s="122">
        <v>213820</v>
      </c>
      <c r="H77" s="122">
        <v>443550</v>
      </c>
      <c r="I77" s="122">
        <v>0</v>
      </c>
      <c r="J77" s="621">
        <v>0</v>
      </c>
    </row>
    <row r="78" spans="1:10">
      <c r="A78" s="620" t="s">
        <v>467</v>
      </c>
      <c r="B78" s="622" t="s">
        <v>552</v>
      </c>
      <c r="C78" s="622" t="s">
        <v>488</v>
      </c>
      <c r="D78" s="121" t="s">
        <v>555</v>
      </c>
      <c r="E78" s="122">
        <v>207694</v>
      </c>
      <c r="F78" s="122">
        <v>528844</v>
      </c>
      <c r="G78" s="122">
        <v>207694</v>
      </c>
      <c r="H78" s="122">
        <v>528844</v>
      </c>
      <c r="I78" s="122">
        <v>0</v>
      </c>
      <c r="J78" s="621">
        <v>0</v>
      </c>
    </row>
    <row r="79" spans="1:10">
      <c r="A79" s="620" t="s">
        <v>467</v>
      </c>
      <c r="B79" s="622" t="s">
        <v>556</v>
      </c>
      <c r="C79" s="622" t="s">
        <v>462</v>
      </c>
      <c r="D79" s="121" t="s">
        <v>557</v>
      </c>
      <c r="E79" s="122">
        <v>852743</v>
      </c>
      <c r="F79" s="122">
        <v>3780138</v>
      </c>
      <c r="G79" s="122">
        <v>852743</v>
      </c>
      <c r="H79" s="122">
        <v>3780138</v>
      </c>
      <c r="I79" s="122">
        <v>0</v>
      </c>
      <c r="J79" s="621">
        <v>0</v>
      </c>
    </row>
    <row r="80" spans="1:10">
      <c r="A80" s="620" t="s">
        <v>467</v>
      </c>
      <c r="B80" s="622" t="s">
        <v>556</v>
      </c>
      <c r="C80" s="622" t="s">
        <v>467</v>
      </c>
      <c r="D80" s="121" t="s">
        <v>558</v>
      </c>
      <c r="E80" s="122">
        <v>623645</v>
      </c>
      <c r="F80" s="122">
        <v>2454145</v>
      </c>
      <c r="G80" s="122">
        <v>623645</v>
      </c>
      <c r="H80" s="122">
        <v>2454145</v>
      </c>
      <c r="I80" s="122">
        <v>0</v>
      </c>
      <c r="J80" s="621">
        <v>0</v>
      </c>
    </row>
    <row r="81" spans="1:10">
      <c r="A81" s="620" t="s">
        <v>467</v>
      </c>
      <c r="B81" s="622" t="s">
        <v>556</v>
      </c>
      <c r="C81" s="622" t="s">
        <v>488</v>
      </c>
      <c r="D81" s="121" t="s">
        <v>559</v>
      </c>
      <c r="E81" s="122">
        <v>229098</v>
      </c>
      <c r="F81" s="122">
        <v>1325993</v>
      </c>
      <c r="G81" s="122">
        <v>229098</v>
      </c>
      <c r="H81" s="122">
        <v>1325993</v>
      </c>
      <c r="I81" s="122">
        <v>0</v>
      </c>
      <c r="J81" s="621">
        <v>0</v>
      </c>
    </row>
    <row r="82" spans="1:10">
      <c r="A82" s="1409" t="s">
        <v>452</v>
      </c>
      <c r="B82" s="1410"/>
      <c r="C82" s="1410"/>
      <c r="D82" s="1411"/>
      <c r="E82" s="1412" t="s">
        <v>453</v>
      </c>
      <c r="F82" s="1413"/>
      <c r="G82" s="1412" t="s">
        <v>529</v>
      </c>
      <c r="H82" s="1413"/>
      <c r="I82" s="1412" t="s">
        <v>530</v>
      </c>
      <c r="J82" s="1413"/>
    </row>
    <row r="83" spans="1:10">
      <c r="A83" s="618" t="s">
        <v>456</v>
      </c>
      <c r="B83" s="619" t="s">
        <v>457</v>
      </c>
      <c r="C83" s="619" t="s">
        <v>458</v>
      </c>
      <c r="D83" s="118" t="s">
        <v>459</v>
      </c>
      <c r="E83" s="119" t="s">
        <v>460</v>
      </c>
      <c r="F83" s="119" t="s">
        <v>461</v>
      </c>
      <c r="G83" s="119" t="s">
        <v>460</v>
      </c>
      <c r="H83" s="119" t="s">
        <v>461</v>
      </c>
      <c r="I83" s="119" t="s">
        <v>460</v>
      </c>
      <c r="J83" s="119" t="s">
        <v>461</v>
      </c>
    </row>
    <row r="84" spans="1:10">
      <c r="A84" s="620" t="s">
        <v>488</v>
      </c>
      <c r="B84" s="622" t="s">
        <v>462</v>
      </c>
      <c r="C84" s="622" t="s">
        <v>462</v>
      </c>
      <c r="D84" s="121" t="s">
        <v>560</v>
      </c>
      <c r="E84" s="122">
        <v>2147984</v>
      </c>
      <c r="F84" s="122">
        <v>12186371</v>
      </c>
      <c r="G84" s="122">
        <v>1889330</v>
      </c>
      <c r="H84" s="122">
        <v>11011478</v>
      </c>
      <c r="I84" s="122">
        <v>258654</v>
      </c>
      <c r="J84" s="621">
        <v>1174893</v>
      </c>
    </row>
    <row r="85" spans="1:10">
      <c r="A85" s="620" t="s">
        <v>488</v>
      </c>
      <c r="B85" s="622" t="s">
        <v>561</v>
      </c>
      <c r="C85" s="622" t="s">
        <v>462</v>
      </c>
      <c r="D85" s="121" t="s">
        <v>562</v>
      </c>
      <c r="E85" s="122">
        <v>944521</v>
      </c>
      <c r="F85" s="122">
        <v>4927611</v>
      </c>
      <c r="G85" s="122">
        <v>685867</v>
      </c>
      <c r="H85" s="122">
        <v>4451439</v>
      </c>
      <c r="I85" s="122">
        <v>258654</v>
      </c>
      <c r="J85" s="621">
        <v>476172</v>
      </c>
    </row>
    <row r="86" spans="1:10">
      <c r="A86" s="620" t="s">
        <v>488</v>
      </c>
      <c r="B86" s="622" t="s">
        <v>561</v>
      </c>
      <c r="C86" s="622" t="s">
        <v>467</v>
      </c>
      <c r="D86" s="121" t="s">
        <v>563</v>
      </c>
      <c r="E86" s="122">
        <v>944521</v>
      </c>
      <c r="F86" s="122">
        <v>4927611</v>
      </c>
      <c r="G86" s="122">
        <v>685867</v>
      </c>
      <c r="H86" s="122">
        <v>4451439</v>
      </c>
      <c r="I86" s="122">
        <v>258654</v>
      </c>
      <c r="J86" s="621">
        <v>476172</v>
      </c>
    </row>
    <row r="87" spans="1:10">
      <c r="A87" s="620" t="s">
        <v>488</v>
      </c>
      <c r="B87" s="622" t="s">
        <v>564</v>
      </c>
      <c r="C87" s="622" t="s">
        <v>462</v>
      </c>
      <c r="D87" s="121" t="s">
        <v>565</v>
      </c>
      <c r="E87" s="122">
        <v>535211</v>
      </c>
      <c r="F87" s="122">
        <v>2698598</v>
      </c>
      <c r="G87" s="122">
        <v>535211</v>
      </c>
      <c r="H87" s="122">
        <v>2698598</v>
      </c>
      <c r="I87" s="122">
        <v>0</v>
      </c>
      <c r="J87" s="621">
        <v>0</v>
      </c>
    </row>
    <row r="88" spans="1:10">
      <c r="A88" s="620" t="s">
        <v>488</v>
      </c>
      <c r="B88" s="622" t="s">
        <v>564</v>
      </c>
      <c r="C88" s="622" t="s">
        <v>467</v>
      </c>
      <c r="D88" s="121" t="s">
        <v>566</v>
      </c>
      <c r="E88" s="122">
        <v>535211</v>
      </c>
      <c r="F88" s="122">
        <v>2698598</v>
      </c>
      <c r="G88" s="122">
        <v>535211</v>
      </c>
      <c r="H88" s="122">
        <v>2698598</v>
      </c>
      <c r="I88" s="122">
        <v>0</v>
      </c>
      <c r="J88" s="621">
        <v>0</v>
      </c>
    </row>
    <row r="89" spans="1:10">
      <c r="A89" s="620" t="s">
        <v>488</v>
      </c>
      <c r="B89" s="622" t="s">
        <v>567</v>
      </c>
      <c r="C89" s="622" t="s">
        <v>462</v>
      </c>
      <c r="D89" s="121" t="s">
        <v>568</v>
      </c>
      <c r="E89" s="122">
        <v>668252</v>
      </c>
      <c r="F89" s="122">
        <v>4560162</v>
      </c>
      <c r="G89" s="122">
        <v>668252</v>
      </c>
      <c r="H89" s="122">
        <v>3861441</v>
      </c>
      <c r="I89" s="122">
        <v>0</v>
      </c>
      <c r="J89" s="621">
        <v>698721</v>
      </c>
    </row>
    <row r="90" spans="1:10">
      <c r="A90" s="620" t="s">
        <v>488</v>
      </c>
      <c r="B90" s="622" t="s">
        <v>567</v>
      </c>
      <c r="C90" s="622" t="s">
        <v>465</v>
      </c>
      <c r="D90" s="121" t="s">
        <v>534</v>
      </c>
      <c r="E90" s="122">
        <v>136913</v>
      </c>
      <c r="F90" s="122">
        <v>1401789</v>
      </c>
      <c r="G90" s="122">
        <v>136913</v>
      </c>
      <c r="H90" s="122">
        <v>1401789</v>
      </c>
      <c r="I90" s="122">
        <v>0</v>
      </c>
      <c r="J90" s="621">
        <v>0</v>
      </c>
    </row>
    <row r="91" spans="1:10">
      <c r="A91" s="620" t="s">
        <v>488</v>
      </c>
      <c r="B91" s="622" t="s">
        <v>567</v>
      </c>
      <c r="C91" s="622" t="s">
        <v>488</v>
      </c>
      <c r="D91" s="121" t="s">
        <v>569</v>
      </c>
      <c r="E91" s="122">
        <v>0</v>
      </c>
      <c r="F91" s="122">
        <v>0</v>
      </c>
      <c r="G91" s="122">
        <v>0</v>
      </c>
      <c r="H91" s="122">
        <v>0</v>
      </c>
      <c r="I91" s="122">
        <v>0</v>
      </c>
      <c r="J91" s="621">
        <v>0</v>
      </c>
    </row>
    <row r="92" spans="1:10">
      <c r="A92" s="620" t="s">
        <v>488</v>
      </c>
      <c r="B92" s="622" t="s">
        <v>567</v>
      </c>
      <c r="C92" s="622" t="s">
        <v>486</v>
      </c>
      <c r="D92" s="121" t="s">
        <v>570</v>
      </c>
      <c r="E92" s="122">
        <v>470130</v>
      </c>
      <c r="F92" s="122">
        <v>2753732</v>
      </c>
      <c r="G92" s="122">
        <v>470130</v>
      </c>
      <c r="H92" s="122">
        <v>2055011</v>
      </c>
      <c r="I92" s="122">
        <v>0</v>
      </c>
      <c r="J92" s="621">
        <v>698721</v>
      </c>
    </row>
    <row r="93" spans="1:10">
      <c r="A93" s="620" t="s">
        <v>488</v>
      </c>
      <c r="B93" s="622" t="s">
        <v>567</v>
      </c>
      <c r="C93" s="622" t="s">
        <v>491</v>
      </c>
      <c r="D93" s="121" t="s">
        <v>571</v>
      </c>
      <c r="E93" s="122">
        <v>61209</v>
      </c>
      <c r="F93" s="122">
        <v>404641</v>
      </c>
      <c r="G93" s="122">
        <v>61209</v>
      </c>
      <c r="H93" s="122">
        <v>404641</v>
      </c>
      <c r="I93" s="122">
        <v>0</v>
      </c>
      <c r="J93" s="621">
        <v>0</v>
      </c>
    </row>
    <row r="94" spans="1:10">
      <c r="A94" s="620" t="s">
        <v>486</v>
      </c>
      <c r="B94" s="622" t="s">
        <v>462</v>
      </c>
      <c r="C94" s="622" t="s">
        <v>462</v>
      </c>
      <c r="D94" s="121" t="s">
        <v>572</v>
      </c>
      <c r="E94" s="122">
        <v>538339</v>
      </c>
      <c r="F94" s="122">
        <v>3653647</v>
      </c>
      <c r="G94" s="122">
        <v>538339</v>
      </c>
      <c r="H94" s="122">
        <v>3653647</v>
      </c>
      <c r="I94" s="122">
        <v>0</v>
      </c>
      <c r="J94" s="621">
        <v>0</v>
      </c>
    </row>
    <row r="95" spans="1:10">
      <c r="A95" s="620" t="s">
        <v>486</v>
      </c>
      <c r="B95" s="622" t="s">
        <v>573</v>
      </c>
      <c r="C95" s="622" t="s">
        <v>462</v>
      </c>
      <c r="D95" s="121" t="s">
        <v>574</v>
      </c>
      <c r="E95" s="122">
        <v>36817</v>
      </c>
      <c r="F95" s="122">
        <v>220889</v>
      </c>
      <c r="G95" s="122">
        <v>36817</v>
      </c>
      <c r="H95" s="122">
        <v>220889</v>
      </c>
      <c r="I95" s="122">
        <v>0</v>
      </c>
      <c r="J95" s="621">
        <v>0</v>
      </c>
    </row>
    <row r="96" spans="1:10">
      <c r="A96" s="620" t="s">
        <v>486</v>
      </c>
      <c r="B96" s="622" t="s">
        <v>573</v>
      </c>
      <c r="C96" s="622" t="s">
        <v>467</v>
      </c>
      <c r="D96" s="121" t="s">
        <v>575</v>
      </c>
      <c r="E96" s="122">
        <v>36817</v>
      </c>
      <c r="F96" s="122">
        <v>220889</v>
      </c>
      <c r="G96" s="122">
        <v>36817</v>
      </c>
      <c r="H96" s="122">
        <v>220889</v>
      </c>
      <c r="I96" s="122">
        <v>0</v>
      </c>
      <c r="J96" s="621">
        <v>0</v>
      </c>
    </row>
    <row r="97" spans="1:10">
      <c r="A97" s="620" t="s">
        <v>486</v>
      </c>
      <c r="B97" s="622" t="s">
        <v>576</v>
      </c>
      <c r="C97" s="622" t="s">
        <v>462</v>
      </c>
      <c r="D97" s="121" t="s">
        <v>577</v>
      </c>
      <c r="E97" s="122">
        <v>501522</v>
      </c>
      <c r="F97" s="122">
        <v>3392758</v>
      </c>
      <c r="G97" s="122">
        <v>501522</v>
      </c>
      <c r="H97" s="122">
        <v>3392758</v>
      </c>
      <c r="I97" s="122">
        <v>0</v>
      </c>
      <c r="J97" s="621">
        <v>0</v>
      </c>
    </row>
    <row r="98" spans="1:10">
      <c r="A98" s="620" t="s">
        <v>486</v>
      </c>
      <c r="B98" s="622" t="s">
        <v>576</v>
      </c>
      <c r="C98" s="622" t="s">
        <v>467</v>
      </c>
      <c r="D98" s="121" t="s">
        <v>578</v>
      </c>
      <c r="E98" s="122">
        <v>501522</v>
      </c>
      <c r="F98" s="122">
        <v>3392758</v>
      </c>
      <c r="G98" s="122">
        <v>501522</v>
      </c>
      <c r="H98" s="122">
        <v>3392758</v>
      </c>
      <c r="I98" s="122">
        <v>0</v>
      </c>
      <c r="J98" s="621">
        <v>0</v>
      </c>
    </row>
    <row r="99" spans="1:10">
      <c r="A99" s="620" t="s">
        <v>486</v>
      </c>
      <c r="B99" s="622" t="s">
        <v>579</v>
      </c>
      <c r="C99" s="622" t="s">
        <v>462</v>
      </c>
      <c r="D99" s="121" t="s">
        <v>580</v>
      </c>
      <c r="E99" s="122">
        <v>0</v>
      </c>
      <c r="F99" s="122">
        <v>40000</v>
      </c>
      <c r="G99" s="122">
        <v>0</v>
      </c>
      <c r="H99" s="122">
        <v>40000</v>
      </c>
      <c r="I99" s="122">
        <v>0</v>
      </c>
      <c r="J99" s="621">
        <v>0</v>
      </c>
    </row>
    <row r="100" spans="1:10">
      <c r="A100" s="620" t="s">
        <v>486</v>
      </c>
      <c r="B100" s="622" t="s">
        <v>579</v>
      </c>
      <c r="C100" s="622" t="s">
        <v>467</v>
      </c>
      <c r="D100" s="121" t="s">
        <v>581</v>
      </c>
      <c r="E100" s="122">
        <v>0</v>
      </c>
      <c r="F100" s="122">
        <v>40000</v>
      </c>
      <c r="G100" s="122">
        <v>0</v>
      </c>
      <c r="H100" s="122">
        <v>40000</v>
      </c>
      <c r="I100" s="122">
        <v>0</v>
      </c>
      <c r="J100" s="621">
        <v>0</v>
      </c>
    </row>
    <row r="101" spans="1:10">
      <c r="A101" s="620" t="s">
        <v>491</v>
      </c>
      <c r="B101" s="622" t="s">
        <v>462</v>
      </c>
      <c r="C101" s="622" t="s">
        <v>462</v>
      </c>
      <c r="D101" s="121" t="s">
        <v>582</v>
      </c>
      <c r="E101" s="122">
        <v>1116546</v>
      </c>
      <c r="F101" s="122">
        <v>7191627</v>
      </c>
      <c r="G101" s="122">
        <v>1116546</v>
      </c>
      <c r="H101" s="122">
        <v>7191627</v>
      </c>
      <c r="I101" s="122">
        <v>0</v>
      </c>
      <c r="J101" s="621">
        <v>0</v>
      </c>
    </row>
    <row r="102" spans="1:10">
      <c r="A102" s="620" t="s">
        <v>491</v>
      </c>
      <c r="B102" s="622" t="s">
        <v>583</v>
      </c>
      <c r="C102" s="622" t="s">
        <v>462</v>
      </c>
      <c r="D102" s="121" t="s">
        <v>584</v>
      </c>
      <c r="E102" s="122">
        <v>1057905</v>
      </c>
      <c r="F102" s="122">
        <v>6872331</v>
      </c>
      <c r="G102" s="122">
        <v>1057905</v>
      </c>
      <c r="H102" s="122">
        <v>6872331</v>
      </c>
      <c r="I102" s="122">
        <v>0</v>
      </c>
      <c r="J102" s="621">
        <v>0</v>
      </c>
    </row>
    <row r="103" spans="1:10">
      <c r="A103" s="620" t="s">
        <v>491</v>
      </c>
      <c r="B103" s="622" t="s">
        <v>583</v>
      </c>
      <c r="C103" s="622" t="s">
        <v>465</v>
      </c>
      <c r="D103" s="121" t="s">
        <v>534</v>
      </c>
      <c r="E103" s="122">
        <v>532639</v>
      </c>
      <c r="F103" s="122">
        <v>4049419</v>
      </c>
      <c r="G103" s="122">
        <v>532639</v>
      </c>
      <c r="H103" s="122">
        <v>4049419</v>
      </c>
      <c r="I103" s="122">
        <v>0</v>
      </c>
      <c r="J103" s="621">
        <v>0</v>
      </c>
    </row>
    <row r="104" spans="1:10">
      <c r="A104" s="620" t="s">
        <v>491</v>
      </c>
      <c r="B104" s="622" t="s">
        <v>583</v>
      </c>
      <c r="C104" s="622" t="s">
        <v>467</v>
      </c>
      <c r="D104" s="121" t="s">
        <v>585</v>
      </c>
      <c r="E104" s="122">
        <v>308517</v>
      </c>
      <c r="F104" s="122">
        <v>1374607</v>
      </c>
      <c r="G104" s="122">
        <v>308517</v>
      </c>
      <c r="H104" s="122">
        <v>1374607</v>
      </c>
      <c r="I104" s="122">
        <v>0</v>
      </c>
      <c r="J104" s="621">
        <v>0</v>
      </c>
    </row>
    <row r="105" spans="1:10">
      <c r="A105" s="620" t="s">
        <v>491</v>
      </c>
      <c r="B105" s="622" t="s">
        <v>583</v>
      </c>
      <c r="C105" s="622" t="s">
        <v>488</v>
      </c>
      <c r="D105" s="121" t="s">
        <v>586</v>
      </c>
      <c r="E105" s="122">
        <v>216749</v>
      </c>
      <c r="F105" s="122">
        <v>1448305</v>
      </c>
      <c r="G105" s="122">
        <v>216749</v>
      </c>
      <c r="H105" s="122">
        <v>1448305</v>
      </c>
      <c r="I105" s="122">
        <v>0</v>
      </c>
      <c r="J105" s="621">
        <v>0</v>
      </c>
    </row>
    <row r="106" spans="1:10">
      <c r="A106" s="620" t="s">
        <v>491</v>
      </c>
      <c r="B106" s="622" t="s">
        <v>587</v>
      </c>
      <c r="C106" s="622" t="s">
        <v>462</v>
      </c>
      <c r="D106" s="121" t="s">
        <v>588</v>
      </c>
      <c r="E106" s="122">
        <v>58641</v>
      </c>
      <c r="F106" s="122">
        <v>319296</v>
      </c>
      <c r="G106" s="122">
        <v>58641</v>
      </c>
      <c r="H106" s="122">
        <v>319296</v>
      </c>
      <c r="I106" s="122">
        <v>0</v>
      </c>
      <c r="J106" s="621">
        <v>0</v>
      </c>
    </row>
    <row r="107" spans="1:10">
      <c r="A107" s="620" t="s">
        <v>491</v>
      </c>
      <c r="B107" s="622" t="s">
        <v>587</v>
      </c>
      <c r="C107" s="622" t="s">
        <v>467</v>
      </c>
      <c r="D107" s="121" t="s">
        <v>589</v>
      </c>
      <c r="E107" s="122">
        <v>58641</v>
      </c>
      <c r="F107" s="122">
        <v>319296</v>
      </c>
      <c r="G107" s="122">
        <v>58641</v>
      </c>
      <c r="H107" s="122">
        <v>319296</v>
      </c>
      <c r="I107" s="122">
        <v>0</v>
      </c>
      <c r="J107" s="621">
        <v>0</v>
      </c>
    </row>
    <row r="108" spans="1:10">
      <c r="A108" s="620" t="s">
        <v>498</v>
      </c>
      <c r="B108" s="622" t="s">
        <v>462</v>
      </c>
      <c r="C108" s="622" t="s">
        <v>462</v>
      </c>
      <c r="D108" s="121" t="s">
        <v>590</v>
      </c>
      <c r="E108" s="122">
        <v>930823</v>
      </c>
      <c r="F108" s="122">
        <v>4208064</v>
      </c>
      <c r="G108" s="122">
        <v>930823</v>
      </c>
      <c r="H108" s="122">
        <v>4208064</v>
      </c>
      <c r="I108" s="122">
        <v>0</v>
      </c>
      <c r="J108" s="621">
        <v>0</v>
      </c>
    </row>
    <row r="109" spans="1:10">
      <c r="A109" s="1409" t="s">
        <v>452</v>
      </c>
      <c r="B109" s="1410"/>
      <c r="C109" s="1410"/>
      <c r="D109" s="1411"/>
      <c r="E109" s="1412" t="s">
        <v>453</v>
      </c>
      <c r="F109" s="1413"/>
      <c r="G109" s="1412" t="s">
        <v>529</v>
      </c>
      <c r="H109" s="1413"/>
      <c r="I109" s="1412" t="s">
        <v>530</v>
      </c>
      <c r="J109" s="1413"/>
    </row>
    <row r="110" spans="1:10">
      <c r="A110" s="618" t="s">
        <v>456</v>
      </c>
      <c r="B110" s="619" t="s">
        <v>457</v>
      </c>
      <c r="C110" s="619" t="s">
        <v>458</v>
      </c>
      <c r="D110" s="118" t="s">
        <v>459</v>
      </c>
      <c r="E110" s="119" t="s">
        <v>460</v>
      </c>
      <c r="F110" s="119" t="s">
        <v>461</v>
      </c>
      <c r="G110" s="119" t="s">
        <v>460</v>
      </c>
      <c r="H110" s="119" t="s">
        <v>461</v>
      </c>
      <c r="I110" s="119" t="s">
        <v>460</v>
      </c>
      <c r="J110" s="119" t="s">
        <v>461</v>
      </c>
    </row>
    <row r="111" spans="1:10">
      <c r="A111" s="620" t="s">
        <v>498</v>
      </c>
      <c r="B111" s="622" t="s">
        <v>591</v>
      </c>
      <c r="C111" s="622" t="s">
        <v>462</v>
      </c>
      <c r="D111" s="121" t="s">
        <v>592</v>
      </c>
      <c r="E111" s="122">
        <v>930823</v>
      </c>
      <c r="F111" s="122">
        <v>4208064</v>
      </c>
      <c r="G111" s="122">
        <v>930823</v>
      </c>
      <c r="H111" s="122">
        <v>4208064</v>
      </c>
      <c r="I111" s="122">
        <v>0</v>
      </c>
      <c r="J111" s="621">
        <v>0</v>
      </c>
    </row>
    <row r="112" spans="1:10">
      <c r="A112" s="620" t="s">
        <v>498</v>
      </c>
      <c r="B112" s="622" t="s">
        <v>591</v>
      </c>
      <c r="C112" s="622" t="s">
        <v>465</v>
      </c>
      <c r="D112" s="121" t="s">
        <v>593</v>
      </c>
      <c r="E112" s="122">
        <v>915835</v>
      </c>
      <c r="F112" s="122">
        <v>4098136</v>
      </c>
      <c r="G112" s="122">
        <v>915835</v>
      </c>
      <c r="H112" s="122">
        <v>4098136</v>
      </c>
      <c r="I112" s="122">
        <v>0</v>
      </c>
      <c r="J112" s="621">
        <v>0</v>
      </c>
    </row>
    <row r="113" spans="1:10">
      <c r="A113" s="620" t="s">
        <v>498</v>
      </c>
      <c r="B113" s="622" t="s">
        <v>591</v>
      </c>
      <c r="C113" s="622" t="s">
        <v>467</v>
      </c>
      <c r="D113" s="121" t="s">
        <v>594</v>
      </c>
      <c r="E113" s="122">
        <v>14988</v>
      </c>
      <c r="F113" s="122">
        <v>109928</v>
      </c>
      <c r="G113" s="122">
        <v>14988</v>
      </c>
      <c r="H113" s="122">
        <v>109928</v>
      </c>
      <c r="I113" s="122">
        <v>0</v>
      </c>
      <c r="J113" s="621">
        <v>0</v>
      </c>
    </row>
    <row r="114" spans="1:10">
      <c r="A114" s="620" t="s">
        <v>500</v>
      </c>
      <c r="B114" s="622" t="s">
        <v>462</v>
      </c>
      <c r="C114" s="622" t="s">
        <v>462</v>
      </c>
      <c r="D114" s="121" t="s">
        <v>595</v>
      </c>
      <c r="E114" s="122">
        <v>0</v>
      </c>
      <c r="F114" s="122">
        <v>89900</v>
      </c>
      <c r="G114" s="122">
        <v>0</v>
      </c>
      <c r="H114" s="122">
        <v>89900</v>
      </c>
      <c r="I114" s="122">
        <v>0</v>
      </c>
      <c r="J114" s="621">
        <v>0</v>
      </c>
    </row>
    <row r="115" spans="1:10">
      <c r="A115" s="620" t="s">
        <v>500</v>
      </c>
      <c r="B115" s="622" t="s">
        <v>596</v>
      </c>
      <c r="C115" s="622" t="s">
        <v>462</v>
      </c>
      <c r="D115" s="121" t="s">
        <v>597</v>
      </c>
      <c r="E115" s="122">
        <v>0</v>
      </c>
      <c r="F115" s="122">
        <v>89900</v>
      </c>
      <c r="G115" s="122">
        <v>0</v>
      </c>
      <c r="H115" s="122">
        <v>89900</v>
      </c>
      <c r="I115" s="122">
        <v>0</v>
      </c>
      <c r="J115" s="621">
        <v>0</v>
      </c>
    </row>
    <row r="116" spans="1:10">
      <c r="A116" s="620" t="s">
        <v>500</v>
      </c>
      <c r="B116" s="622" t="s">
        <v>596</v>
      </c>
      <c r="C116" s="622" t="s">
        <v>467</v>
      </c>
      <c r="D116" s="121" t="s">
        <v>598</v>
      </c>
      <c r="E116" s="122">
        <v>0</v>
      </c>
      <c r="F116" s="122">
        <v>89900</v>
      </c>
      <c r="G116" s="122">
        <v>0</v>
      </c>
      <c r="H116" s="122">
        <v>89900</v>
      </c>
      <c r="I116" s="122">
        <v>0</v>
      </c>
      <c r="J116" s="621">
        <v>0</v>
      </c>
    </row>
    <row r="117" spans="1:10">
      <c r="A117" s="620" t="s">
        <v>462</v>
      </c>
      <c r="B117" s="622" t="s">
        <v>462</v>
      </c>
      <c r="D117" s="121" t="s">
        <v>525</v>
      </c>
      <c r="E117" s="122">
        <v>1243587</v>
      </c>
      <c r="F117" s="122">
        <v>22121780</v>
      </c>
      <c r="G117" s="122">
        <v>312125</v>
      </c>
      <c r="H117" s="122">
        <v>1079001</v>
      </c>
      <c r="I117" s="122">
        <v>931462</v>
      </c>
      <c r="J117" s="621">
        <v>21042779</v>
      </c>
    </row>
    <row r="118" spans="1:10">
      <c r="A118" s="620" t="s">
        <v>465</v>
      </c>
      <c r="B118" s="622" t="s">
        <v>462</v>
      </c>
      <c r="C118" s="622" t="s">
        <v>462</v>
      </c>
      <c r="D118" s="121" t="s">
        <v>531</v>
      </c>
      <c r="E118" s="122">
        <v>98261</v>
      </c>
      <c r="F118" s="122">
        <v>1700002</v>
      </c>
      <c r="G118" s="122">
        <v>68485</v>
      </c>
      <c r="H118" s="122">
        <v>767265</v>
      </c>
      <c r="I118" s="122">
        <v>29776</v>
      </c>
      <c r="J118" s="621">
        <v>932737</v>
      </c>
    </row>
    <row r="119" spans="1:10">
      <c r="A119" s="620" t="s">
        <v>465</v>
      </c>
      <c r="B119" s="622" t="s">
        <v>532</v>
      </c>
      <c r="C119" s="622" t="s">
        <v>462</v>
      </c>
      <c r="D119" s="121" t="s">
        <v>533</v>
      </c>
      <c r="E119" s="122">
        <v>0</v>
      </c>
      <c r="F119" s="122">
        <v>174440</v>
      </c>
      <c r="G119" s="122">
        <v>0</v>
      </c>
      <c r="H119" s="122">
        <v>174440</v>
      </c>
      <c r="I119" s="122">
        <v>0</v>
      </c>
      <c r="J119" s="621">
        <v>0</v>
      </c>
    </row>
    <row r="120" spans="1:10">
      <c r="A120" s="620" t="s">
        <v>465</v>
      </c>
      <c r="B120" s="622" t="s">
        <v>532</v>
      </c>
      <c r="C120" s="622" t="s">
        <v>599</v>
      </c>
      <c r="D120" s="121" t="s">
        <v>600</v>
      </c>
      <c r="E120" s="122">
        <v>0</v>
      </c>
      <c r="F120" s="122">
        <v>174440</v>
      </c>
      <c r="G120" s="122">
        <v>0</v>
      </c>
      <c r="H120" s="122">
        <v>174440</v>
      </c>
      <c r="I120" s="122">
        <v>0</v>
      </c>
      <c r="J120" s="621">
        <v>0</v>
      </c>
    </row>
    <row r="121" spans="1:10">
      <c r="A121" s="620" t="s">
        <v>465</v>
      </c>
      <c r="B121" s="622" t="s">
        <v>539</v>
      </c>
      <c r="C121" s="622" t="s">
        <v>462</v>
      </c>
      <c r="D121" s="121" t="s">
        <v>540</v>
      </c>
      <c r="E121" s="122">
        <v>0</v>
      </c>
      <c r="F121" s="122">
        <v>337000</v>
      </c>
      <c r="G121" s="122">
        <v>0</v>
      </c>
      <c r="H121" s="122">
        <v>337000</v>
      </c>
      <c r="I121" s="122">
        <v>0</v>
      </c>
      <c r="J121" s="621">
        <v>0</v>
      </c>
    </row>
    <row r="122" spans="1:10">
      <c r="A122" s="620" t="s">
        <v>465</v>
      </c>
      <c r="B122" s="622" t="s">
        <v>539</v>
      </c>
      <c r="C122" s="622" t="s">
        <v>599</v>
      </c>
      <c r="D122" s="121" t="s">
        <v>600</v>
      </c>
      <c r="E122" s="122">
        <v>0</v>
      </c>
      <c r="F122" s="122">
        <v>337000</v>
      </c>
      <c r="G122" s="122">
        <v>0</v>
      </c>
      <c r="H122" s="122">
        <v>337000</v>
      </c>
      <c r="I122" s="122">
        <v>0</v>
      </c>
      <c r="J122" s="621">
        <v>0</v>
      </c>
    </row>
    <row r="123" spans="1:10">
      <c r="A123" s="620" t="s">
        <v>465</v>
      </c>
      <c r="B123" s="622" t="s">
        <v>542</v>
      </c>
      <c r="C123" s="622" t="s">
        <v>462</v>
      </c>
      <c r="D123" s="121" t="s">
        <v>543</v>
      </c>
      <c r="E123" s="122">
        <v>98261</v>
      </c>
      <c r="F123" s="122">
        <v>1188562</v>
      </c>
      <c r="G123" s="122">
        <v>68485</v>
      </c>
      <c r="H123" s="122">
        <v>255825</v>
      </c>
      <c r="I123" s="122">
        <v>29776</v>
      </c>
      <c r="J123" s="621">
        <v>932737</v>
      </c>
    </row>
    <row r="124" spans="1:10">
      <c r="A124" s="620" t="s">
        <v>465</v>
      </c>
      <c r="B124" s="622" t="s">
        <v>542</v>
      </c>
      <c r="C124" s="622" t="s">
        <v>599</v>
      </c>
      <c r="D124" s="121" t="s">
        <v>600</v>
      </c>
      <c r="E124" s="122">
        <v>98261</v>
      </c>
      <c r="F124" s="122">
        <v>1188562</v>
      </c>
      <c r="G124" s="122">
        <v>68485</v>
      </c>
      <c r="H124" s="122">
        <v>255825</v>
      </c>
      <c r="I124" s="122">
        <v>29776</v>
      </c>
      <c r="J124" s="621">
        <v>932737</v>
      </c>
    </row>
    <row r="125" spans="1:10">
      <c r="A125" s="620" t="s">
        <v>467</v>
      </c>
      <c r="B125" s="622" t="s">
        <v>462</v>
      </c>
      <c r="C125" s="622" t="s">
        <v>462</v>
      </c>
      <c r="D125" s="121" t="s">
        <v>551</v>
      </c>
      <c r="E125" s="122">
        <v>0</v>
      </c>
      <c r="F125" s="122">
        <v>0</v>
      </c>
      <c r="G125" s="122">
        <v>0</v>
      </c>
      <c r="H125" s="122">
        <v>0</v>
      </c>
      <c r="I125" s="122">
        <v>0</v>
      </c>
      <c r="J125" s="621">
        <v>0</v>
      </c>
    </row>
    <row r="126" spans="1:10">
      <c r="A126" s="620" t="s">
        <v>467</v>
      </c>
      <c r="B126" s="622" t="s">
        <v>556</v>
      </c>
      <c r="C126" s="622" t="s">
        <v>462</v>
      </c>
      <c r="D126" s="121" t="s">
        <v>557</v>
      </c>
      <c r="E126" s="122">
        <v>0</v>
      </c>
      <c r="F126" s="122">
        <v>0</v>
      </c>
      <c r="G126" s="122">
        <v>0</v>
      </c>
      <c r="H126" s="122">
        <v>0</v>
      </c>
      <c r="I126" s="122">
        <v>0</v>
      </c>
      <c r="J126" s="621">
        <v>0</v>
      </c>
    </row>
    <row r="127" spans="1:10">
      <c r="A127" s="620" t="s">
        <v>467</v>
      </c>
      <c r="B127" s="622" t="s">
        <v>556</v>
      </c>
      <c r="C127" s="622" t="s">
        <v>599</v>
      </c>
      <c r="D127" s="121" t="s">
        <v>600</v>
      </c>
      <c r="E127" s="122">
        <v>0</v>
      </c>
      <c r="F127" s="122">
        <v>0</v>
      </c>
      <c r="G127" s="122">
        <v>0</v>
      </c>
      <c r="H127" s="122">
        <v>0</v>
      </c>
      <c r="I127" s="122">
        <v>0</v>
      </c>
      <c r="J127" s="621">
        <v>0</v>
      </c>
    </row>
    <row r="128" spans="1:10">
      <c r="A128" s="620" t="s">
        <v>488</v>
      </c>
      <c r="B128" s="622" t="s">
        <v>462</v>
      </c>
      <c r="C128" s="622" t="s">
        <v>462</v>
      </c>
      <c r="D128" s="121" t="s">
        <v>560</v>
      </c>
      <c r="E128" s="122">
        <v>1097514</v>
      </c>
      <c r="F128" s="122">
        <v>19405707</v>
      </c>
      <c r="G128" s="122">
        <v>243640</v>
      </c>
      <c r="H128" s="122">
        <v>311736</v>
      </c>
      <c r="I128" s="122">
        <v>853874</v>
      </c>
      <c r="J128" s="621">
        <v>19093971</v>
      </c>
    </row>
    <row r="129" spans="1:10">
      <c r="A129" s="620" t="s">
        <v>488</v>
      </c>
      <c r="B129" s="622" t="s">
        <v>564</v>
      </c>
      <c r="C129" s="622" t="s">
        <v>462</v>
      </c>
      <c r="D129" s="121" t="s">
        <v>565</v>
      </c>
      <c r="E129" s="122">
        <v>1088344</v>
      </c>
      <c r="F129" s="122">
        <v>19385647</v>
      </c>
      <c r="G129" s="122">
        <v>243640</v>
      </c>
      <c r="H129" s="122">
        <v>309736</v>
      </c>
      <c r="I129" s="122">
        <v>844704</v>
      </c>
      <c r="J129" s="621">
        <v>19075911</v>
      </c>
    </row>
    <row r="130" spans="1:10">
      <c r="A130" s="620" t="s">
        <v>488</v>
      </c>
      <c r="B130" s="622" t="s">
        <v>564</v>
      </c>
      <c r="C130" s="622" t="s">
        <v>488</v>
      </c>
      <c r="D130" s="121" t="s">
        <v>601</v>
      </c>
      <c r="E130" s="122">
        <v>1088344</v>
      </c>
      <c r="F130" s="122">
        <v>19385647</v>
      </c>
      <c r="G130" s="122">
        <v>243640</v>
      </c>
      <c r="H130" s="122">
        <v>309736</v>
      </c>
      <c r="I130" s="122">
        <v>844704</v>
      </c>
      <c r="J130" s="621">
        <v>19075911</v>
      </c>
    </row>
    <row r="131" spans="1:10">
      <c r="A131" s="620" t="s">
        <v>488</v>
      </c>
      <c r="B131" s="622" t="s">
        <v>567</v>
      </c>
      <c r="C131" s="622" t="s">
        <v>462</v>
      </c>
      <c r="D131" s="121" t="s">
        <v>568</v>
      </c>
      <c r="E131" s="122">
        <v>9170</v>
      </c>
      <c r="F131" s="122">
        <v>20060</v>
      </c>
      <c r="G131" s="122">
        <v>0</v>
      </c>
      <c r="H131" s="122">
        <v>2000</v>
      </c>
      <c r="I131" s="122">
        <v>9170</v>
      </c>
      <c r="J131" s="621">
        <v>18060</v>
      </c>
    </row>
    <row r="132" spans="1:10">
      <c r="A132" s="620" t="s">
        <v>488</v>
      </c>
      <c r="B132" s="622" t="s">
        <v>567</v>
      </c>
      <c r="C132" s="622" t="s">
        <v>502</v>
      </c>
      <c r="D132" s="121" t="s">
        <v>602</v>
      </c>
      <c r="E132" s="122">
        <v>9170</v>
      </c>
      <c r="F132" s="122">
        <v>20060</v>
      </c>
      <c r="G132" s="122">
        <v>0</v>
      </c>
      <c r="H132" s="122">
        <v>2000</v>
      </c>
      <c r="I132" s="122">
        <v>9170</v>
      </c>
      <c r="J132" s="621">
        <v>18060</v>
      </c>
    </row>
    <row r="133" spans="1:10">
      <c r="A133" s="620" t="s">
        <v>488</v>
      </c>
      <c r="B133" s="622" t="s">
        <v>567</v>
      </c>
      <c r="C133" s="622" t="s">
        <v>599</v>
      </c>
      <c r="D133" s="121" t="s">
        <v>600</v>
      </c>
      <c r="E133" s="122">
        <v>0</v>
      </c>
      <c r="F133" s="122">
        <v>0</v>
      </c>
      <c r="G133" s="122">
        <v>0</v>
      </c>
      <c r="H133" s="122">
        <v>0</v>
      </c>
      <c r="I133" s="122">
        <v>0</v>
      </c>
      <c r="J133" s="621">
        <v>0</v>
      </c>
    </row>
    <row r="134" spans="1:10">
      <c r="A134" s="620" t="s">
        <v>486</v>
      </c>
      <c r="B134" s="622" t="s">
        <v>462</v>
      </c>
      <c r="C134" s="622" t="s">
        <v>462</v>
      </c>
      <c r="D134" s="121" t="s">
        <v>572</v>
      </c>
      <c r="E134" s="122">
        <v>47812</v>
      </c>
      <c r="F134" s="122">
        <v>1006870</v>
      </c>
      <c r="G134" s="122">
        <v>0</v>
      </c>
      <c r="H134" s="122">
        <v>0</v>
      </c>
      <c r="I134" s="122">
        <v>47812</v>
      </c>
      <c r="J134" s="621">
        <v>1006870</v>
      </c>
    </row>
    <row r="135" spans="1:10">
      <c r="A135" s="620" t="s">
        <v>486</v>
      </c>
      <c r="B135" s="622" t="s">
        <v>576</v>
      </c>
      <c r="C135" s="622" t="s">
        <v>462</v>
      </c>
      <c r="D135" s="121" t="s">
        <v>577</v>
      </c>
      <c r="E135" s="122">
        <v>41532</v>
      </c>
      <c r="F135" s="122">
        <v>977310</v>
      </c>
      <c r="G135" s="122">
        <v>0</v>
      </c>
      <c r="H135" s="122">
        <v>0</v>
      </c>
      <c r="I135" s="122">
        <v>41532</v>
      </c>
      <c r="J135" s="621">
        <v>977310</v>
      </c>
    </row>
    <row r="136" spans="1:10">
      <c r="A136" s="1409" t="s">
        <v>452</v>
      </c>
      <c r="B136" s="1410"/>
      <c r="C136" s="1410"/>
      <c r="D136" s="1411"/>
      <c r="E136" s="1412" t="s">
        <v>453</v>
      </c>
      <c r="F136" s="1413"/>
      <c r="G136" s="1412" t="s">
        <v>529</v>
      </c>
      <c r="H136" s="1413"/>
      <c r="I136" s="1412" t="s">
        <v>530</v>
      </c>
      <c r="J136" s="1413"/>
    </row>
    <row r="137" spans="1:10">
      <c r="A137" s="618" t="s">
        <v>456</v>
      </c>
      <c r="B137" s="619" t="s">
        <v>457</v>
      </c>
      <c r="C137" s="619" t="s">
        <v>458</v>
      </c>
      <c r="D137" s="118" t="s">
        <v>459</v>
      </c>
      <c r="E137" s="119" t="s">
        <v>460</v>
      </c>
      <c r="F137" s="119" t="s">
        <v>461</v>
      </c>
      <c r="G137" s="119" t="s">
        <v>460</v>
      </c>
      <c r="H137" s="119" t="s">
        <v>461</v>
      </c>
      <c r="I137" s="119" t="s">
        <v>460</v>
      </c>
      <c r="J137" s="119" t="s">
        <v>461</v>
      </c>
    </row>
    <row r="138" spans="1:10">
      <c r="A138" s="620" t="s">
        <v>486</v>
      </c>
      <c r="B138" s="622" t="s">
        <v>576</v>
      </c>
      <c r="C138" s="622" t="s">
        <v>599</v>
      </c>
      <c r="D138" s="121" t="s">
        <v>600</v>
      </c>
      <c r="E138" s="122">
        <v>41532</v>
      </c>
      <c r="F138" s="122">
        <v>977310</v>
      </c>
      <c r="G138" s="122">
        <v>0</v>
      </c>
      <c r="H138" s="122">
        <v>0</v>
      </c>
      <c r="I138" s="122">
        <v>41532</v>
      </c>
      <c r="J138" s="621">
        <v>977310</v>
      </c>
    </row>
    <row r="139" spans="1:10">
      <c r="A139" s="620" t="s">
        <v>486</v>
      </c>
      <c r="B139" s="622" t="s">
        <v>579</v>
      </c>
      <c r="C139" s="622" t="s">
        <v>462</v>
      </c>
      <c r="D139" s="121" t="s">
        <v>580</v>
      </c>
      <c r="E139" s="122">
        <v>6280</v>
      </c>
      <c r="F139" s="122">
        <v>29560</v>
      </c>
      <c r="G139" s="122">
        <v>0</v>
      </c>
      <c r="H139" s="122">
        <v>0</v>
      </c>
      <c r="I139" s="122">
        <v>6280</v>
      </c>
      <c r="J139" s="621">
        <v>29560</v>
      </c>
    </row>
    <row r="140" spans="1:10">
      <c r="A140" s="620" t="s">
        <v>486</v>
      </c>
      <c r="B140" s="622" t="s">
        <v>579</v>
      </c>
      <c r="C140" s="622" t="s">
        <v>599</v>
      </c>
      <c r="D140" s="121" t="s">
        <v>600</v>
      </c>
      <c r="E140" s="122">
        <v>6280</v>
      </c>
      <c r="F140" s="122">
        <v>29560</v>
      </c>
      <c r="G140" s="122">
        <v>0</v>
      </c>
      <c r="H140" s="122">
        <v>0</v>
      </c>
      <c r="I140" s="122">
        <v>6280</v>
      </c>
      <c r="J140" s="621">
        <v>29560</v>
      </c>
    </row>
    <row r="141" spans="1:10">
      <c r="A141" s="620" t="s">
        <v>491</v>
      </c>
      <c r="B141" s="622" t="s">
        <v>462</v>
      </c>
      <c r="C141" s="622" t="s">
        <v>462</v>
      </c>
      <c r="D141" s="121" t="s">
        <v>582</v>
      </c>
      <c r="E141" s="122">
        <v>0</v>
      </c>
      <c r="F141" s="122">
        <v>0</v>
      </c>
      <c r="G141" s="122">
        <v>0</v>
      </c>
      <c r="H141" s="122">
        <v>0</v>
      </c>
      <c r="I141" s="122">
        <v>0</v>
      </c>
      <c r="J141" s="621">
        <v>0</v>
      </c>
    </row>
    <row r="142" spans="1:10">
      <c r="A142" s="620" t="s">
        <v>491</v>
      </c>
      <c r="B142" s="622" t="s">
        <v>583</v>
      </c>
      <c r="C142" s="622" t="s">
        <v>462</v>
      </c>
      <c r="D142" s="121" t="s">
        <v>584</v>
      </c>
      <c r="E142" s="122">
        <v>0</v>
      </c>
      <c r="F142" s="122">
        <v>0</v>
      </c>
      <c r="G142" s="122">
        <v>0</v>
      </c>
      <c r="H142" s="122">
        <v>0</v>
      </c>
      <c r="I142" s="122">
        <v>0</v>
      </c>
      <c r="J142" s="621">
        <v>0</v>
      </c>
    </row>
    <row r="143" spans="1:10">
      <c r="A143" s="620" t="s">
        <v>491</v>
      </c>
      <c r="B143" s="622" t="s">
        <v>583</v>
      </c>
      <c r="C143" s="622" t="s">
        <v>599</v>
      </c>
      <c r="D143" s="121" t="s">
        <v>600</v>
      </c>
      <c r="E143" s="122">
        <v>0</v>
      </c>
      <c r="F143" s="122">
        <v>0</v>
      </c>
      <c r="G143" s="122">
        <v>0</v>
      </c>
      <c r="H143" s="122">
        <v>0</v>
      </c>
      <c r="I143" s="122">
        <v>0</v>
      </c>
      <c r="J143" s="621">
        <v>0</v>
      </c>
    </row>
    <row r="144" spans="1:10">
      <c r="A144" s="620" t="s">
        <v>500</v>
      </c>
      <c r="B144" s="622" t="s">
        <v>462</v>
      </c>
      <c r="C144" s="622" t="s">
        <v>462</v>
      </c>
      <c r="D144" s="121" t="s">
        <v>595</v>
      </c>
      <c r="E144" s="122">
        <v>0</v>
      </c>
      <c r="F144" s="122">
        <v>9201</v>
      </c>
      <c r="G144" s="122">
        <v>0</v>
      </c>
      <c r="H144" s="122">
        <v>0</v>
      </c>
      <c r="I144" s="122">
        <v>0</v>
      </c>
      <c r="J144" s="621">
        <v>9201</v>
      </c>
    </row>
    <row r="145" spans="1:10">
      <c r="A145" s="620" t="s">
        <v>500</v>
      </c>
      <c r="B145" s="622" t="s">
        <v>596</v>
      </c>
      <c r="C145" s="622" t="s">
        <v>462</v>
      </c>
      <c r="D145" s="121" t="s">
        <v>597</v>
      </c>
      <c r="E145" s="122">
        <v>0</v>
      </c>
      <c r="F145" s="122">
        <v>9201</v>
      </c>
      <c r="G145" s="122">
        <v>0</v>
      </c>
      <c r="H145" s="122">
        <v>0</v>
      </c>
      <c r="I145" s="122">
        <v>0</v>
      </c>
      <c r="J145" s="621">
        <v>9201</v>
      </c>
    </row>
    <row r="146" spans="1:10">
      <c r="A146" s="620" t="s">
        <v>500</v>
      </c>
      <c r="B146" s="622" t="s">
        <v>596</v>
      </c>
      <c r="C146" s="622" t="s">
        <v>488</v>
      </c>
      <c r="D146" s="121" t="s">
        <v>603</v>
      </c>
      <c r="E146" s="122">
        <v>0</v>
      </c>
      <c r="F146" s="122">
        <v>9201</v>
      </c>
      <c r="G146" s="122">
        <v>0</v>
      </c>
      <c r="H146" s="122">
        <v>0</v>
      </c>
      <c r="I146" s="122">
        <v>0</v>
      </c>
      <c r="J146" s="621">
        <v>9201</v>
      </c>
    </row>
    <row r="147" spans="1:10">
      <c r="A147" s="620" t="s">
        <v>462</v>
      </c>
      <c r="B147" s="622" t="s">
        <v>462</v>
      </c>
      <c r="C147" s="622" t="s">
        <v>462</v>
      </c>
      <c r="D147" s="121" t="s">
        <v>604</v>
      </c>
      <c r="E147" s="122">
        <v>661502</v>
      </c>
      <c r="F147" s="122">
        <v>3241358</v>
      </c>
      <c r="G147" s="122">
        <v>661502</v>
      </c>
      <c r="H147" s="122">
        <v>3241358</v>
      </c>
      <c r="I147" s="122">
        <v>0</v>
      </c>
      <c r="J147" s="621">
        <v>0</v>
      </c>
    </row>
    <row r="148" spans="1:10">
      <c r="A148" s="620" t="s">
        <v>462</v>
      </c>
      <c r="B148" s="622" t="s">
        <v>462</v>
      </c>
      <c r="C148" s="622" t="s">
        <v>462</v>
      </c>
      <c r="D148" s="121" t="s">
        <v>605</v>
      </c>
      <c r="E148" s="122">
        <v>661502</v>
      </c>
      <c r="F148" s="122">
        <v>2495106</v>
      </c>
      <c r="G148" s="122">
        <v>661502</v>
      </c>
      <c r="H148" s="122">
        <v>2495106</v>
      </c>
      <c r="I148" s="122">
        <v>0</v>
      </c>
      <c r="J148" s="621">
        <v>0</v>
      </c>
    </row>
    <row r="149" spans="1:10">
      <c r="A149" s="620" t="s">
        <v>462</v>
      </c>
      <c r="B149" s="622" t="s">
        <v>462</v>
      </c>
      <c r="C149" s="622" t="s">
        <v>462</v>
      </c>
      <c r="D149" s="121" t="s">
        <v>606</v>
      </c>
      <c r="E149" s="122">
        <v>0</v>
      </c>
      <c r="F149" s="122">
        <v>746252</v>
      </c>
      <c r="G149" s="122">
        <v>0</v>
      </c>
      <c r="H149" s="122">
        <v>746252</v>
      </c>
      <c r="I149" s="122">
        <v>0</v>
      </c>
      <c r="J149" s="621">
        <v>0</v>
      </c>
    </row>
    <row r="150" spans="1:10">
      <c r="A150" s="620" t="s">
        <v>462</v>
      </c>
      <c r="B150" s="622" t="s">
        <v>462</v>
      </c>
      <c r="C150" s="622" t="s">
        <v>462</v>
      </c>
      <c r="D150" s="121" t="s">
        <v>607</v>
      </c>
      <c r="E150" s="122">
        <v>10715643</v>
      </c>
      <c r="F150" s="122">
        <v>86239360</v>
      </c>
      <c r="G150" s="122" t="s">
        <v>462</v>
      </c>
      <c r="H150" s="122" t="s">
        <v>462</v>
      </c>
      <c r="I150" s="122" t="s">
        <v>462</v>
      </c>
      <c r="J150" s="621" t="s">
        <v>462</v>
      </c>
    </row>
    <row r="151" spans="1:10">
      <c r="A151" s="620" t="s">
        <v>462</v>
      </c>
      <c r="B151" s="622" t="s">
        <v>462</v>
      </c>
      <c r="C151" s="622" t="s">
        <v>462</v>
      </c>
      <c r="D151" s="121" t="s">
        <v>462</v>
      </c>
      <c r="E151" s="122" t="s">
        <v>462</v>
      </c>
      <c r="F151" s="122" t="s">
        <v>462</v>
      </c>
      <c r="G151" s="122" t="s">
        <v>462</v>
      </c>
      <c r="H151" s="122" t="s">
        <v>462</v>
      </c>
      <c r="I151" s="122" t="s">
        <v>462</v>
      </c>
      <c r="J151" s="621" t="s">
        <v>462</v>
      </c>
    </row>
    <row r="152" spans="1:10">
      <c r="A152" s="620" t="s">
        <v>462</v>
      </c>
      <c r="B152" s="622" t="s">
        <v>462</v>
      </c>
      <c r="C152" s="622" t="s">
        <v>462</v>
      </c>
      <c r="D152" s="121" t="s">
        <v>608</v>
      </c>
      <c r="E152" s="122">
        <v>150216509</v>
      </c>
      <c r="F152" s="122" t="s">
        <v>462</v>
      </c>
      <c r="G152" s="1414" t="s">
        <v>1437</v>
      </c>
      <c r="H152" s="1415"/>
      <c r="I152" s="122" t="s">
        <v>462</v>
      </c>
      <c r="J152" s="621" t="s">
        <v>462</v>
      </c>
    </row>
    <row r="153" spans="1:10">
      <c r="A153" s="620" t="s">
        <v>462</v>
      </c>
      <c r="B153" s="622" t="s">
        <v>462</v>
      </c>
      <c r="C153" s="622" t="s">
        <v>462</v>
      </c>
      <c r="D153" s="121" t="s">
        <v>610</v>
      </c>
      <c r="E153" s="122">
        <v>153941034</v>
      </c>
      <c r="F153" s="122" t="s">
        <v>462</v>
      </c>
      <c r="G153" s="1398"/>
      <c r="H153" s="1399"/>
      <c r="I153" s="122" t="s">
        <v>462</v>
      </c>
      <c r="J153" s="621" t="s">
        <v>462</v>
      </c>
    </row>
    <row r="154" spans="1:10">
      <c r="A154" s="620" t="s">
        <v>462</v>
      </c>
      <c r="B154" s="622" t="s">
        <v>462</v>
      </c>
      <c r="C154" s="622" t="s">
        <v>462</v>
      </c>
      <c r="D154" s="121" t="s">
        <v>611</v>
      </c>
      <c r="E154" s="122">
        <v>450172</v>
      </c>
      <c r="F154" s="122" t="s">
        <v>462</v>
      </c>
      <c r="G154" s="122" t="s">
        <v>462</v>
      </c>
      <c r="H154" s="122" t="s">
        <v>462</v>
      </c>
      <c r="I154" s="122" t="s">
        <v>462</v>
      </c>
      <c r="J154" s="621" t="s">
        <v>462</v>
      </c>
    </row>
    <row r="155" spans="1:10">
      <c r="A155" s="620" t="s">
        <v>462</v>
      </c>
      <c r="B155" s="622" t="s">
        <v>462</v>
      </c>
      <c r="C155" s="622" t="s">
        <v>462</v>
      </c>
      <c r="D155" s="121" t="s">
        <v>612</v>
      </c>
      <c r="E155" s="122">
        <v>154391206</v>
      </c>
      <c r="F155" s="122" t="s">
        <v>462</v>
      </c>
      <c r="G155" s="122" t="s">
        <v>462</v>
      </c>
      <c r="H155" s="122" t="s">
        <v>462</v>
      </c>
      <c r="I155" s="122" t="s">
        <v>462</v>
      </c>
      <c r="J155" s="621" t="s">
        <v>462</v>
      </c>
    </row>
    <row r="156" spans="1:10" ht="127.5" customHeight="1">
      <c r="A156" s="1416" t="s">
        <v>1438</v>
      </c>
      <c r="B156" s="1416" t="s">
        <v>462</v>
      </c>
      <c r="C156" s="1416" t="s">
        <v>462</v>
      </c>
      <c r="D156" s="1416" t="s">
        <v>462</v>
      </c>
      <c r="E156" s="1416" t="s">
        <v>462</v>
      </c>
      <c r="F156" s="1416" t="s">
        <v>462</v>
      </c>
      <c r="G156" s="1416" t="s">
        <v>462</v>
      </c>
      <c r="H156" s="1416" t="s">
        <v>462</v>
      </c>
      <c r="I156" s="1416" t="s">
        <v>462</v>
      </c>
      <c r="J156" s="1416" t="s">
        <v>462</v>
      </c>
    </row>
  </sheetData>
  <mergeCells count="26">
    <mergeCell ref="G152:H153"/>
    <mergeCell ref="A156:J156"/>
    <mergeCell ref="A109:D109"/>
    <mergeCell ref="E109:F109"/>
    <mergeCell ref="G109:H109"/>
    <mergeCell ref="I109:J109"/>
    <mergeCell ref="A136:D136"/>
    <mergeCell ref="E136:F136"/>
    <mergeCell ref="G136:H136"/>
    <mergeCell ref="I136:J136"/>
    <mergeCell ref="A55:D55"/>
    <mergeCell ref="E55:F55"/>
    <mergeCell ref="G55:H55"/>
    <mergeCell ref="I55:J55"/>
    <mergeCell ref="A82:D82"/>
    <mergeCell ref="E82:F82"/>
    <mergeCell ref="G82:H82"/>
    <mergeCell ref="I82:J82"/>
    <mergeCell ref="A1:D1"/>
    <mergeCell ref="E1:F1"/>
    <mergeCell ref="G1:H1"/>
    <mergeCell ref="I1:J1"/>
    <mergeCell ref="A28:D28"/>
    <mergeCell ref="E28:F28"/>
    <mergeCell ref="G28:H28"/>
    <mergeCell ref="I28:J28"/>
  </mergeCells>
  <phoneticPr fontId="1" type="noConversion"/>
  <hyperlinks>
    <hyperlink ref="K1" location="預告統計資料發布時間表!A1" display="回發布時間表" xr:uid="{8E008010-1D21-4BCB-BDFE-843117A0DE8D}"/>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&amp;L&amp;"標楷體,標準"公開類
月  報:次月10日前編號，12月份於次年1月20日前編報&amp;C&amp;"標楷體,標準"&amp;14 金峰鄉公所&amp;U
公庫收支月報表&amp;"新細明體,標準"&amp;12&amp;U
&amp;"標楷體,標準"中華民國112年05月(112年度)&amp;R&amp;"標楷體,標準"&amp;10第&amp;P頁/共&amp;N頁&amp;"新細明體,標準"&amp;12
&amp;"標楷體,標準"編制機關:金峰鄉公所財經課
表    號:20902-00-02-3&amp;10 </oddHeader>
    <oddFooter>&amp;C&amp;L&amp;R&amp;"標楷體,標準"&amp;9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22AD7-C999-4A60-898A-52008595FECD}">
  <dimension ref="A1:K156"/>
  <sheetViews>
    <sheetView view="pageLayout" zoomScaleNormal="100" workbookViewId="0">
      <selection activeCell="K1" sqref="K1"/>
    </sheetView>
  </sheetViews>
  <sheetFormatPr defaultRowHeight="16.5"/>
  <cols>
    <col min="1" max="1" width="4.75" style="866" customWidth="1"/>
    <col min="2" max="3" width="6.25" style="868" customWidth="1"/>
    <col min="4" max="4" width="31.875" style="121" customWidth="1"/>
    <col min="5" max="5" width="15.625" style="122" customWidth="1"/>
    <col min="6" max="6" width="14.375" style="122" customWidth="1"/>
    <col min="7" max="7" width="13.75" style="122" customWidth="1"/>
    <col min="8" max="8" width="13" style="122" customWidth="1"/>
    <col min="9" max="9" width="14.125" style="122" customWidth="1"/>
    <col min="10" max="10" width="15.875" style="867" customWidth="1"/>
    <col min="11" max="256" width="9" style="125"/>
    <col min="257" max="257" width="4.75" style="125" customWidth="1"/>
    <col min="258" max="259" width="6.25" style="125" customWidth="1"/>
    <col min="260" max="260" width="31.875" style="125" customWidth="1"/>
    <col min="261" max="261" width="15.625" style="125" customWidth="1"/>
    <col min="262" max="262" width="14.375" style="125" customWidth="1"/>
    <col min="263" max="263" width="13.75" style="125" customWidth="1"/>
    <col min="264" max="264" width="13" style="125" customWidth="1"/>
    <col min="265" max="265" width="14.125" style="125" customWidth="1"/>
    <col min="266" max="266" width="15.875" style="125" customWidth="1"/>
    <col min="267" max="512" width="9" style="125"/>
    <col min="513" max="513" width="4.75" style="125" customWidth="1"/>
    <col min="514" max="515" width="6.25" style="125" customWidth="1"/>
    <col min="516" max="516" width="31.875" style="125" customWidth="1"/>
    <col min="517" max="517" width="15.625" style="125" customWidth="1"/>
    <col min="518" max="518" width="14.375" style="125" customWidth="1"/>
    <col min="519" max="519" width="13.75" style="125" customWidth="1"/>
    <col min="520" max="520" width="13" style="125" customWidth="1"/>
    <col min="521" max="521" width="14.125" style="125" customWidth="1"/>
    <col min="522" max="522" width="15.875" style="125" customWidth="1"/>
    <col min="523" max="768" width="9" style="125"/>
    <col min="769" max="769" width="4.75" style="125" customWidth="1"/>
    <col min="770" max="771" width="6.25" style="125" customWidth="1"/>
    <col min="772" max="772" width="31.875" style="125" customWidth="1"/>
    <col min="773" max="773" width="15.625" style="125" customWidth="1"/>
    <col min="774" max="774" width="14.375" style="125" customWidth="1"/>
    <col min="775" max="775" width="13.75" style="125" customWidth="1"/>
    <col min="776" max="776" width="13" style="125" customWidth="1"/>
    <col min="777" max="777" width="14.125" style="125" customWidth="1"/>
    <col min="778" max="778" width="15.875" style="125" customWidth="1"/>
    <col min="779" max="1024" width="9" style="125"/>
    <col min="1025" max="1025" width="4.75" style="125" customWidth="1"/>
    <col min="1026" max="1027" width="6.25" style="125" customWidth="1"/>
    <col min="1028" max="1028" width="31.875" style="125" customWidth="1"/>
    <col min="1029" max="1029" width="15.625" style="125" customWidth="1"/>
    <col min="1030" max="1030" width="14.375" style="125" customWidth="1"/>
    <col min="1031" max="1031" width="13.75" style="125" customWidth="1"/>
    <col min="1032" max="1032" width="13" style="125" customWidth="1"/>
    <col min="1033" max="1033" width="14.125" style="125" customWidth="1"/>
    <col min="1034" max="1034" width="15.875" style="125" customWidth="1"/>
    <col min="1035" max="1280" width="9" style="125"/>
    <col min="1281" max="1281" width="4.75" style="125" customWidth="1"/>
    <col min="1282" max="1283" width="6.25" style="125" customWidth="1"/>
    <col min="1284" max="1284" width="31.875" style="125" customWidth="1"/>
    <col min="1285" max="1285" width="15.625" style="125" customWidth="1"/>
    <col min="1286" max="1286" width="14.375" style="125" customWidth="1"/>
    <col min="1287" max="1287" width="13.75" style="125" customWidth="1"/>
    <col min="1288" max="1288" width="13" style="125" customWidth="1"/>
    <col min="1289" max="1289" width="14.125" style="125" customWidth="1"/>
    <col min="1290" max="1290" width="15.875" style="125" customWidth="1"/>
    <col min="1291" max="1536" width="9" style="125"/>
    <col min="1537" max="1537" width="4.75" style="125" customWidth="1"/>
    <col min="1538" max="1539" width="6.25" style="125" customWidth="1"/>
    <col min="1540" max="1540" width="31.875" style="125" customWidth="1"/>
    <col min="1541" max="1541" width="15.625" style="125" customWidth="1"/>
    <col min="1542" max="1542" width="14.375" style="125" customWidth="1"/>
    <col min="1543" max="1543" width="13.75" style="125" customWidth="1"/>
    <col min="1544" max="1544" width="13" style="125" customWidth="1"/>
    <col min="1545" max="1545" width="14.125" style="125" customWidth="1"/>
    <col min="1546" max="1546" width="15.875" style="125" customWidth="1"/>
    <col min="1547" max="1792" width="9" style="125"/>
    <col min="1793" max="1793" width="4.75" style="125" customWidth="1"/>
    <col min="1794" max="1795" width="6.25" style="125" customWidth="1"/>
    <col min="1796" max="1796" width="31.875" style="125" customWidth="1"/>
    <col min="1797" max="1797" width="15.625" style="125" customWidth="1"/>
    <col min="1798" max="1798" width="14.375" style="125" customWidth="1"/>
    <col min="1799" max="1799" width="13.75" style="125" customWidth="1"/>
    <col min="1800" max="1800" width="13" style="125" customWidth="1"/>
    <col min="1801" max="1801" width="14.125" style="125" customWidth="1"/>
    <col min="1802" max="1802" width="15.875" style="125" customWidth="1"/>
    <col min="1803" max="2048" width="9" style="125"/>
    <col min="2049" max="2049" width="4.75" style="125" customWidth="1"/>
    <col min="2050" max="2051" width="6.25" style="125" customWidth="1"/>
    <col min="2052" max="2052" width="31.875" style="125" customWidth="1"/>
    <col min="2053" max="2053" width="15.625" style="125" customWidth="1"/>
    <col min="2054" max="2054" width="14.375" style="125" customWidth="1"/>
    <col min="2055" max="2055" width="13.75" style="125" customWidth="1"/>
    <col min="2056" max="2056" width="13" style="125" customWidth="1"/>
    <col min="2057" max="2057" width="14.125" style="125" customWidth="1"/>
    <col min="2058" max="2058" width="15.875" style="125" customWidth="1"/>
    <col min="2059" max="2304" width="9" style="125"/>
    <col min="2305" max="2305" width="4.75" style="125" customWidth="1"/>
    <col min="2306" max="2307" width="6.25" style="125" customWidth="1"/>
    <col min="2308" max="2308" width="31.875" style="125" customWidth="1"/>
    <col min="2309" max="2309" width="15.625" style="125" customWidth="1"/>
    <col min="2310" max="2310" width="14.375" style="125" customWidth="1"/>
    <col min="2311" max="2311" width="13.75" style="125" customWidth="1"/>
    <col min="2312" max="2312" width="13" style="125" customWidth="1"/>
    <col min="2313" max="2313" width="14.125" style="125" customWidth="1"/>
    <col min="2314" max="2314" width="15.875" style="125" customWidth="1"/>
    <col min="2315" max="2560" width="9" style="125"/>
    <col min="2561" max="2561" width="4.75" style="125" customWidth="1"/>
    <col min="2562" max="2563" width="6.25" style="125" customWidth="1"/>
    <col min="2564" max="2564" width="31.875" style="125" customWidth="1"/>
    <col min="2565" max="2565" width="15.625" style="125" customWidth="1"/>
    <col min="2566" max="2566" width="14.375" style="125" customWidth="1"/>
    <col min="2567" max="2567" width="13.75" style="125" customWidth="1"/>
    <col min="2568" max="2568" width="13" style="125" customWidth="1"/>
    <col min="2569" max="2569" width="14.125" style="125" customWidth="1"/>
    <col min="2570" max="2570" width="15.875" style="125" customWidth="1"/>
    <col min="2571" max="2816" width="9" style="125"/>
    <col min="2817" max="2817" width="4.75" style="125" customWidth="1"/>
    <col min="2818" max="2819" width="6.25" style="125" customWidth="1"/>
    <col min="2820" max="2820" width="31.875" style="125" customWidth="1"/>
    <col min="2821" max="2821" width="15.625" style="125" customWidth="1"/>
    <col min="2822" max="2822" width="14.375" style="125" customWidth="1"/>
    <col min="2823" max="2823" width="13.75" style="125" customWidth="1"/>
    <col min="2824" max="2824" width="13" style="125" customWidth="1"/>
    <col min="2825" max="2825" width="14.125" style="125" customWidth="1"/>
    <col min="2826" max="2826" width="15.875" style="125" customWidth="1"/>
    <col min="2827" max="3072" width="9" style="125"/>
    <col min="3073" max="3073" width="4.75" style="125" customWidth="1"/>
    <col min="3074" max="3075" width="6.25" style="125" customWidth="1"/>
    <col min="3076" max="3076" width="31.875" style="125" customWidth="1"/>
    <col min="3077" max="3077" width="15.625" style="125" customWidth="1"/>
    <col min="3078" max="3078" width="14.375" style="125" customWidth="1"/>
    <col min="3079" max="3079" width="13.75" style="125" customWidth="1"/>
    <col min="3080" max="3080" width="13" style="125" customWidth="1"/>
    <col min="3081" max="3081" width="14.125" style="125" customWidth="1"/>
    <col min="3082" max="3082" width="15.875" style="125" customWidth="1"/>
    <col min="3083" max="3328" width="9" style="125"/>
    <col min="3329" max="3329" width="4.75" style="125" customWidth="1"/>
    <col min="3330" max="3331" width="6.25" style="125" customWidth="1"/>
    <col min="3332" max="3332" width="31.875" style="125" customWidth="1"/>
    <col min="3333" max="3333" width="15.625" style="125" customWidth="1"/>
    <col min="3334" max="3334" width="14.375" style="125" customWidth="1"/>
    <col min="3335" max="3335" width="13.75" style="125" customWidth="1"/>
    <col min="3336" max="3336" width="13" style="125" customWidth="1"/>
    <col min="3337" max="3337" width="14.125" style="125" customWidth="1"/>
    <col min="3338" max="3338" width="15.875" style="125" customWidth="1"/>
    <col min="3339" max="3584" width="9" style="125"/>
    <col min="3585" max="3585" width="4.75" style="125" customWidth="1"/>
    <col min="3586" max="3587" width="6.25" style="125" customWidth="1"/>
    <col min="3588" max="3588" width="31.875" style="125" customWidth="1"/>
    <col min="3589" max="3589" width="15.625" style="125" customWidth="1"/>
    <col min="3590" max="3590" width="14.375" style="125" customWidth="1"/>
    <col min="3591" max="3591" width="13.75" style="125" customWidth="1"/>
    <col min="3592" max="3592" width="13" style="125" customWidth="1"/>
    <col min="3593" max="3593" width="14.125" style="125" customWidth="1"/>
    <col min="3594" max="3594" width="15.875" style="125" customWidth="1"/>
    <col min="3595" max="3840" width="9" style="125"/>
    <col min="3841" max="3841" width="4.75" style="125" customWidth="1"/>
    <col min="3842" max="3843" width="6.25" style="125" customWidth="1"/>
    <col min="3844" max="3844" width="31.875" style="125" customWidth="1"/>
    <col min="3845" max="3845" width="15.625" style="125" customWidth="1"/>
    <col min="3846" max="3846" width="14.375" style="125" customWidth="1"/>
    <col min="3847" max="3847" width="13.75" style="125" customWidth="1"/>
    <col min="3848" max="3848" width="13" style="125" customWidth="1"/>
    <col min="3849" max="3849" width="14.125" style="125" customWidth="1"/>
    <col min="3850" max="3850" width="15.875" style="125" customWidth="1"/>
    <col min="3851" max="4096" width="9" style="125"/>
    <col min="4097" max="4097" width="4.75" style="125" customWidth="1"/>
    <col min="4098" max="4099" width="6.25" style="125" customWidth="1"/>
    <col min="4100" max="4100" width="31.875" style="125" customWidth="1"/>
    <col min="4101" max="4101" width="15.625" style="125" customWidth="1"/>
    <col min="4102" max="4102" width="14.375" style="125" customWidth="1"/>
    <col min="4103" max="4103" width="13.75" style="125" customWidth="1"/>
    <col min="4104" max="4104" width="13" style="125" customWidth="1"/>
    <col min="4105" max="4105" width="14.125" style="125" customWidth="1"/>
    <col min="4106" max="4106" width="15.875" style="125" customWidth="1"/>
    <col min="4107" max="4352" width="9" style="125"/>
    <col min="4353" max="4353" width="4.75" style="125" customWidth="1"/>
    <col min="4354" max="4355" width="6.25" style="125" customWidth="1"/>
    <col min="4356" max="4356" width="31.875" style="125" customWidth="1"/>
    <col min="4357" max="4357" width="15.625" style="125" customWidth="1"/>
    <col min="4358" max="4358" width="14.375" style="125" customWidth="1"/>
    <col min="4359" max="4359" width="13.75" style="125" customWidth="1"/>
    <col min="4360" max="4360" width="13" style="125" customWidth="1"/>
    <col min="4361" max="4361" width="14.125" style="125" customWidth="1"/>
    <col min="4362" max="4362" width="15.875" style="125" customWidth="1"/>
    <col min="4363" max="4608" width="9" style="125"/>
    <col min="4609" max="4609" width="4.75" style="125" customWidth="1"/>
    <col min="4610" max="4611" width="6.25" style="125" customWidth="1"/>
    <col min="4612" max="4612" width="31.875" style="125" customWidth="1"/>
    <col min="4613" max="4613" width="15.625" style="125" customWidth="1"/>
    <col min="4614" max="4614" width="14.375" style="125" customWidth="1"/>
    <col min="4615" max="4615" width="13.75" style="125" customWidth="1"/>
    <col min="4616" max="4616" width="13" style="125" customWidth="1"/>
    <col min="4617" max="4617" width="14.125" style="125" customWidth="1"/>
    <col min="4618" max="4618" width="15.875" style="125" customWidth="1"/>
    <col min="4619" max="4864" width="9" style="125"/>
    <col min="4865" max="4865" width="4.75" style="125" customWidth="1"/>
    <col min="4866" max="4867" width="6.25" style="125" customWidth="1"/>
    <col min="4868" max="4868" width="31.875" style="125" customWidth="1"/>
    <col min="4869" max="4869" width="15.625" style="125" customWidth="1"/>
    <col min="4870" max="4870" width="14.375" style="125" customWidth="1"/>
    <col min="4871" max="4871" width="13.75" style="125" customWidth="1"/>
    <col min="4872" max="4872" width="13" style="125" customWidth="1"/>
    <col min="4873" max="4873" width="14.125" style="125" customWidth="1"/>
    <col min="4874" max="4874" width="15.875" style="125" customWidth="1"/>
    <col min="4875" max="5120" width="9" style="125"/>
    <col min="5121" max="5121" width="4.75" style="125" customWidth="1"/>
    <col min="5122" max="5123" width="6.25" style="125" customWidth="1"/>
    <col min="5124" max="5124" width="31.875" style="125" customWidth="1"/>
    <col min="5125" max="5125" width="15.625" style="125" customWidth="1"/>
    <col min="5126" max="5126" width="14.375" style="125" customWidth="1"/>
    <col min="5127" max="5127" width="13.75" style="125" customWidth="1"/>
    <col min="5128" max="5128" width="13" style="125" customWidth="1"/>
    <col min="5129" max="5129" width="14.125" style="125" customWidth="1"/>
    <col min="5130" max="5130" width="15.875" style="125" customWidth="1"/>
    <col min="5131" max="5376" width="9" style="125"/>
    <col min="5377" max="5377" width="4.75" style="125" customWidth="1"/>
    <col min="5378" max="5379" width="6.25" style="125" customWidth="1"/>
    <col min="5380" max="5380" width="31.875" style="125" customWidth="1"/>
    <col min="5381" max="5381" width="15.625" style="125" customWidth="1"/>
    <col min="5382" max="5382" width="14.375" style="125" customWidth="1"/>
    <col min="5383" max="5383" width="13.75" style="125" customWidth="1"/>
    <col min="5384" max="5384" width="13" style="125" customWidth="1"/>
    <col min="5385" max="5385" width="14.125" style="125" customWidth="1"/>
    <col min="5386" max="5386" width="15.875" style="125" customWidth="1"/>
    <col min="5387" max="5632" width="9" style="125"/>
    <col min="5633" max="5633" width="4.75" style="125" customWidth="1"/>
    <col min="5634" max="5635" width="6.25" style="125" customWidth="1"/>
    <col min="5636" max="5636" width="31.875" style="125" customWidth="1"/>
    <col min="5637" max="5637" width="15.625" style="125" customWidth="1"/>
    <col min="5638" max="5638" width="14.375" style="125" customWidth="1"/>
    <col min="5639" max="5639" width="13.75" style="125" customWidth="1"/>
    <col min="5640" max="5640" width="13" style="125" customWidth="1"/>
    <col min="5641" max="5641" width="14.125" style="125" customWidth="1"/>
    <col min="5642" max="5642" width="15.875" style="125" customWidth="1"/>
    <col min="5643" max="5888" width="9" style="125"/>
    <col min="5889" max="5889" width="4.75" style="125" customWidth="1"/>
    <col min="5890" max="5891" width="6.25" style="125" customWidth="1"/>
    <col min="5892" max="5892" width="31.875" style="125" customWidth="1"/>
    <col min="5893" max="5893" width="15.625" style="125" customWidth="1"/>
    <col min="5894" max="5894" width="14.375" style="125" customWidth="1"/>
    <col min="5895" max="5895" width="13.75" style="125" customWidth="1"/>
    <col min="5896" max="5896" width="13" style="125" customWidth="1"/>
    <col min="5897" max="5897" width="14.125" style="125" customWidth="1"/>
    <col min="5898" max="5898" width="15.875" style="125" customWidth="1"/>
    <col min="5899" max="6144" width="9" style="125"/>
    <col min="6145" max="6145" width="4.75" style="125" customWidth="1"/>
    <col min="6146" max="6147" width="6.25" style="125" customWidth="1"/>
    <col min="6148" max="6148" width="31.875" style="125" customWidth="1"/>
    <col min="6149" max="6149" width="15.625" style="125" customWidth="1"/>
    <col min="6150" max="6150" width="14.375" style="125" customWidth="1"/>
    <col min="6151" max="6151" width="13.75" style="125" customWidth="1"/>
    <col min="6152" max="6152" width="13" style="125" customWidth="1"/>
    <col min="6153" max="6153" width="14.125" style="125" customWidth="1"/>
    <col min="6154" max="6154" width="15.875" style="125" customWidth="1"/>
    <col min="6155" max="6400" width="9" style="125"/>
    <col min="6401" max="6401" width="4.75" style="125" customWidth="1"/>
    <col min="6402" max="6403" width="6.25" style="125" customWidth="1"/>
    <col min="6404" max="6404" width="31.875" style="125" customWidth="1"/>
    <col min="6405" max="6405" width="15.625" style="125" customWidth="1"/>
    <col min="6406" max="6406" width="14.375" style="125" customWidth="1"/>
    <col min="6407" max="6407" width="13.75" style="125" customWidth="1"/>
    <col min="6408" max="6408" width="13" style="125" customWidth="1"/>
    <col min="6409" max="6409" width="14.125" style="125" customWidth="1"/>
    <col min="6410" max="6410" width="15.875" style="125" customWidth="1"/>
    <col min="6411" max="6656" width="9" style="125"/>
    <col min="6657" max="6657" width="4.75" style="125" customWidth="1"/>
    <col min="6658" max="6659" width="6.25" style="125" customWidth="1"/>
    <col min="6660" max="6660" width="31.875" style="125" customWidth="1"/>
    <col min="6661" max="6661" width="15.625" style="125" customWidth="1"/>
    <col min="6662" max="6662" width="14.375" style="125" customWidth="1"/>
    <col min="6663" max="6663" width="13.75" style="125" customWidth="1"/>
    <col min="6664" max="6664" width="13" style="125" customWidth="1"/>
    <col min="6665" max="6665" width="14.125" style="125" customWidth="1"/>
    <col min="6666" max="6666" width="15.875" style="125" customWidth="1"/>
    <col min="6667" max="6912" width="9" style="125"/>
    <col min="6913" max="6913" width="4.75" style="125" customWidth="1"/>
    <col min="6914" max="6915" width="6.25" style="125" customWidth="1"/>
    <col min="6916" max="6916" width="31.875" style="125" customWidth="1"/>
    <col min="6917" max="6917" width="15.625" style="125" customWidth="1"/>
    <col min="6918" max="6918" width="14.375" style="125" customWidth="1"/>
    <col min="6919" max="6919" width="13.75" style="125" customWidth="1"/>
    <col min="6920" max="6920" width="13" style="125" customWidth="1"/>
    <col min="6921" max="6921" width="14.125" style="125" customWidth="1"/>
    <col min="6922" max="6922" width="15.875" style="125" customWidth="1"/>
    <col min="6923" max="7168" width="9" style="125"/>
    <col min="7169" max="7169" width="4.75" style="125" customWidth="1"/>
    <col min="7170" max="7171" width="6.25" style="125" customWidth="1"/>
    <col min="7172" max="7172" width="31.875" style="125" customWidth="1"/>
    <col min="7173" max="7173" width="15.625" style="125" customWidth="1"/>
    <col min="7174" max="7174" width="14.375" style="125" customWidth="1"/>
    <col min="7175" max="7175" width="13.75" style="125" customWidth="1"/>
    <col min="7176" max="7176" width="13" style="125" customWidth="1"/>
    <col min="7177" max="7177" width="14.125" style="125" customWidth="1"/>
    <col min="7178" max="7178" width="15.875" style="125" customWidth="1"/>
    <col min="7179" max="7424" width="9" style="125"/>
    <col min="7425" max="7425" width="4.75" style="125" customWidth="1"/>
    <col min="7426" max="7427" width="6.25" style="125" customWidth="1"/>
    <col min="7428" max="7428" width="31.875" style="125" customWidth="1"/>
    <col min="7429" max="7429" width="15.625" style="125" customWidth="1"/>
    <col min="7430" max="7430" width="14.375" style="125" customWidth="1"/>
    <col min="7431" max="7431" width="13.75" style="125" customWidth="1"/>
    <col min="7432" max="7432" width="13" style="125" customWidth="1"/>
    <col min="7433" max="7433" width="14.125" style="125" customWidth="1"/>
    <col min="7434" max="7434" width="15.875" style="125" customWidth="1"/>
    <col min="7435" max="7680" width="9" style="125"/>
    <col min="7681" max="7681" width="4.75" style="125" customWidth="1"/>
    <col min="7682" max="7683" width="6.25" style="125" customWidth="1"/>
    <col min="7684" max="7684" width="31.875" style="125" customWidth="1"/>
    <col min="7685" max="7685" width="15.625" style="125" customWidth="1"/>
    <col min="7686" max="7686" width="14.375" style="125" customWidth="1"/>
    <col min="7687" max="7687" width="13.75" style="125" customWidth="1"/>
    <col min="7688" max="7688" width="13" style="125" customWidth="1"/>
    <col min="7689" max="7689" width="14.125" style="125" customWidth="1"/>
    <col min="7690" max="7690" width="15.875" style="125" customWidth="1"/>
    <col min="7691" max="7936" width="9" style="125"/>
    <col min="7937" max="7937" width="4.75" style="125" customWidth="1"/>
    <col min="7938" max="7939" width="6.25" style="125" customWidth="1"/>
    <col min="7940" max="7940" width="31.875" style="125" customWidth="1"/>
    <col min="7941" max="7941" width="15.625" style="125" customWidth="1"/>
    <col min="7942" max="7942" width="14.375" style="125" customWidth="1"/>
    <col min="7943" max="7943" width="13.75" style="125" customWidth="1"/>
    <col min="7944" max="7944" width="13" style="125" customWidth="1"/>
    <col min="7945" max="7945" width="14.125" style="125" customWidth="1"/>
    <col min="7946" max="7946" width="15.875" style="125" customWidth="1"/>
    <col min="7947" max="8192" width="9" style="125"/>
    <col min="8193" max="8193" width="4.75" style="125" customWidth="1"/>
    <col min="8194" max="8195" width="6.25" style="125" customWidth="1"/>
    <col min="8196" max="8196" width="31.875" style="125" customWidth="1"/>
    <col min="8197" max="8197" width="15.625" style="125" customWidth="1"/>
    <col min="8198" max="8198" width="14.375" style="125" customWidth="1"/>
    <col min="8199" max="8199" width="13.75" style="125" customWidth="1"/>
    <col min="8200" max="8200" width="13" style="125" customWidth="1"/>
    <col min="8201" max="8201" width="14.125" style="125" customWidth="1"/>
    <col min="8202" max="8202" width="15.875" style="125" customWidth="1"/>
    <col min="8203" max="8448" width="9" style="125"/>
    <col min="8449" max="8449" width="4.75" style="125" customWidth="1"/>
    <col min="8450" max="8451" width="6.25" style="125" customWidth="1"/>
    <col min="8452" max="8452" width="31.875" style="125" customWidth="1"/>
    <col min="8453" max="8453" width="15.625" style="125" customWidth="1"/>
    <col min="8454" max="8454" width="14.375" style="125" customWidth="1"/>
    <col min="8455" max="8455" width="13.75" style="125" customWidth="1"/>
    <col min="8456" max="8456" width="13" style="125" customWidth="1"/>
    <col min="8457" max="8457" width="14.125" style="125" customWidth="1"/>
    <col min="8458" max="8458" width="15.875" style="125" customWidth="1"/>
    <col min="8459" max="8704" width="9" style="125"/>
    <col min="8705" max="8705" width="4.75" style="125" customWidth="1"/>
    <col min="8706" max="8707" width="6.25" style="125" customWidth="1"/>
    <col min="8708" max="8708" width="31.875" style="125" customWidth="1"/>
    <col min="8709" max="8709" width="15.625" style="125" customWidth="1"/>
    <col min="8710" max="8710" width="14.375" style="125" customWidth="1"/>
    <col min="8711" max="8711" width="13.75" style="125" customWidth="1"/>
    <col min="8712" max="8712" width="13" style="125" customWidth="1"/>
    <col min="8713" max="8713" width="14.125" style="125" customWidth="1"/>
    <col min="8714" max="8714" width="15.875" style="125" customWidth="1"/>
    <col min="8715" max="8960" width="9" style="125"/>
    <col min="8961" max="8961" width="4.75" style="125" customWidth="1"/>
    <col min="8962" max="8963" width="6.25" style="125" customWidth="1"/>
    <col min="8964" max="8964" width="31.875" style="125" customWidth="1"/>
    <col min="8965" max="8965" width="15.625" style="125" customWidth="1"/>
    <col min="8966" max="8966" width="14.375" style="125" customWidth="1"/>
    <col min="8967" max="8967" width="13.75" style="125" customWidth="1"/>
    <col min="8968" max="8968" width="13" style="125" customWidth="1"/>
    <col min="8969" max="8969" width="14.125" style="125" customWidth="1"/>
    <col min="8970" max="8970" width="15.875" style="125" customWidth="1"/>
    <col min="8971" max="9216" width="9" style="125"/>
    <col min="9217" max="9217" width="4.75" style="125" customWidth="1"/>
    <col min="9218" max="9219" width="6.25" style="125" customWidth="1"/>
    <col min="9220" max="9220" width="31.875" style="125" customWidth="1"/>
    <col min="9221" max="9221" width="15.625" style="125" customWidth="1"/>
    <col min="9222" max="9222" width="14.375" style="125" customWidth="1"/>
    <col min="9223" max="9223" width="13.75" style="125" customWidth="1"/>
    <col min="9224" max="9224" width="13" style="125" customWidth="1"/>
    <col min="9225" max="9225" width="14.125" style="125" customWidth="1"/>
    <col min="9226" max="9226" width="15.875" style="125" customWidth="1"/>
    <col min="9227" max="9472" width="9" style="125"/>
    <col min="9473" max="9473" width="4.75" style="125" customWidth="1"/>
    <col min="9474" max="9475" width="6.25" style="125" customWidth="1"/>
    <col min="9476" max="9476" width="31.875" style="125" customWidth="1"/>
    <col min="9477" max="9477" width="15.625" style="125" customWidth="1"/>
    <col min="9478" max="9478" width="14.375" style="125" customWidth="1"/>
    <col min="9479" max="9479" width="13.75" style="125" customWidth="1"/>
    <col min="9480" max="9480" width="13" style="125" customWidth="1"/>
    <col min="9481" max="9481" width="14.125" style="125" customWidth="1"/>
    <col min="9482" max="9482" width="15.875" style="125" customWidth="1"/>
    <col min="9483" max="9728" width="9" style="125"/>
    <col min="9729" max="9729" width="4.75" style="125" customWidth="1"/>
    <col min="9730" max="9731" width="6.25" style="125" customWidth="1"/>
    <col min="9732" max="9732" width="31.875" style="125" customWidth="1"/>
    <col min="9733" max="9733" width="15.625" style="125" customWidth="1"/>
    <col min="9734" max="9734" width="14.375" style="125" customWidth="1"/>
    <col min="9735" max="9735" width="13.75" style="125" customWidth="1"/>
    <col min="9736" max="9736" width="13" style="125" customWidth="1"/>
    <col min="9737" max="9737" width="14.125" style="125" customWidth="1"/>
    <col min="9738" max="9738" width="15.875" style="125" customWidth="1"/>
    <col min="9739" max="9984" width="9" style="125"/>
    <col min="9985" max="9985" width="4.75" style="125" customWidth="1"/>
    <col min="9986" max="9987" width="6.25" style="125" customWidth="1"/>
    <col min="9988" max="9988" width="31.875" style="125" customWidth="1"/>
    <col min="9989" max="9989" width="15.625" style="125" customWidth="1"/>
    <col min="9990" max="9990" width="14.375" style="125" customWidth="1"/>
    <col min="9991" max="9991" width="13.75" style="125" customWidth="1"/>
    <col min="9992" max="9992" width="13" style="125" customWidth="1"/>
    <col min="9993" max="9993" width="14.125" style="125" customWidth="1"/>
    <col min="9994" max="9994" width="15.875" style="125" customWidth="1"/>
    <col min="9995" max="10240" width="9" style="125"/>
    <col min="10241" max="10241" width="4.75" style="125" customWidth="1"/>
    <col min="10242" max="10243" width="6.25" style="125" customWidth="1"/>
    <col min="10244" max="10244" width="31.875" style="125" customWidth="1"/>
    <col min="10245" max="10245" width="15.625" style="125" customWidth="1"/>
    <col min="10246" max="10246" width="14.375" style="125" customWidth="1"/>
    <col min="10247" max="10247" width="13.75" style="125" customWidth="1"/>
    <col min="10248" max="10248" width="13" style="125" customWidth="1"/>
    <col min="10249" max="10249" width="14.125" style="125" customWidth="1"/>
    <col min="10250" max="10250" width="15.875" style="125" customWidth="1"/>
    <col min="10251" max="10496" width="9" style="125"/>
    <col min="10497" max="10497" width="4.75" style="125" customWidth="1"/>
    <col min="10498" max="10499" width="6.25" style="125" customWidth="1"/>
    <col min="10500" max="10500" width="31.875" style="125" customWidth="1"/>
    <col min="10501" max="10501" width="15.625" style="125" customWidth="1"/>
    <col min="10502" max="10502" width="14.375" style="125" customWidth="1"/>
    <col min="10503" max="10503" width="13.75" style="125" customWidth="1"/>
    <col min="10504" max="10504" width="13" style="125" customWidth="1"/>
    <col min="10505" max="10505" width="14.125" style="125" customWidth="1"/>
    <col min="10506" max="10506" width="15.875" style="125" customWidth="1"/>
    <col min="10507" max="10752" width="9" style="125"/>
    <col min="10753" max="10753" width="4.75" style="125" customWidth="1"/>
    <col min="10754" max="10755" width="6.25" style="125" customWidth="1"/>
    <col min="10756" max="10756" width="31.875" style="125" customWidth="1"/>
    <col min="10757" max="10757" width="15.625" style="125" customWidth="1"/>
    <col min="10758" max="10758" width="14.375" style="125" customWidth="1"/>
    <col min="10759" max="10759" width="13.75" style="125" customWidth="1"/>
    <col min="10760" max="10760" width="13" style="125" customWidth="1"/>
    <col min="10761" max="10761" width="14.125" style="125" customWidth="1"/>
    <col min="10762" max="10762" width="15.875" style="125" customWidth="1"/>
    <col min="10763" max="11008" width="9" style="125"/>
    <col min="11009" max="11009" width="4.75" style="125" customWidth="1"/>
    <col min="11010" max="11011" width="6.25" style="125" customWidth="1"/>
    <col min="11012" max="11012" width="31.875" style="125" customWidth="1"/>
    <col min="11013" max="11013" width="15.625" style="125" customWidth="1"/>
    <col min="11014" max="11014" width="14.375" style="125" customWidth="1"/>
    <col min="11015" max="11015" width="13.75" style="125" customWidth="1"/>
    <col min="11016" max="11016" width="13" style="125" customWidth="1"/>
    <col min="11017" max="11017" width="14.125" style="125" customWidth="1"/>
    <col min="11018" max="11018" width="15.875" style="125" customWidth="1"/>
    <col min="11019" max="11264" width="9" style="125"/>
    <col min="11265" max="11265" width="4.75" style="125" customWidth="1"/>
    <col min="11266" max="11267" width="6.25" style="125" customWidth="1"/>
    <col min="11268" max="11268" width="31.875" style="125" customWidth="1"/>
    <col min="11269" max="11269" width="15.625" style="125" customWidth="1"/>
    <col min="11270" max="11270" width="14.375" style="125" customWidth="1"/>
    <col min="11271" max="11271" width="13.75" style="125" customWidth="1"/>
    <col min="11272" max="11272" width="13" style="125" customWidth="1"/>
    <col min="11273" max="11273" width="14.125" style="125" customWidth="1"/>
    <col min="11274" max="11274" width="15.875" style="125" customWidth="1"/>
    <col min="11275" max="11520" width="9" style="125"/>
    <col min="11521" max="11521" width="4.75" style="125" customWidth="1"/>
    <col min="11522" max="11523" width="6.25" style="125" customWidth="1"/>
    <col min="11524" max="11524" width="31.875" style="125" customWidth="1"/>
    <col min="11525" max="11525" width="15.625" style="125" customWidth="1"/>
    <col min="11526" max="11526" width="14.375" style="125" customWidth="1"/>
    <col min="11527" max="11527" width="13.75" style="125" customWidth="1"/>
    <col min="11528" max="11528" width="13" style="125" customWidth="1"/>
    <col min="11529" max="11529" width="14.125" style="125" customWidth="1"/>
    <col min="11530" max="11530" width="15.875" style="125" customWidth="1"/>
    <col min="11531" max="11776" width="9" style="125"/>
    <col min="11777" max="11777" width="4.75" style="125" customWidth="1"/>
    <col min="11778" max="11779" width="6.25" style="125" customWidth="1"/>
    <col min="11780" max="11780" width="31.875" style="125" customWidth="1"/>
    <col min="11781" max="11781" width="15.625" style="125" customWidth="1"/>
    <col min="11782" max="11782" width="14.375" style="125" customWidth="1"/>
    <col min="11783" max="11783" width="13.75" style="125" customWidth="1"/>
    <col min="11784" max="11784" width="13" style="125" customWidth="1"/>
    <col min="11785" max="11785" width="14.125" style="125" customWidth="1"/>
    <col min="11786" max="11786" width="15.875" style="125" customWidth="1"/>
    <col min="11787" max="12032" width="9" style="125"/>
    <col min="12033" max="12033" width="4.75" style="125" customWidth="1"/>
    <col min="12034" max="12035" width="6.25" style="125" customWidth="1"/>
    <col min="12036" max="12036" width="31.875" style="125" customWidth="1"/>
    <col min="12037" max="12037" width="15.625" style="125" customWidth="1"/>
    <col min="12038" max="12038" width="14.375" style="125" customWidth="1"/>
    <col min="12039" max="12039" width="13.75" style="125" customWidth="1"/>
    <col min="12040" max="12040" width="13" style="125" customWidth="1"/>
    <col min="12041" max="12041" width="14.125" style="125" customWidth="1"/>
    <col min="12042" max="12042" width="15.875" style="125" customWidth="1"/>
    <col min="12043" max="12288" width="9" style="125"/>
    <col min="12289" max="12289" width="4.75" style="125" customWidth="1"/>
    <col min="12290" max="12291" width="6.25" style="125" customWidth="1"/>
    <col min="12292" max="12292" width="31.875" style="125" customWidth="1"/>
    <col min="12293" max="12293" width="15.625" style="125" customWidth="1"/>
    <col min="12294" max="12294" width="14.375" style="125" customWidth="1"/>
    <col min="12295" max="12295" width="13.75" style="125" customWidth="1"/>
    <col min="12296" max="12296" width="13" style="125" customWidth="1"/>
    <col min="12297" max="12297" width="14.125" style="125" customWidth="1"/>
    <col min="12298" max="12298" width="15.875" style="125" customWidth="1"/>
    <col min="12299" max="12544" width="9" style="125"/>
    <col min="12545" max="12545" width="4.75" style="125" customWidth="1"/>
    <col min="12546" max="12547" width="6.25" style="125" customWidth="1"/>
    <col min="12548" max="12548" width="31.875" style="125" customWidth="1"/>
    <col min="12549" max="12549" width="15.625" style="125" customWidth="1"/>
    <col min="12550" max="12550" width="14.375" style="125" customWidth="1"/>
    <col min="12551" max="12551" width="13.75" style="125" customWidth="1"/>
    <col min="12552" max="12552" width="13" style="125" customWidth="1"/>
    <col min="12553" max="12553" width="14.125" style="125" customWidth="1"/>
    <col min="12554" max="12554" width="15.875" style="125" customWidth="1"/>
    <col min="12555" max="12800" width="9" style="125"/>
    <col min="12801" max="12801" width="4.75" style="125" customWidth="1"/>
    <col min="12802" max="12803" width="6.25" style="125" customWidth="1"/>
    <col min="12804" max="12804" width="31.875" style="125" customWidth="1"/>
    <col min="12805" max="12805" width="15.625" style="125" customWidth="1"/>
    <col min="12806" max="12806" width="14.375" style="125" customWidth="1"/>
    <col min="12807" max="12807" width="13.75" style="125" customWidth="1"/>
    <col min="12808" max="12808" width="13" style="125" customWidth="1"/>
    <col min="12809" max="12809" width="14.125" style="125" customWidth="1"/>
    <col min="12810" max="12810" width="15.875" style="125" customWidth="1"/>
    <col min="12811" max="13056" width="9" style="125"/>
    <col min="13057" max="13057" width="4.75" style="125" customWidth="1"/>
    <col min="13058" max="13059" width="6.25" style="125" customWidth="1"/>
    <col min="13060" max="13060" width="31.875" style="125" customWidth="1"/>
    <col min="13061" max="13061" width="15.625" style="125" customWidth="1"/>
    <col min="13062" max="13062" width="14.375" style="125" customWidth="1"/>
    <col min="13063" max="13063" width="13.75" style="125" customWidth="1"/>
    <col min="13064" max="13064" width="13" style="125" customWidth="1"/>
    <col min="13065" max="13065" width="14.125" style="125" customWidth="1"/>
    <col min="13066" max="13066" width="15.875" style="125" customWidth="1"/>
    <col min="13067" max="13312" width="9" style="125"/>
    <col min="13313" max="13313" width="4.75" style="125" customWidth="1"/>
    <col min="13314" max="13315" width="6.25" style="125" customWidth="1"/>
    <col min="13316" max="13316" width="31.875" style="125" customWidth="1"/>
    <col min="13317" max="13317" width="15.625" style="125" customWidth="1"/>
    <col min="13318" max="13318" width="14.375" style="125" customWidth="1"/>
    <col min="13319" max="13319" width="13.75" style="125" customWidth="1"/>
    <col min="13320" max="13320" width="13" style="125" customWidth="1"/>
    <col min="13321" max="13321" width="14.125" style="125" customWidth="1"/>
    <col min="13322" max="13322" width="15.875" style="125" customWidth="1"/>
    <col min="13323" max="13568" width="9" style="125"/>
    <col min="13569" max="13569" width="4.75" style="125" customWidth="1"/>
    <col min="13570" max="13571" width="6.25" style="125" customWidth="1"/>
    <col min="13572" max="13572" width="31.875" style="125" customWidth="1"/>
    <col min="13573" max="13573" width="15.625" style="125" customWidth="1"/>
    <col min="13574" max="13574" width="14.375" style="125" customWidth="1"/>
    <col min="13575" max="13575" width="13.75" style="125" customWidth="1"/>
    <col min="13576" max="13576" width="13" style="125" customWidth="1"/>
    <col min="13577" max="13577" width="14.125" style="125" customWidth="1"/>
    <col min="13578" max="13578" width="15.875" style="125" customWidth="1"/>
    <col min="13579" max="13824" width="9" style="125"/>
    <col min="13825" max="13825" width="4.75" style="125" customWidth="1"/>
    <col min="13826" max="13827" width="6.25" style="125" customWidth="1"/>
    <col min="13828" max="13828" width="31.875" style="125" customWidth="1"/>
    <col min="13829" max="13829" width="15.625" style="125" customWidth="1"/>
    <col min="13830" max="13830" width="14.375" style="125" customWidth="1"/>
    <col min="13831" max="13831" width="13.75" style="125" customWidth="1"/>
    <col min="13832" max="13832" width="13" style="125" customWidth="1"/>
    <col min="13833" max="13833" width="14.125" style="125" customWidth="1"/>
    <col min="13834" max="13834" width="15.875" style="125" customWidth="1"/>
    <col min="13835" max="14080" width="9" style="125"/>
    <col min="14081" max="14081" width="4.75" style="125" customWidth="1"/>
    <col min="14082" max="14083" width="6.25" style="125" customWidth="1"/>
    <col min="14084" max="14084" width="31.875" style="125" customWidth="1"/>
    <col min="14085" max="14085" width="15.625" style="125" customWidth="1"/>
    <col min="14086" max="14086" width="14.375" style="125" customWidth="1"/>
    <col min="14087" max="14087" width="13.75" style="125" customWidth="1"/>
    <col min="14088" max="14088" width="13" style="125" customWidth="1"/>
    <col min="14089" max="14089" width="14.125" style="125" customWidth="1"/>
    <col min="14090" max="14090" width="15.875" style="125" customWidth="1"/>
    <col min="14091" max="14336" width="9" style="125"/>
    <col min="14337" max="14337" width="4.75" style="125" customWidth="1"/>
    <col min="14338" max="14339" width="6.25" style="125" customWidth="1"/>
    <col min="14340" max="14340" width="31.875" style="125" customWidth="1"/>
    <col min="14341" max="14341" width="15.625" style="125" customWidth="1"/>
    <col min="14342" max="14342" width="14.375" style="125" customWidth="1"/>
    <col min="14343" max="14343" width="13.75" style="125" customWidth="1"/>
    <col min="14344" max="14344" width="13" style="125" customWidth="1"/>
    <col min="14345" max="14345" width="14.125" style="125" customWidth="1"/>
    <col min="14346" max="14346" width="15.875" style="125" customWidth="1"/>
    <col min="14347" max="14592" width="9" style="125"/>
    <col min="14593" max="14593" width="4.75" style="125" customWidth="1"/>
    <col min="14594" max="14595" width="6.25" style="125" customWidth="1"/>
    <col min="14596" max="14596" width="31.875" style="125" customWidth="1"/>
    <col min="14597" max="14597" width="15.625" style="125" customWidth="1"/>
    <col min="14598" max="14598" width="14.375" style="125" customWidth="1"/>
    <col min="14599" max="14599" width="13.75" style="125" customWidth="1"/>
    <col min="14600" max="14600" width="13" style="125" customWidth="1"/>
    <col min="14601" max="14601" width="14.125" style="125" customWidth="1"/>
    <col min="14602" max="14602" width="15.875" style="125" customWidth="1"/>
    <col min="14603" max="14848" width="9" style="125"/>
    <col min="14849" max="14849" width="4.75" style="125" customWidth="1"/>
    <col min="14850" max="14851" width="6.25" style="125" customWidth="1"/>
    <col min="14852" max="14852" width="31.875" style="125" customWidth="1"/>
    <col min="14853" max="14853" width="15.625" style="125" customWidth="1"/>
    <col min="14854" max="14854" width="14.375" style="125" customWidth="1"/>
    <col min="14855" max="14855" width="13.75" style="125" customWidth="1"/>
    <col min="14856" max="14856" width="13" style="125" customWidth="1"/>
    <col min="14857" max="14857" width="14.125" style="125" customWidth="1"/>
    <col min="14858" max="14858" width="15.875" style="125" customWidth="1"/>
    <col min="14859" max="15104" width="9" style="125"/>
    <col min="15105" max="15105" width="4.75" style="125" customWidth="1"/>
    <col min="15106" max="15107" width="6.25" style="125" customWidth="1"/>
    <col min="15108" max="15108" width="31.875" style="125" customWidth="1"/>
    <col min="15109" max="15109" width="15.625" style="125" customWidth="1"/>
    <col min="15110" max="15110" width="14.375" style="125" customWidth="1"/>
    <col min="15111" max="15111" width="13.75" style="125" customWidth="1"/>
    <col min="15112" max="15112" width="13" style="125" customWidth="1"/>
    <col min="15113" max="15113" width="14.125" style="125" customWidth="1"/>
    <col min="15114" max="15114" width="15.875" style="125" customWidth="1"/>
    <col min="15115" max="15360" width="9" style="125"/>
    <col min="15361" max="15361" width="4.75" style="125" customWidth="1"/>
    <col min="15362" max="15363" width="6.25" style="125" customWidth="1"/>
    <col min="15364" max="15364" width="31.875" style="125" customWidth="1"/>
    <col min="15365" max="15365" width="15.625" style="125" customWidth="1"/>
    <col min="15366" max="15366" width="14.375" style="125" customWidth="1"/>
    <col min="15367" max="15367" width="13.75" style="125" customWidth="1"/>
    <col min="15368" max="15368" width="13" style="125" customWidth="1"/>
    <col min="15369" max="15369" width="14.125" style="125" customWidth="1"/>
    <col min="15370" max="15370" width="15.875" style="125" customWidth="1"/>
    <col min="15371" max="15616" width="9" style="125"/>
    <col min="15617" max="15617" width="4.75" style="125" customWidth="1"/>
    <col min="15618" max="15619" width="6.25" style="125" customWidth="1"/>
    <col min="15620" max="15620" width="31.875" style="125" customWidth="1"/>
    <col min="15621" max="15621" width="15.625" style="125" customWidth="1"/>
    <col min="15622" max="15622" width="14.375" style="125" customWidth="1"/>
    <col min="15623" max="15623" width="13.75" style="125" customWidth="1"/>
    <col min="15624" max="15624" width="13" style="125" customWidth="1"/>
    <col min="15625" max="15625" width="14.125" style="125" customWidth="1"/>
    <col min="15626" max="15626" width="15.875" style="125" customWidth="1"/>
    <col min="15627" max="15872" width="9" style="125"/>
    <col min="15873" max="15873" width="4.75" style="125" customWidth="1"/>
    <col min="15874" max="15875" width="6.25" style="125" customWidth="1"/>
    <col min="15876" max="15876" width="31.875" style="125" customWidth="1"/>
    <col min="15877" max="15877" width="15.625" style="125" customWidth="1"/>
    <col min="15878" max="15878" width="14.375" style="125" customWidth="1"/>
    <col min="15879" max="15879" width="13.75" style="125" customWidth="1"/>
    <col min="15880" max="15880" width="13" style="125" customWidth="1"/>
    <col min="15881" max="15881" width="14.125" style="125" customWidth="1"/>
    <col min="15882" max="15882" width="15.875" style="125" customWidth="1"/>
    <col min="15883" max="16128" width="9" style="125"/>
    <col min="16129" max="16129" width="4.75" style="125" customWidth="1"/>
    <col min="16130" max="16131" width="6.25" style="125" customWidth="1"/>
    <col min="16132" max="16132" width="31.875" style="125" customWidth="1"/>
    <col min="16133" max="16133" width="15.625" style="125" customWidth="1"/>
    <col min="16134" max="16134" width="14.375" style="125" customWidth="1"/>
    <col min="16135" max="16135" width="13.75" style="125" customWidth="1"/>
    <col min="16136" max="16136" width="13" style="125" customWidth="1"/>
    <col min="16137" max="16137" width="14.125" style="125" customWidth="1"/>
    <col min="16138" max="16138" width="15.875" style="125" customWidth="1"/>
    <col min="16139" max="16384" width="9" style="125"/>
  </cols>
  <sheetData>
    <row r="1" spans="1:11" s="115" customFormat="1" ht="16.5" customHeight="1">
      <c r="A1" s="1425" t="s">
        <v>452</v>
      </c>
      <c r="B1" s="1426"/>
      <c r="C1" s="1426"/>
      <c r="D1" s="1427"/>
      <c r="E1" s="1421" t="s">
        <v>453</v>
      </c>
      <c r="F1" s="1428"/>
      <c r="G1" s="1421" t="s">
        <v>454</v>
      </c>
      <c r="H1" s="1428"/>
      <c r="I1" s="1421" t="s">
        <v>455</v>
      </c>
      <c r="J1" s="1428"/>
      <c r="K1" s="23" t="s">
        <v>150</v>
      </c>
    </row>
    <row r="2" spans="1:11" s="115" customFormat="1" ht="16.5" customHeight="1">
      <c r="A2" s="864" t="s">
        <v>456</v>
      </c>
      <c r="B2" s="865" t="s">
        <v>457</v>
      </c>
      <c r="C2" s="865" t="s">
        <v>458</v>
      </c>
      <c r="D2" s="118" t="s">
        <v>459</v>
      </c>
      <c r="E2" s="119" t="s">
        <v>460</v>
      </c>
      <c r="F2" s="119" t="s">
        <v>461</v>
      </c>
      <c r="G2" s="119" t="s">
        <v>460</v>
      </c>
      <c r="H2" s="119" t="s">
        <v>461</v>
      </c>
      <c r="I2" s="119" t="s">
        <v>460</v>
      </c>
      <c r="J2" s="119" t="s">
        <v>461</v>
      </c>
    </row>
    <row r="3" spans="1:11" s="115" customFormat="1" ht="16.149999999999999" customHeight="1">
      <c r="A3" s="866" t="s">
        <v>462</v>
      </c>
      <c r="B3" s="865" t="s">
        <v>462</v>
      </c>
      <c r="C3" s="865" t="s">
        <v>462</v>
      </c>
      <c r="D3" s="121" t="s">
        <v>463</v>
      </c>
      <c r="E3" s="122">
        <v>13967515</v>
      </c>
      <c r="F3" s="122">
        <v>141815434</v>
      </c>
      <c r="G3" s="122">
        <v>13967515</v>
      </c>
      <c r="H3" s="122">
        <v>125499800</v>
      </c>
      <c r="I3" s="122">
        <v>0</v>
      </c>
      <c r="J3" s="867">
        <v>16315634</v>
      </c>
    </row>
    <row r="4" spans="1:11">
      <c r="A4" s="866" t="s">
        <v>462</v>
      </c>
      <c r="B4" s="868" t="s">
        <v>462</v>
      </c>
      <c r="C4" s="868" t="s">
        <v>462</v>
      </c>
      <c r="D4" s="121" t="s">
        <v>464</v>
      </c>
      <c r="E4" s="122">
        <v>13967515</v>
      </c>
      <c r="F4" s="122">
        <v>141815434</v>
      </c>
      <c r="G4" s="122">
        <v>13967515</v>
      </c>
      <c r="H4" s="122">
        <v>125499800</v>
      </c>
      <c r="I4" s="122">
        <v>0</v>
      </c>
      <c r="J4" s="867">
        <v>16315634</v>
      </c>
    </row>
    <row r="5" spans="1:11">
      <c r="A5" s="866" t="s">
        <v>465</v>
      </c>
      <c r="B5" s="868" t="s">
        <v>462</v>
      </c>
      <c r="C5" s="868" t="s">
        <v>462</v>
      </c>
      <c r="D5" s="121" t="s">
        <v>466</v>
      </c>
      <c r="E5" s="122">
        <v>13209895</v>
      </c>
      <c r="F5" s="122">
        <v>105704135</v>
      </c>
      <c r="G5" s="122">
        <v>13209895</v>
      </c>
      <c r="H5" s="122">
        <v>105704135</v>
      </c>
      <c r="I5" s="122">
        <v>0</v>
      </c>
      <c r="J5" s="867">
        <v>0</v>
      </c>
    </row>
    <row r="6" spans="1:11">
      <c r="A6" s="866" t="s">
        <v>465</v>
      </c>
      <c r="B6" s="868" t="s">
        <v>467</v>
      </c>
      <c r="C6" s="868" t="s">
        <v>462</v>
      </c>
      <c r="D6" s="121" t="s">
        <v>468</v>
      </c>
      <c r="E6" s="122">
        <v>0</v>
      </c>
      <c r="F6" s="122">
        <v>10000</v>
      </c>
      <c r="G6" s="122">
        <v>0</v>
      </c>
      <c r="H6" s="122">
        <v>10000</v>
      </c>
      <c r="I6" s="122">
        <v>0</v>
      </c>
      <c r="J6" s="867">
        <v>0</v>
      </c>
    </row>
    <row r="7" spans="1:11">
      <c r="A7" s="866" t="s">
        <v>465</v>
      </c>
      <c r="B7" s="868" t="s">
        <v>467</v>
      </c>
      <c r="C7" s="868" t="s">
        <v>465</v>
      </c>
      <c r="D7" s="121" t="s">
        <v>469</v>
      </c>
      <c r="E7" s="122">
        <v>0</v>
      </c>
      <c r="F7" s="122">
        <v>10000</v>
      </c>
      <c r="G7" s="122">
        <v>0</v>
      </c>
      <c r="H7" s="122">
        <v>10000</v>
      </c>
      <c r="I7" s="122">
        <v>0</v>
      </c>
      <c r="J7" s="867">
        <v>0</v>
      </c>
    </row>
    <row r="8" spans="1:11">
      <c r="A8" s="866" t="s">
        <v>465</v>
      </c>
      <c r="B8" s="868" t="s">
        <v>470</v>
      </c>
      <c r="C8" s="868" t="s">
        <v>462</v>
      </c>
      <c r="D8" s="121" t="s">
        <v>471</v>
      </c>
      <c r="E8" s="122">
        <v>2381</v>
      </c>
      <c r="F8" s="122">
        <v>21707</v>
      </c>
      <c r="G8" s="122">
        <v>2381</v>
      </c>
      <c r="H8" s="122">
        <v>21707</v>
      </c>
      <c r="I8" s="122">
        <v>0</v>
      </c>
      <c r="J8" s="867">
        <v>0</v>
      </c>
    </row>
    <row r="9" spans="1:11">
      <c r="A9" s="866" t="s">
        <v>465</v>
      </c>
      <c r="B9" s="868" t="s">
        <v>470</v>
      </c>
      <c r="C9" s="868" t="s">
        <v>465</v>
      </c>
      <c r="D9" s="121" t="s">
        <v>472</v>
      </c>
      <c r="E9" s="122">
        <v>2381</v>
      </c>
      <c r="F9" s="122">
        <v>21707</v>
      </c>
      <c r="G9" s="122">
        <v>2381</v>
      </c>
      <c r="H9" s="122">
        <v>21707</v>
      </c>
      <c r="I9" s="122">
        <v>0</v>
      </c>
      <c r="J9" s="867">
        <v>0</v>
      </c>
    </row>
    <row r="10" spans="1:11">
      <c r="A10" s="866" t="s">
        <v>465</v>
      </c>
      <c r="B10" s="868" t="s">
        <v>473</v>
      </c>
      <c r="C10" s="868" t="s">
        <v>462</v>
      </c>
      <c r="D10" s="121" t="s">
        <v>474</v>
      </c>
      <c r="E10" s="122">
        <v>157916</v>
      </c>
      <c r="F10" s="122">
        <v>340595</v>
      </c>
      <c r="G10" s="122">
        <v>157916</v>
      </c>
      <c r="H10" s="122">
        <v>340595</v>
      </c>
      <c r="I10" s="122">
        <v>0</v>
      </c>
      <c r="J10" s="867">
        <v>0</v>
      </c>
    </row>
    <row r="11" spans="1:11">
      <c r="A11" s="866" t="s">
        <v>465</v>
      </c>
      <c r="B11" s="868" t="s">
        <v>473</v>
      </c>
      <c r="C11" s="868" t="s">
        <v>465</v>
      </c>
      <c r="D11" s="121" t="s">
        <v>475</v>
      </c>
      <c r="E11" s="122">
        <v>157916</v>
      </c>
      <c r="F11" s="122">
        <v>340595</v>
      </c>
      <c r="G11" s="122">
        <v>157916</v>
      </c>
      <c r="H11" s="122">
        <v>340595</v>
      </c>
      <c r="I11" s="122">
        <v>0</v>
      </c>
      <c r="J11" s="867">
        <v>0</v>
      </c>
    </row>
    <row r="12" spans="1:11">
      <c r="A12" s="866" t="s">
        <v>465</v>
      </c>
      <c r="B12" s="868" t="s">
        <v>476</v>
      </c>
      <c r="C12" s="868" t="s">
        <v>462</v>
      </c>
      <c r="D12" s="121" t="s">
        <v>477</v>
      </c>
      <c r="E12" s="122">
        <v>12492</v>
      </c>
      <c r="F12" s="122">
        <v>20368</v>
      </c>
      <c r="G12" s="122">
        <v>12492</v>
      </c>
      <c r="H12" s="122">
        <v>20368</v>
      </c>
      <c r="I12" s="122">
        <v>0</v>
      </c>
      <c r="J12" s="867">
        <v>0</v>
      </c>
    </row>
    <row r="13" spans="1:11">
      <c r="A13" s="866" t="s">
        <v>465</v>
      </c>
      <c r="B13" s="868" t="s">
        <v>476</v>
      </c>
      <c r="C13" s="868" t="s">
        <v>465</v>
      </c>
      <c r="D13" s="121" t="s">
        <v>478</v>
      </c>
      <c r="E13" s="122">
        <v>12492</v>
      </c>
      <c r="F13" s="122">
        <v>20368</v>
      </c>
      <c r="G13" s="122">
        <v>12492</v>
      </c>
      <c r="H13" s="122">
        <v>20368</v>
      </c>
      <c r="I13" s="122">
        <v>0</v>
      </c>
      <c r="J13" s="867">
        <v>0</v>
      </c>
    </row>
    <row r="14" spans="1:11">
      <c r="A14" s="866" t="s">
        <v>465</v>
      </c>
      <c r="B14" s="868" t="s">
        <v>479</v>
      </c>
      <c r="C14" s="868" t="s">
        <v>462</v>
      </c>
      <c r="D14" s="121" t="s">
        <v>480</v>
      </c>
      <c r="E14" s="122">
        <v>4102</v>
      </c>
      <c r="F14" s="122">
        <v>29154</v>
      </c>
      <c r="G14" s="122">
        <v>4102</v>
      </c>
      <c r="H14" s="122">
        <v>29154</v>
      </c>
      <c r="I14" s="122">
        <v>0</v>
      </c>
      <c r="J14" s="867">
        <v>0</v>
      </c>
    </row>
    <row r="15" spans="1:11">
      <c r="A15" s="866" t="s">
        <v>465</v>
      </c>
      <c r="B15" s="868" t="s">
        <v>479</v>
      </c>
      <c r="C15" s="868" t="s">
        <v>465</v>
      </c>
      <c r="D15" s="121" t="s">
        <v>481</v>
      </c>
      <c r="E15" s="122">
        <v>4102</v>
      </c>
      <c r="F15" s="122">
        <v>29154</v>
      </c>
      <c r="G15" s="122">
        <v>4102</v>
      </c>
      <c r="H15" s="122">
        <v>29154</v>
      </c>
      <c r="I15" s="122">
        <v>0</v>
      </c>
      <c r="J15" s="867">
        <v>0</v>
      </c>
    </row>
    <row r="16" spans="1:11">
      <c r="A16" s="866" t="s">
        <v>465</v>
      </c>
      <c r="B16" s="868" t="s">
        <v>482</v>
      </c>
      <c r="C16" s="868" t="s">
        <v>462</v>
      </c>
      <c r="D16" s="121" t="s">
        <v>483</v>
      </c>
      <c r="E16" s="122">
        <v>13033004</v>
      </c>
      <c r="F16" s="122">
        <v>105282311</v>
      </c>
      <c r="G16" s="122">
        <v>13033004</v>
      </c>
      <c r="H16" s="122">
        <v>105282311</v>
      </c>
      <c r="I16" s="122">
        <v>0</v>
      </c>
      <c r="J16" s="867">
        <v>0</v>
      </c>
    </row>
    <row r="17" spans="1:10">
      <c r="A17" s="866" t="s">
        <v>465</v>
      </c>
      <c r="B17" s="868" t="s">
        <v>482</v>
      </c>
      <c r="C17" s="868" t="s">
        <v>465</v>
      </c>
      <c r="D17" s="121" t="s">
        <v>484</v>
      </c>
      <c r="E17" s="122">
        <v>13033004</v>
      </c>
      <c r="F17" s="122">
        <v>105282311</v>
      </c>
      <c r="G17" s="122">
        <v>13033004</v>
      </c>
      <c r="H17" s="122">
        <v>105282311</v>
      </c>
      <c r="I17" s="122">
        <v>0</v>
      </c>
      <c r="J17" s="867">
        <v>0</v>
      </c>
    </row>
    <row r="18" spans="1:10">
      <c r="A18" s="866" t="s">
        <v>486</v>
      </c>
      <c r="B18" s="868" t="s">
        <v>462</v>
      </c>
      <c r="C18" s="868" t="s">
        <v>462</v>
      </c>
      <c r="D18" s="121" t="s">
        <v>487</v>
      </c>
      <c r="E18" s="122">
        <v>15925</v>
      </c>
      <c r="F18" s="122">
        <v>253200</v>
      </c>
      <c r="G18" s="122">
        <v>15925</v>
      </c>
      <c r="H18" s="122">
        <v>253200</v>
      </c>
      <c r="I18" s="122">
        <v>0</v>
      </c>
      <c r="J18" s="867">
        <v>0</v>
      </c>
    </row>
    <row r="19" spans="1:10">
      <c r="A19" s="866" t="s">
        <v>486</v>
      </c>
      <c r="B19" s="868" t="s">
        <v>488</v>
      </c>
      <c r="C19" s="868" t="s">
        <v>462</v>
      </c>
      <c r="D19" s="121" t="s">
        <v>489</v>
      </c>
      <c r="E19" s="122">
        <v>15925</v>
      </c>
      <c r="F19" s="122">
        <v>253200</v>
      </c>
      <c r="G19" s="122">
        <v>15925</v>
      </c>
      <c r="H19" s="122">
        <v>253200</v>
      </c>
      <c r="I19" s="122">
        <v>0</v>
      </c>
      <c r="J19" s="867">
        <v>0</v>
      </c>
    </row>
    <row r="20" spans="1:10">
      <c r="A20" s="866" t="s">
        <v>486</v>
      </c>
      <c r="B20" s="868" t="s">
        <v>488</v>
      </c>
      <c r="C20" s="868" t="s">
        <v>465</v>
      </c>
      <c r="D20" s="121" t="s">
        <v>490</v>
      </c>
      <c r="E20" s="122">
        <v>15925</v>
      </c>
      <c r="F20" s="122">
        <v>253200</v>
      </c>
      <c r="G20" s="122">
        <v>15925</v>
      </c>
      <c r="H20" s="122">
        <v>253200</v>
      </c>
      <c r="I20" s="122">
        <v>0</v>
      </c>
      <c r="J20" s="867">
        <v>0</v>
      </c>
    </row>
    <row r="21" spans="1:10">
      <c r="A21" s="866" t="s">
        <v>491</v>
      </c>
      <c r="B21" s="868" t="s">
        <v>462</v>
      </c>
      <c r="C21" s="868" t="s">
        <v>462</v>
      </c>
      <c r="D21" s="121" t="s">
        <v>492</v>
      </c>
      <c r="E21" s="122">
        <v>85223</v>
      </c>
      <c r="F21" s="122">
        <v>577170</v>
      </c>
      <c r="G21" s="122">
        <v>85223</v>
      </c>
      <c r="H21" s="122">
        <v>577170</v>
      </c>
      <c r="I21" s="122">
        <v>0</v>
      </c>
      <c r="J21" s="867">
        <v>0</v>
      </c>
    </row>
    <row r="22" spans="1:10">
      <c r="A22" s="866" t="s">
        <v>491</v>
      </c>
      <c r="B22" s="868" t="s">
        <v>465</v>
      </c>
      <c r="C22" s="868" t="s">
        <v>462</v>
      </c>
      <c r="D22" s="121" t="s">
        <v>493</v>
      </c>
      <c r="E22" s="122">
        <v>13500</v>
      </c>
      <c r="F22" s="122">
        <v>45000</v>
      </c>
      <c r="G22" s="122">
        <v>13500</v>
      </c>
      <c r="H22" s="122">
        <v>45000</v>
      </c>
      <c r="I22" s="122">
        <v>0</v>
      </c>
      <c r="J22" s="867">
        <v>0</v>
      </c>
    </row>
    <row r="23" spans="1:10">
      <c r="A23" s="866" t="s">
        <v>491</v>
      </c>
      <c r="B23" s="868" t="s">
        <v>465</v>
      </c>
      <c r="C23" s="868" t="s">
        <v>467</v>
      </c>
      <c r="D23" s="121" t="s">
        <v>494</v>
      </c>
      <c r="E23" s="122">
        <v>3500</v>
      </c>
      <c r="F23" s="122">
        <v>19000</v>
      </c>
      <c r="G23" s="122">
        <v>3500</v>
      </c>
      <c r="H23" s="122">
        <v>19000</v>
      </c>
      <c r="I23" s="122">
        <v>0</v>
      </c>
      <c r="J23" s="867">
        <v>0</v>
      </c>
    </row>
    <row r="24" spans="1:10">
      <c r="A24" s="866" t="s">
        <v>491</v>
      </c>
      <c r="B24" s="868" t="s">
        <v>465</v>
      </c>
      <c r="C24" s="868" t="s">
        <v>491</v>
      </c>
      <c r="D24" s="121" t="s">
        <v>495</v>
      </c>
      <c r="E24" s="122">
        <v>10000</v>
      </c>
      <c r="F24" s="122">
        <v>26000</v>
      </c>
      <c r="G24" s="122">
        <v>10000</v>
      </c>
      <c r="H24" s="122">
        <v>26000</v>
      </c>
      <c r="I24" s="122">
        <v>0</v>
      </c>
      <c r="J24" s="867">
        <v>0</v>
      </c>
    </row>
    <row r="25" spans="1:10">
      <c r="A25" s="866" t="s">
        <v>491</v>
      </c>
      <c r="B25" s="868" t="s">
        <v>488</v>
      </c>
      <c r="C25" s="868" t="s">
        <v>462</v>
      </c>
      <c r="D25" s="121" t="s">
        <v>496</v>
      </c>
      <c r="E25" s="122">
        <v>71723</v>
      </c>
      <c r="F25" s="122">
        <v>532170</v>
      </c>
      <c r="G25" s="122">
        <v>71723</v>
      </c>
      <c r="H25" s="122">
        <v>532170</v>
      </c>
      <c r="I25" s="122">
        <v>0</v>
      </c>
      <c r="J25" s="867">
        <v>0</v>
      </c>
    </row>
    <row r="26" spans="1:10">
      <c r="A26" s="866" t="s">
        <v>491</v>
      </c>
      <c r="B26" s="868" t="s">
        <v>488</v>
      </c>
      <c r="C26" s="868" t="s">
        <v>488</v>
      </c>
      <c r="D26" s="121" t="s">
        <v>497</v>
      </c>
      <c r="E26" s="122">
        <v>0</v>
      </c>
      <c r="F26" s="122">
        <v>200</v>
      </c>
      <c r="G26" s="122">
        <v>0</v>
      </c>
      <c r="H26" s="122">
        <v>200</v>
      </c>
      <c r="I26" s="122">
        <v>0</v>
      </c>
      <c r="J26" s="867">
        <v>0</v>
      </c>
    </row>
    <row r="27" spans="1:10">
      <c r="A27" s="866" t="s">
        <v>491</v>
      </c>
      <c r="B27" s="868" t="s">
        <v>488</v>
      </c>
      <c r="C27" s="868" t="s">
        <v>498</v>
      </c>
      <c r="D27" s="121" t="s">
        <v>499</v>
      </c>
      <c r="E27" s="122">
        <v>55699</v>
      </c>
      <c r="F27" s="122">
        <v>471871</v>
      </c>
      <c r="G27" s="122">
        <v>55699</v>
      </c>
      <c r="H27" s="122">
        <v>471871</v>
      </c>
      <c r="I27" s="122">
        <v>0</v>
      </c>
      <c r="J27" s="867">
        <v>0</v>
      </c>
    </row>
    <row r="28" spans="1:10" s="115" customFormat="1" ht="16.5" customHeight="1">
      <c r="A28" s="1425" t="s">
        <v>452</v>
      </c>
      <c r="B28" s="1426"/>
      <c r="C28" s="1426"/>
      <c r="D28" s="1427"/>
      <c r="E28" s="1421" t="s">
        <v>453</v>
      </c>
      <c r="F28" s="1428"/>
      <c r="G28" s="1421" t="s">
        <v>454</v>
      </c>
      <c r="H28" s="1428"/>
      <c r="I28" s="1421" t="s">
        <v>455</v>
      </c>
      <c r="J28" s="1428"/>
    </row>
    <row r="29" spans="1:10" s="115" customFormat="1" ht="16.5" customHeight="1">
      <c r="A29" s="864" t="s">
        <v>456</v>
      </c>
      <c r="B29" s="865" t="s">
        <v>457</v>
      </c>
      <c r="C29" s="865" t="s">
        <v>458</v>
      </c>
      <c r="D29" s="118" t="s">
        <v>459</v>
      </c>
      <c r="E29" s="119" t="s">
        <v>460</v>
      </c>
      <c r="F29" s="119" t="s">
        <v>461</v>
      </c>
      <c r="G29" s="119" t="s">
        <v>460</v>
      </c>
      <c r="H29" s="119" t="s">
        <v>461</v>
      </c>
      <c r="I29" s="119" t="s">
        <v>460</v>
      </c>
      <c r="J29" s="119" t="s">
        <v>461</v>
      </c>
    </row>
    <row r="30" spans="1:10">
      <c r="A30" s="866" t="s">
        <v>491</v>
      </c>
      <c r="B30" s="868" t="s">
        <v>488</v>
      </c>
      <c r="C30" s="868" t="s">
        <v>500</v>
      </c>
      <c r="D30" s="121" t="s">
        <v>501</v>
      </c>
      <c r="E30" s="122">
        <v>16024</v>
      </c>
      <c r="F30" s="122">
        <v>60099</v>
      </c>
      <c r="G30" s="122">
        <v>16024</v>
      </c>
      <c r="H30" s="122">
        <v>60099</v>
      </c>
      <c r="I30" s="122">
        <v>0</v>
      </c>
      <c r="J30" s="867">
        <v>0</v>
      </c>
    </row>
    <row r="31" spans="1:10">
      <c r="A31" s="866" t="s">
        <v>502</v>
      </c>
      <c r="B31" s="868" t="s">
        <v>462</v>
      </c>
      <c r="C31" s="868" t="s">
        <v>462</v>
      </c>
      <c r="D31" s="121" t="s">
        <v>503</v>
      </c>
      <c r="E31" s="122">
        <v>25968</v>
      </c>
      <c r="F31" s="122">
        <v>151516</v>
      </c>
      <c r="G31" s="122">
        <v>25968</v>
      </c>
      <c r="H31" s="122">
        <v>151516</v>
      </c>
      <c r="I31" s="122">
        <v>0</v>
      </c>
      <c r="J31" s="867">
        <v>0</v>
      </c>
    </row>
    <row r="32" spans="1:10">
      <c r="A32" s="866" t="s">
        <v>502</v>
      </c>
      <c r="B32" s="868" t="s">
        <v>465</v>
      </c>
      <c r="C32" s="868" t="s">
        <v>462</v>
      </c>
      <c r="D32" s="121" t="s">
        <v>504</v>
      </c>
      <c r="E32" s="122">
        <v>25968</v>
      </c>
      <c r="F32" s="122">
        <v>151516</v>
      </c>
      <c r="G32" s="122">
        <v>25968</v>
      </c>
      <c r="H32" s="122">
        <v>151516</v>
      </c>
      <c r="I32" s="122">
        <v>0</v>
      </c>
      <c r="J32" s="867">
        <v>0</v>
      </c>
    </row>
    <row r="33" spans="1:10">
      <c r="A33" s="866" t="s">
        <v>502</v>
      </c>
      <c r="B33" s="868" t="s">
        <v>465</v>
      </c>
      <c r="C33" s="868" t="s">
        <v>465</v>
      </c>
      <c r="D33" s="121" t="s">
        <v>505</v>
      </c>
      <c r="E33" s="122">
        <v>25968</v>
      </c>
      <c r="F33" s="122">
        <v>97505</v>
      </c>
      <c r="G33" s="122">
        <v>25968</v>
      </c>
      <c r="H33" s="122">
        <v>97505</v>
      </c>
      <c r="I33" s="122">
        <v>0</v>
      </c>
      <c r="J33" s="867">
        <v>0</v>
      </c>
    </row>
    <row r="34" spans="1:10">
      <c r="A34" s="866" t="s">
        <v>502</v>
      </c>
      <c r="B34" s="868" t="s">
        <v>465</v>
      </c>
      <c r="C34" s="868" t="s">
        <v>488</v>
      </c>
      <c r="D34" s="121" t="s">
        <v>506</v>
      </c>
      <c r="E34" s="122">
        <v>0</v>
      </c>
      <c r="F34" s="122">
        <v>54011</v>
      </c>
      <c r="G34" s="122">
        <v>0</v>
      </c>
      <c r="H34" s="122">
        <v>54011</v>
      </c>
      <c r="I34" s="122">
        <v>0</v>
      </c>
      <c r="J34" s="867">
        <v>0</v>
      </c>
    </row>
    <row r="35" spans="1:10">
      <c r="A35" s="866" t="s">
        <v>509</v>
      </c>
      <c r="B35" s="868" t="s">
        <v>462</v>
      </c>
      <c r="C35" s="868" t="s">
        <v>462</v>
      </c>
      <c r="D35" s="121" t="s">
        <v>510</v>
      </c>
      <c r="E35" s="122">
        <v>615000</v>
      </c>
      <c r="F35" s="122">
        <v>34433124</v>
      </c>
      <c r="G35" s="122">
        <v>615000</v>
      </c>
      <c r="H35" s="122">
        <v>18117490</v>
      </c>
      <c r="I35" s="122">
        <v>0</v>
      </c>
      <c r="J35" s="867">
        <v>16315634</v>
      </c>
    </row>
    <row r="36" spans="1:10">
      <c r="A36" s="866" t="s">
        <v>509</v>
      </c>
      <c r="B36" s="868" t="s">
        <v>465</v>
      </c>
      <c r="C36" s="868" t="s">
        <v>462</v>
      </c>
      <c r="D36" s="121" t="s">
        <v>511</v>
      </c>
      <c r="E36" s="122">
        <v>615000</v>
      </c>
      <c r="F36" s="122">
        <v>34433124</v>
      </c>
      <c r="G36" s="122">
        <v>615000</v>
      </c>
      <c r="H36" s="122">
        <v>18117490</v>
      </c>
      <c r="I36" s="122">
        <v>0</v>
      </c>
      <c r="J36" s="867">
        <v>16315634</v>
      </c>
    </row>
    <row r="37" spans="1:10">
      <c r="A37" s="866" t="s">
        <v>509</v>
      </c>
      <c r="B37" s="868" t="s">
        <v>465</v>
      </c>
      <c r="C37" s="868" t="s">
        <v>465</v>
      </c>
      <c r="D37" s="121" t="s">
        <v>512</v>
      </c>
      <c r="E37" s="122">
        <v>0</v>
      </c>
      <c r="F37" s="122">
        <v>2897269</v>
      </c>
      <c r="G37" s="122">
        <v>0</v>
      </c>
      <c r="H37" s="122">
        <v>2897269</v>
      </c>
      <c r="I37" s="122">
        <v>0</v>
      </c>
      <c r="J37" s="867">
        <v>0</v>
      </c>
    </row>
    <row r="38" spans="1:10">
      <c r="A38" s="866" t="s">
        <v>509</v>
      </c>
      <c r="B38" s="868" t="s">
        <v>465</v>
      </c>
      <c r="C38" s="868" t="s">
        <v>467</v>
      </c>
      <c r="D38" s="121" t="s">
        <v>513</v>
      </c>
      <c r="E38" s="122">
        <v>615000</v>
      </c>
      <c r="F38" s="122">
        <v>31535855</v>
      </c>
      <c r="G38" s="122">
        <v>615000</v>
      </c>
      <c r="H38" s="122">
        <v>15220221</v>
      </c>
      <c r="I38" s="122">
        <v>0</v>
      </c>
      <c r="J38" s="867">
        <v>16315634</v>
      </c>
    </row>
    <row r="39" spans="1:10">
      <c r="A39" s="866" t="s">
        <v>514</v>
      </c>
      <c r="B39" s="868" t="s">
        <v>462</v>
      </c>
      <c r="C39" s="868" t="s">
        <v>462</v>
      </c>
      <c r="D39" s="121" t="s">
        <v>515</v>
      </c>
      <c r="E39" s="122">
        <v>0</v>
      </c>
      <c r="F39" s="122">
        <v>3200</v>
      </c>
      <c r="G39" s="122">
        <v>0</v>
      </c>
      <c r="H39" s="122">
        <v>3200</v>
      </c>
      <c r="I39" s="122">
        <v>0</v>
      </c>
      <c r="J39" s="867">
        <v>0</v>
      </c>
    </row>
    <row r="40" spans="1:10">
      <c r="A40" s="866" t="s">
        <v>514</v>
      </c>
      <c r="B40" s="868" t="s">
        <v>465</v>
      </c>
      <c r="C40" s="868" t="s">
        <v>462</v>
      </c>
      <c r="D40" s="121" t="s">
        <v>516</v>
      </c>
      <c r="E40" s="122">
        <v>0</v>
      </c>
      <c r="F40" s="122">
        <v>3200</v>
      </c>
      <c r="G40" s="122">
        <v>0</v>
      </c>
      <c r="H40" s="122">
        <v>3200</v>
      </c>
      <c r="I40" s="122">
        <v>0</v>
      </c>
      <c r="J40" s="867">
        <v>0</v>
      </c>
    </row>
    <row r="41" spans="1:10">
      <c r="A41" s="866" t="s">
        <v>514</v>
      </c>
      <c r="B41" s="868" t="s">
        <v>465</v>
      </c>
      <c r="C41" s="868" t="s">
        <v>465</v>
      </c>
      <c r="D41" s="121" t="s">
        <v>517</v>
      </c>
      <c r="E41" s="122">
        <v>0</v>
      </c>
      <c r="F41" s="122">
        <v>3200</v>
      </c>
      <c r="G41" s="122">
        <v>0</v>
      </c>
      <c r="H41" s="122">
        <v>3200</v>
      </c>
      <c r="I41" s="122">
        <v>0</v>
      </c>
      <c r="J41" s="867">
        <v>0</v>
      </c>
    </row>
    <row r="42" spans="1:10">
      <c r="A42" s="866" t="s">
        <v>518</v>
      </c>
      <c r="B42" s="868" t="s">
        <v>462</v>
      </c>
      <c r="C42" s="868" t="s">
        <v>462</v>
      </c>
      <c r="D42" s="121" t="s">
        <v>519</v>
      </c>
      <c r="E42" s="122">
        <v>15504</v>
      </c>
      <c r="F42" s="122">
        <v>693089</v>
      </c>
      <c r="G42" s="122">
        <v>15504</v>
      </c>
      <c r="H42" s="122">
        <v>693089</v>
      </c>
      <c r="I42" s="122">
        <v>0</v>
      </c>
      <c r="J42" s="867">
        <v>0</v>
      </c>
    </row>
    <row r="43" spans="1:10">
      <c r="A43" s="866" t="s">
        <v>518</v>
      </c>
      <c r="B43" s="868" t="s">
        <v>465</v>
      </c>
      <c r="C43" s="868" t="s">
        <v>462</v>
      </c>
      <c r="D43" s="121" t="s">
        <v>520</v>
      </c>
      <c r="E43" s="122">
        <v>0</v>
      </c>
      <c r="F43" s="122">
        <v>42750</v>
      </c>
      <c r="G43" s="122">
        <v>0</v>
      </c>
      <c r="H43" s="122">
        <v>42750</v>
      </c>
      <c r="I43" s="122">
        <v>0</v>
      </c>
      <c r="J43" s="867">
        <v>0</v>
      </c>
    </row>
    <row r="44" spans="1:10">
      <c r="A44" s="866" t="s">
        <v>518</v>
      </c>
      <c r="B44" s="868" t="s">
        <v>465</v>
      </c>
      <c r="C44" s="868" t="s">
        <v>465</v>
      </c>
      <c r="D44" s="121" t="s">
        <v>521</v>
      </c>
      <c r="E44" s="122">
        <v>0</v>
      </c>
      <c r="F44" s="122">
        <v>42750</v>
      </c>
      <c r="G44" s="122">
        <v>0</v>
      </c>
      <c r="H44" s="122">
        <v>42750</v>
      </c>
      <c r="I44" s="122">
        <v>0</v>
      </c>
      <c r="J44" s="867">
        <v>0</v>
      </c>
    </row>
    <row r="45" spans="1:10">
      <c r="A45" s="866" t="s">
        <v>518</v>
      </c>
      <c r="B45" s="868" t="s">
        <v>467</v>
      </c>
      <c r="C45" s="868" t="s">
        <v>462</v>
      </c>
      <c r="D45" s="121" t="s">
        <v>522</v>
      </c>
      <c r="E45" s="122">
        <v>15504</v>
      </c>
      <c r="F45" s="122">
        <v>650339</v>
      </c>
      <c r="G45" s="122">
        <v>15504</v>
      </c>
      <c r="H45" s="122">
        <v>650339</v>
      </c>
      <c r="I45" s="122">
        <v>0</v>
      </c>
      <c r="J45" s="867">
        <v>0</v>
      </c>
    </row>
    <row r="46" spans="1:10">
      <c r="A46" s="866" t="s">
        <v>518</v>
      </c>
      <c r="B46" s="868" t="s">
        <v>467</v>
      </c>
      <c r="C46" s="868" t="s">
        <v>486</v>
      </c>
      <c r="D46" s="121" t="s">
        <v>523</v>
      </c>
      <c r="E46" s="122">
        <v>9692</v>
      </c>
      <c r="F46" s="122">
        <v>494603</v>
      </c>
      <c r="G46" s="122">
        <v>9692</v>
      </c>
      <c r="H46" s="122">
        <v>494603</v>
      </c>
      <c r="I46" s="122">
        <v>0</v>
      </c>
      <c r="J46" s="867">
        <v>0</v>
      </c>
    </row>
    <row r="47" spans="1:10">
      <c r="A47" s="866" t="s">
        <v>518</v>
      </c>
      <c r="B47" s="868" t="s">
        <v>467</v>
      </c>
      <c r="C47" s="868" t="s">
        <v>514</v>
      </c>
      <c r="D47" s="121" t="s">
        <v>524</v>
      </c>
      <c r="E47" s="122">
        <v>5812</v>
      </c>
      <c r="F47" s="122">
        <v>155736</v>
      </c>
      <c r="G47" s="122">
        <v>5812</v>
      </c>
      <c r="H47" s="122">
        <v>155736</v>
      </c>
      <c r="I47" s="122">
        <v>0</v>
      </c>
      <c r="J47" s="867">
        <v>0</v>
      </c>
    </row>
    <row r="48" spans="1:10">
      <c r="A48" s="866" t="s">
        <v>462</v>
      </c>
      <c r="B48" s="868" t="s">
        <v>462</v>
      </c>
      <c r="C48" s="868" t="s">
        <v>462</v>
      </c>
      <c r="D48" s="121" t="s">
        <v>525</v>
      </c>
      <c r="E48" s="122">
        <v>0</v>
      </c>
      <c r="F48" s="122">
        <v>0</v>
      </c>
      <c r="G48" s="122">
        <v>0</v>
      </c>
      <c r="H48" s="122">
        <v>0</v>
      </c>
      <c r="I48" s="122">
        <v>0</v>
      </c>
      <c r="J48" s="867">
        <v>0</v>
      </c>
    </row>
    <row r="49" spans="1:10">
      <c r="A49" s="866" t="s">
        <v>462</v>
      </c>
      <c r="B49" s="868" t="s">
        <v>462</v>
      </c>
      <c r="C49" s="868" t="s">
        <v>462</v>
      </c>
      <c r="D49" s="121" t="s">
        <v>526</v>
      </c>
      <c r="E49" s="122">
        <v>590500</v>
      </c>
      <c r="F49" s="122">
        <v>2518352</v>
      </c>
      <c r="G49" s="122">
        <v>590500</v>
      </c>
      <c r="H49" s="122">
        <v>2518352</v>
      </c>
      <c r="I49" s="122">
        <v>0</v>
      </c>
      <c r="J49" s="867">
        <v>0</v>
      </c>
    </row>
    <row r="50" spans="1:10">
      <c r="A50" s="866" t="s">
        <v>462</v>
      </c>
      <c r="B50" s="868" t="s">
        <v>462</v>
      </c>
      <c r="C50" s="868" t="s">
        <v>462</v>
      </c>
      <c r="D50" s="121" t="s">
        <v>527</v>
      </c>
      <c r="E50" s="122">
        <v>590500</v>
      </c>
      <c r="F50" s="122">
        <v>2518352</v>
      </c>
      <c r="G50" s="122">
        <v>590500</v>
      </c>
      <c r="H50" s="122">
        <v>2518352</v>
      </c>
      <c r="I50" s="122">
        <v>0</v>
      </c>
      <c r="J50" s="867">
        <v>0</v>
      </c>
    </row>
    <row r="51" spans="1:10">
      <c r="A51" s="866" t="s">
        <v>462</v>
      </c>
      <c r="B51" s="868" t="s">
        <v>462</v>
      </c>
      <c r="C51" s="868" t="s">
        <v>462</v>
      </c>
      <c r="D51" s="121" t="s">
        <v>528</v>
      </c>
      <c r="E51" s="122">
        <v>14558015</v>
      </c>
      <c r="F51" s="122">
        <v>144333786</v>
      </c>
      <c r="G51" s="122" t="s">
        <v>462</v>
      </c>
      <c r="H51" s="122" t="s">
        <v>462</v>
      </c>
      <c r="I51" s="122" t="s">
        <v>462</v>
      </c>
      <c r="J51" s="867" t="s">
        <v>462</v>
      </c>
    </row>
    <row r="55" spans="1:10">
      <c r="A55" s="1425" t="s">
        <v>452</v>
      </c>
      <c r="B55" s="1426"/>
      <c r="C55" s="1426"/>
      <c r="D55" s="1427"/>
      <c r="E55" s="1421" t="s">
        <v>453</v>
      </c>
      <c r="F55" s="1428"/>
      <c r="G55" s="1421" t="s">
        <v>529</v>
      </c>
      <c r="H55" s="1428"/>
      <c r="I55" s="1421" t="s">
        <v>530</v>
      </c>
      <c r="J55" s="1428"/>
    </row>
    <row r="56" spans="1:10">
      <c r="A56" s="864" t="s">
        <v>456</v>
      </c>
      <c r="B56" s="865" t="s">
        <v>457</v>
      </c>
      <c r="C56" s="865" t="s">
        <v>458</v>
      </c>
      <c r="D56" s="118" t="s">
        <v>459</v>
      </c>
      <c r="E56" s="119" t="s">
        <v>460</v>
      </c>
      <c r="F56" s="119" t="s">
        <v>461</v>
      </c>
      <c r="G56" s="119" t="s">
        <v>460</v>
      </c>
      <c r="H56" s="119" t="s">
        <v>461</v>
      </c>
      <c r="I56" s="119" t="s">
        <v>460</v>
      </c>
      <c r="J56" s="119" t="s">
        <v>461</v>
      </c>
    </row>
    <row r="57" spans="1:10">
      <c r="A57" s="866" t="s">
        <v>462</v>
      </c>
      <c r="B57" s="865" t="s">
        <v>462</v>
      </c>
      <c r="C57" s="865" t="s">
        <v>462</v>
      </c>
      <c r="D57" s="121" t="s">
        <v>463</v>
      </c>
      <c r="E57" s="122">
        <v>13763343</v>
      </c>
      <c r="F57" s="122">
        <v>96761345</v>
      </c>
      <c r="G57" s="122">
        <v>8807833</v>
      </c>
      <c r="H57" s="122">
        <v>69357283</v>
      </c>
      <c r="I57" s="122">
        <v>4955510</v>
      </c>
      <c r="J57" s="867">
        <v>27404062</v>
      </c>
    </row>
    <row r="58" spans="1:10">
      <c r="A58" s="866" t="s">
        <v>462</v>
      </c>
      <c r="B58" s="868" t="s">
        <v>462</v>
      </c>
      <c r="C58" s="868" t="s">
        <v>462</v>
      </c>
      <c r="D58" s="121" t="s">
        <v>464</v>
      </c>
      <c r="E58" s="122">
        <v>8274688</v>
      </c>
      <c r="F58" s="122">
        <v>69150910</v>
      </c>
      <c r="G58" s="122">
        <v>8193342</v>
      </c>
      <c r="H58" s="122">
        <v>67663791</v>
      </c>
      <c r="I58" s="122">
        <v>81346</v>
      </c>
      <c r="J58" s="867">
        <v>1487119</v>
      </c>
    </row>
    <row r="59" spans="1:10">
      <c r="A59" s="866" t="s">
        <v>465</v>
      </c>
      <c r="B59" s="868" t="s">
        <v>462</v>
      </c>
      <c r="C59" s="868" t="s">
        <v>462</v>
      </c>
      <c r="D59" s="121" t="s">
        <v>531</v>
      </c>
      <c r="E59" s="122">
        <v>2922015</v>
      </c>
      <c r="F59" s="122">
        <v>31716096</v>
      </c>
      <c r="G59" s="122">
        <v>2922015</v>
      </c>
      <c r="H59" s="122">
        <v>31485216</v>
      </c>
      <c r="I59" s="122">
        <v>0</v>
      </c>
      <c r="J59" s="867">
        <v>230880</v>
      </c>
    </row>
    <row r="60" spans="1:10">
      <c r="A60" s="866" t="s">
        <v>465</v>
      </c>
      <c r="B60" s="868" t="s">
        <v>532</v>
      </c>
      <c r="C60" s="868" t="s">
        <v>462</v>
      </c>
      <c r="D60" s="121" t="s">
        <v>533</v>
      </c>
      <c r="E60" s="122">
        <v>1664033</v>
      </c>
      <c r="F60" s="122">
        <v>10755025</v>
      </c>
      <c r="G60" s="122">
        <v>1664033</v>
      </c>
      <c r="H60" s="122">
        <v>10755025</v>
      </c>
      <c r="I60" s="122">
        <v>0</v>
      </c>
      <c r="J60" s="867">
        <v>0</v>
      </c>
    </row>
    <row r="61" spans="1:10">
      <c r="A61" s="866" t="s">
        <v>465</v>
      </c>
      <c r="B61" s="868" t="s">
        <v>532</v>
      </c>
      <c r="C61" s="868" t="s">
        <v>465</v>
      </c>
      <c r="D61" s="121" t="s">
        <v>534</v>
      </c>
      <c r="E61" s="122">
        <v>1235562</v>
      </c>
      <c r="F61" s="122">
        <v>8732760</v>
      </c>
      <c r="G61" s="122">
        <v>1235562</v>
      </c>
      <c r="H61" s="122">
        <v>8732760</v>
      </c>
      <c r="I61" s="122">
        <v>0</v>
      </c>
      <c r="J61" s="867">
        <v>0</v>
      </c>
    </row>
    <row r="62" spans="1:10">
      <c r="A62" s="866" t="s">
        <v>465</v>
      </c>
      <c r="B62" s="868" t="s">
        <v>532</v>
      </c>
      <c r="C62" s="868" t="s">
        <v>467</v>
      </c>
      <c r="D62" s="121" t="s">
        <v>535</v>
      </c>
      <c r="E62" s="122">
        <v>86352</v>
      </c>
      <c r="F62" s="122">
        <v>578821</v>
      </c>
      <c r="G62" s="122">
        <v>86352</v>
      </c>
      <c r="H62" s="122">
        <v>578821</v>
      </c>
      <c r="I62" s="122">
        <v>0</v>
      </c>
      <c r="J62" s="867">
        <v>0</v>
      </c>
    </row>
    <row r="63" spans="1:10">
      <c r="A63" s="866" t="s">
        <v>465</v>
      </c>
      <c r="B63" s="868" t="s">
        <v>532</v>
      </c>
      <c r="C63" s="868" t="s">
        <v>488</v>
      </c>
      <c r="D63" s="121" t="s">
        <v>536</v>
      </c>
      <c r="E63" s="122">
        <v>247959</v>
      </c>
      <c r="F63" s="122">
        <v>1060410</v>
      </c>
      <c r="G63" s="122">
        <v>247959</v>
      </c>
      <c r="H63" s="122">
        <v>1060410</v>
      </c>
      <c r="I63" s="122">
        <v>0</v>
      </c>
      <c r="J63" s="867">
        <v>0</v>
      </c>
    </row>
    <row r="64" spans="1:10">
      <c r="A64" s="866" t="s">
        <v>465</v>
      </c>
      <c r="B64" s="868" t="s">
        <v>532</v>
      </c>
      <c r="C64" s="868" t="s">
        <v>491</v>
      </c>
      <c r="D64" s="121" t="s">
        <v>538</v>
      </c>
      <c r="E64" s="122">
        <v>94160</v>
      </c>
      <c r="F64" s="122">
        <v>383034</v>
      </c>
      <c r="G64" s="122">
        <v>94160</v>
      </c>
      <c r="H64" s="122">
        <v>383034</v>
      </c>
      <c r="I64" s="122">
        <v>0</v>
      </c>
      <c r="J64" s="867">
        <v>0</v>
      </c>
    </row>
    <row r="65" spans="1:10">
      <c r="A65" s="866" t="s">
        <v>465</v>
      </c>
      <c r="B65" s="868" t="s">
        <v>539</v>
      </c>
      <c r="C65" s="868" t="s">
        <v>462</v>
      </c>
      <c r="D65" s="121" t="s">
        <v>540</v>
      </c>
      <c r="E65" s="122">
        <v>0</v>
      </c>
      <c r="F65" s="122">
        <v>10086866</v>
      </c>
      <c r="G65" s="122">
        <v>0</v>
      </c>
      <c r="H65" s="122">
        <v>10086866</v>
      </c>
      <c r="I65" s="122">
        <v>0</v>
      </c>
      <c r="J65" s="867">
        <v>0</v>
      </c>
    </row>
    <row r="66" spans="1:10">
      <c r="A66" s="866" t="s">
        <v>465</v>
      </c>
      <c r="B66" s="868" t="s">
        <v>539</v>
      </c>
      <c r="C66" s="868" t="s">
        <v>465</v>
      </c>
      <c r="D66" s="121" t="s">
        <v>534</v>
      </c>
      <c r="E66" s="122">
        <v>0</v>
      </c>
      <c r="F66" s="122">
        <v>5145446</v>
      </c>
      <c r="G66" s="122">
        <v>0</v>
      </c>
      <c r="H66" s="122">
        <v>5145446</v>
      </c>
      <c r="I66" s="122">
        <v>0</v>
      </c>
      <c r="J66" s="867">
        <v>0</v>
      </c>
    </row>
    <row r="67" spans="1:10">
      <c r="A67" s="866" t="s">
        <v>465</v>
      </c>
      <c r="B67" s="868" t="s">
        <v>539</v>
      </c>
      <c r="C67" s="868" t="s">
        <v>467</v>
      </c>
      <c r="D67" s="121" t="s">
        <v>541</v>
      </c>
      <c r="E67" s="122">
        <v>0</v>
      </c>
      <c r="F67" s="122">
        <v>4941420</v>
      </c>
      <c r="G67" s="122">
        <v>0</v>
      </c>
      <c r="H67" s="122">
        <v>4941420</v>
      </c>
      <c r="I67" s="122">
        <v>0</v>
      </c>
      <c r="J67" s="867">
        <v>0</v>
      </c>
    </row>
    <row r="68" spans="1:10">
      <c r="A68" s="866" t="s">
        <v>465</v>
      </c>
      <c r="B68" s="868" t="s">
        <v>542</v>
      </c>
      <c r="C68" s="868" t="s">
        <v>462</v>
      </c>
      <c r="D68" s="121" t="s">
        <v>543</v>
      </c>
      <c r="E68" s="122">
        <v>1256053</v>
      </c>
      <c r="F68" s="122">
        <v>10701932</v>
      </c>
      <c r="G68" s="122">
        <v>1256053</v>
      </c>
      <c r="H68" s="122">
        <v>10471052</v>
      </c>
      <c r="I68" s="122">
        <v>0</v>
      </c>
      <c r="J68" s="867">
        <v>230880</v>
      </c>
    </row>
    <row r="69" spans="1:10">
      <c r="A69" s="866" t="s">
        <v>465</v>
      </c>
      <c r="B69" s="868" t="s">
        <v>542</v>
      </c>
      <c r="C69" s="868" t="s">
        <v>467</v>
      </c>
      <c r="D69" s="121" t="s">
        <v>544</v>
      </c>
      <c r="E69" s="122">
        <v>1128480</v>
      </c>
      <c r="F69" s="122">
        <v>9396431</v>
      </c>
      <c r="G69" s="122">
        <v>1128480</v>
      </c>
      <c r="H69" s="122">
        <v>9396431</v>
      </c>
      <c r="I69" s="122">
        <v>0</v>
      </c>
      <c r="J69" s="867">
        <v>0</v>
      </c>
    </row>
    <row r="70" spans="1:10">
      <c r="A70" s="866" t="s">
        <v>465</v>
      </c>
      <c r="B70" s="868" t="s">
        <v>542</v>
      </c>
      <c r="C70" s="868" t="s">
        <v>488</v>
      </c>
      <c r="D70" s="121" t="s">
        <v>545</v>
      </c>
      <c r="E70" s="122">
        <v>0</v>
      </c>
      <c r="F70" s="122">
        <v>7683</v>
      </c>
      <c r="G70" s="122">
        <v>0</v>
      </c>
      <c r="H70" s="122">
        <v>7683</v>
      </c>
      <c r="I70" s="122">
        <v>0</v>
      </c>
      <c r="J70" s="867">
        <v>0</v>
      </c>
    </row>
    <row r="71" spans="1:10">
      <c r="A71" s="866" t="s">
        <v>465</v>
      </c>
      <c r="B71" s="868" t="s">
        <v>542</v>
      </c>
      <c r="C71" s="868" t="s">
        <v>486</v>
      </c>
      <c r="D71" s="121" t="s">
        <v>546</v>
      </c>
      <c r="E71" s="122">
        <v>60957</v>
      </c>
      <c r="F71" s="122">
        <v>619260</v>
      </c>
      <c r="G71" s="122">
        <v>60957</v>
      </c>
      <c r="H71" s="122">
        <v>388380</v>
      </c>
      <c r="I71" s="122">
        <v>0</v>
      </c>
      <c r="J71" s="867">
        <v>230880</v>
      </c>
    </row>
    <row r="72" spans="1:10">
      <c r="A72" s="866" t="s">
        <v>465</v>
      </c>
      <c r="B72" s="868" t="s">
        <v>542</v>
      </c>
      <c r="C72" s="868" t="s">
        <v>498</v>
      </c>
      <c r="D72" s="121" t="s">
        <v>1682</v>
      </c>
      <c r="E72" s="122">
        <v>66616</v>
      </c>
      <c r="F72" s="122">
        <v>678558</v>
      </c>
      <c r="G72" s="122">
        <v>66616</v>
      </c>
      <c r="H72" s="122">
        <v>678558</v>
      </c>
      <c r="I72" s="122">
        <v>0</v>
      </c>
      <c r="J72" s="867">
        <v>0</v>
      </c>
    </row>
    <row r="73" spans="1:10">
      <c r="A73" s="866" t="s">
        <v>465</v>
      </c>
      <c r="B73" s="868" t="s">
        <v>548</v>
      </c>
      <c r="C73" s="868" t="s">
        <v>462</v>
      </c>
      <c r="D73" s="121" t="s">
        <v>549</v>
      </c>
      <c r="E73" s="122">
        <v>1929</v>
      </c>
      <c r="F73" s="122">
        <v>172273</v>
      </c>
      <c r="G73" s="122">
        <v>1929</v>
      </c>
      <c r="H73" s="122">
        <v>172273</v>
      </c>
      <c r="I73" s="122">
        <v>0</v>
      </c>
      <c r="J73" s="867">
        <v>0</v>
      </c>
    </row>
    <row r="74" spans="1:10">
      <c r="A74" s="866" t="s">
        <v>465</v>
      </c>
      <c r="B74" s="868" t="s">
        <v>548</v>
      </c>
      <c r="C74" s="868" t="s">
        <v>467</v>
      </c>
      <c r="D74" s="121" t="s">
        <v>550</v>
      </c>
      <c r="E74" s="122">
        <v>1929</v>
      </c>
      <c r="F74" s="122">
        <v>172273</v>
      </c>
      <c r="G74" s="122">
        <v>1929</v>
      </c>
      <c r="H74" s="122">
        <v>172273</v>
      </c>
      <c r="I74" s="122">
        <v>0</v>
      </c>
      <c r="J74" s="867">
        <v>0</v>
      </c>
    </row>
    <row r="75" spans="1:10">
      <c r="A75" s="866" t="s">
        <v>467</v>
      </c>
      <c r="B75" s="868" t="s">
        <v>462</v>
      </c>
      <c r="C75" s="868" t="s">
        <v>462</v>
      </c>
      <c r="D75" s="121" t="s">
        <v>551</v>
      </c>
      <c r="E75" s="122">
        <v>1165576</v>
      </c>
      <c r="F75" s="122">
        <v>5918108</v>
      </c>
      <c r="G75" s="122">
        <v>1165576</v>
      </c>
      <c r="H75" s="122">
        <v>5918108</v>
      </c>
      <c r="I75" s="122">
        <v>0</v>
      </c>
      <c r="J75" s="867">
        <v>0</v>
      </c>
    </row>
    <row r="76" spans="1:10">
      <c r="A76" s="866" t="s">
        <v>467</v>
      </c>
      <c r="B76" s="868" t="s">
        <v>552</v>
      </c>
      <c r="C76" s="868" t="s">
        <v>462</v>
      </c>
      <c r="D76" s="121" t="s">
        <v>553</v>
      </c>
      <c r="E76" s="122">
        <v>463959</v>
      </c>
      <c r="F76" s="122">
        <v>1436353</v>
      </c>
      <c r="G76" s="122">
        <v>463959</v>
      </c>
      <c r="H76" s="122">
        <v>1436353</v>
      </c>
      <c r="I76" s="122">
        <v>0</v>
      </c>
      <c r="J76" s="867">
        <v>0</v>
      </c>
    </row>
    <row r="77" spans="1:10">
      <c r="A77" s="866" t="s">
        <v>467</v>
      </c>
      <c r="B77" s="868" t="s">
        <v>552</v>
      </c>
      <c r="C77" s="868" t="s">
        <v>467</v>
      </c>
      <c r="D77" s="121" t="s">
        <v>554</v>
      </c>
      <c r="E77" s="122">
        <v>245000</v>
      </c>
      <c r="F77" s="122">
        <v>688550</v>
      </c>
      <c r="G77" s="122">
        <v>245000</v>
      </c>
      <c r="H77" s="122">
        <v>688550</v>
      </c>
      <c r="I77" s="122">
        <v>0</v>
      </c>
      <c r="J77" s="867">
        <v>0</v>
      </c>
    </row>
    <row r="78" spans="1:10">
      <c r="A78" s="866" t="s">
        <v>467</v>
      </c>
      <c r="B78" s="868" t="s">
        <v>552</v>
      </c>
      <c r="C78" s="868" t="s">
        <v>488</v>
      </c>
      <c r="D78" s="121" t="s">
        <v>555</v>
      </c>
      <c r="E78" s="122">
        <v>218959</v>
      </c>
      <c r="F78" s="122">
        <v>747803</v>
      </c>
      <c r="G78" s="122">
        <v>218959</v>
      </c>
      <c r="H78" s="122">
        <v>747803</v>
      </c>
      <c r="I78" s="122">
        <v>0</v>
      </c>
      <c r="J78" s="867">
        <v>0</v>
      </c>
    </row>
    <row r="79" spans="1:10">
      <c r="A79" s="866" t="s">
        <v>467</v>
      </c>
      <c r="B79" s="868" t="s">
        <v>556</v>
      </c>
      <c r="C79" s="868" t="s">
        <v>462</v>
      </c>
      <c r="D79" s="121" t="s">
        <v>557</v>
      </c>
      <c r="E79" s="122">
        <v>701617</v>
      </c>
      <c r="F79" s="122">
        <v>4481755</v>
      </c>
      <c r="G79" s="122">
        <v>701617</v>
      </c>
      <c r="H79" s="122">
        <v>4481755</v>
      </c>
      <c r="I79" s="122">
        <v>0</v>
      </c>
      <c r="J79" s="867">
        <v>0</v>
      </c>
    </row>
    <row r="80" spans="1:10">
      <c r="A80" s="866" t="s">
        <v>467</v>
      </c>
      <c r="B80" s="868" t="s">
        <v>556</v>
      </c>
      <c r="C80" s="868" t="s">
        <v>467</v>
      </c>
      <c r="D80" s="121" t="s">
        <v>558</v>
      </c>
      <c r="E80" s="122">
        <v>364811</v>
      </c>
      <c r="F80" s="122">
        <v>2818956</v>
      </c>
      <c r="G80" s="122">
        <v>364811</v>
      </c>
      <c r="H80" s="122">
        <v>2818956</v>
      </c>
      <c r="I80" s="122">
        <v>0</v>
      </c>
      <c r="J80" s="867">
        <v>0</v>
      </c>
    </row>
    <row r="81" spans="1:10">
      <c r="A81" s="866" t="s">
        <v>467</v>
      </c>
      <c r="B81" s="868" t="s">
        <v>556</v>
      </c>
      <c r="C81" s="868" t="s">
        <v>488</v>
      </c>
      <c r="D81" s="121" t="s">
        <v>559</v>
      </c>
      <c r="E81" s="122">
        <v>336806</v>
      </c>
      <c r="F81" s="122">
        <v>1662799</v>
      </c>
      <c r="G81" s="122">
        <v>336806</v>
      </c>
      <c r="H81" s="122">
        <v>1662799</v>
      </c>
      <c r="I81" s="122">
        <v>0</v>
      </c>
      <c r="J81" s="867">
        <v>0</v>
      </c>
    </row>
    <row r="82" spans="1:10">
      <c r="A82" s="1425" t="s">
        <v>452</v>
      </c>
      <c r="B82" s="1426"/>
      <c r="C82" s="1426"/>
      <c r="D82" s="1427"/>
      <c r="E82" s="1421" t="s">
        <v>453</v>
      </c>
      <c r="F82" s="1428"/>
      <c r="G82" s="1421" t="s">
        <v>529</v>
      </c>
      <c r="H82" s="1428"/>
      <c r="I82" s="1421" t="s">
        <v>530</v>
      </c>
      <c r="J82" s="1428"/>
    </row>
    <row r="83" spans="1:10">
      <c r="A83" s="864" t="s">
        <v>456</v>
      </c>
      <c r="B83" s="865" t="s">
        <v>457</v>
      </c>
      <c r="C83" s="865" t="s">
        <v>458</v>
      </c>
      <c r="D83" s="118" t="s">
        <v>459</v>
      </c>
      <c r="E83" s="119" t="s">
        <v>460</v>
      </c>
      <c r="F83" s="119" t="s">
        <v>461</v>
      </c>
      <c r="G83" s="119" t="s">
        <v>460</v>
      </c>
      <c r="H83" s="119" t="s">
        <v>461</v>
      </c>
      <c r="I83" s="119" t="s">
        <v>460</v>
      </c>
      <c r="J83" s="119" t="s">
        <v>461</v>
      </c>
    </row>
    <row r="84" spans="1:10">
      <c r="A84" s="866" t="s">
        <v>488</v>
      </c>
      <c r="B84" s="868" t="s">
        <v>462</v>
      </c>
      <c r="C84" s="868" t="s">
        <v>462</v>
      </c>
      <c r="D84" s="121" t="s">
        <v>560</v>
      </c>
      <c r="E84" s="122">
        <v>1790721</v>
      </c>
      <c r="F84" s="122">
        <v>13977092</v>
      </c>
      <c r="G84" s="122">
        <v>1709375</v>
      </c>
      <c r="H84" s="122">
        <v>12720853</v>
      </c>
      <c r="I84" s="122">
        <v>81346</v>
      </c>
      <c r="J84" s="867">
        <v>1256239</v>
      </c>
    </row>
    <row r="85" spans="1:10">
      <c r="A85" s="866" t="s">
        <v>488</v>
      </c>
      <c r="B85" s="868" t="s">
        <v>561</v>
      </c>
      <c r="C85" s="868" t="s">
        <v>462</v>
      </c>
      <c r="D85" s="121" t="s">
        <v>562</v>
      </c>
      <c r="E85" s="122">
        <v>532998</v>
      </c>
      <c r="F85" s="122">
        <v>5460609</v>
      </c>
      <c r="G85" s="122">
        <v>451652</v>
      </c>
      <c r="H85" s="122">
        <v>4903091</v>
      </c>
      <c r="I85" s="122">
        <v>81346</v>
      </c>
      <c r="J85" s="867">
        <v>557518</v>
      </c>
    </row>
    <row r="86" spans="1:10">
      <c r="A86" s="866" t="s">
        <v>488</v>
      </c>
      <c r="B86" s="868" t="s">
        <v>561</v>
      </c>
      <c r="C86" s="868" t="s">
        <v>467</v>
      </c>
      <c r="D86" s="121" t="s">
        <v>563</v>
      </c>
      <c r="E86" s="122">
        <v>532998</v>
      </c>
      <c r="F86" s="122">
        <v>5460609</v>
      </c>
      <c r="G86" s="122">
        <v>451652</v>
      </c>
      <c r="H86" s="122">
        <v>4903091</v>
      </c>
      <c r="I86" s="122">
        <v>81346</v>
      </c>
      <c r="J86" s="867">
        <v>557518</v>
      </c>
    </row>
    <row r="87" spans="1:10">
      <c r="A87" s="866" t="s">
        <v>488</v>
      </c>
      <c r="B87" s="868" t="s">
        <v>564</v>
      </c>
      <c r="C87" s="868" t="s">
        <v>462</v>
      </c>
      <c r="D87" s="121" t="s">
        <v>565</v>
      </c>
      <c r="E87" s="122">
        <v>407360</v>
      </c>
      <c r="F87" s="122">
        <v>3105958</v>
      </c>
      <c r="G87" s="122">
        <v>407360</v>
      </c>
      <c r="H87" s="122">
        <v>3105958</v>
      </c>
      <c r="I87" s="122">
        <v>0</v>
      </c>
      <c r="J87" s="867">
        <v>0</v>
      </c>
    </row>
    <row r="88" spans="1:10">
      <c r="A88" s="866" t="s">
        <v>488</v>
      </c>
      <c r="B88" s="868" t="s">
        <v>564</v>
      </c>
      <c r="C88" s="868" t="s">
        <v>467</v>
      </c>
      <c r="D88" s="121" t="s">
        <v>566</v>
      </c>
      <c r="E88" s="122">
        <v>407360</v>
      </c>
      <c r="F88" s="122">
        <v>3105958</v>
      </c>
      <c r="G88" s="122">
        <v>407360</v>
      </c>
      <c r="H88" s="122">
        <v>3105958</v>
      </c>
      <c r="I88" s="122">
        <v>0</v>
      </c>
      <c r="J88" s="867">
        <v>0</v>
      </c>
    </row>
    <row r="89" spans="1:10">
      <c r="A89" s="866" t="s">
        <v>488</v>
      </c>
      <c r="B89" s="868" t="s">
        <v>567</v>
      </c>
      <c r="C89" s="868" t="s">
        <v>462</v>
      </c>
      <c r="D89" s="121" t="s">
        <v>568</v>
      </c>
      <c r="E89" s="122">
        <v>850363</v>
      </c>
      <c r="F89" s="122">
        <v>5410525</v>
      </c>
      <c r="G89" s="122">
        <v>850363</v>
      </c>
      <c r="H89" s="122">
        <v>4711804</v>
      </c>
      <c r="I89" s="122">
        <v>0</v>
      </c>
      <c r="J89" s="867">
        <v>698721</v>
      </c>
    </row>
    <row r="90" spans="1:10">
      <c r="A90" s="866" t="s">
        <v>488</v>
      </c>
      <c r="B90" s="868" t="s">
        <v>567</v>
      </c>
      <c r="C90" s="868" t="s">
        <v>465</v>
      </c>
      <c r="D90" s="121" t="s">
        <v>534</v>
      </c>
      <c r="E90" s="122">
        <v>103993</v>
      </c>
      <c r="F90" s="122">
        <v>1505782</v>
      </c>
      <c r="G90" s="122">
        <v>103993</v>
      </c>
      <c r="H90" s="122">
        <v>1505782</v>
      </c>
      <c r="I90" s="122">
        <v>0</v>
      </c>
      <c r="J90" s="867">
        <v>0</v>
      </c>
    </row>
    <row r="91" spans="1:10">
      <c r="A91" s="866" t="s">
        <v>488</v>
      </c>
      <c r="B91" s="868" t="s">
        <v>567</v>
      </c>
      <c r="C91" s="868" t="s">
        <v>488</v>
      </c>
      <c r="D91" s="121" t="s">
        <v>569</v>
      </c>
      <c r="E91" s="122">
        <v>0</v>
      </c>
      <c r="F91" s="122">
        <v>0</v>
      </c>
      <c r="G91" s="122">
        <v>0</v>
      </c>
      <c r="H91" s="122">
        <v>0</v>
      </c>
      <c r="I91" s="122">
        <v>0</v>
      </c>
      <c r="J91" s="867">
        <v>0</v>
      </c>
    </row>
    <row r="92" spans="1:10">
      <c r="A92" s="866" t="s">
        <v>488</v>
      </c>
      <c r="B92" s="868" t="s">
        <v>567</v>
      </c>
      <c r="C92" s="868" t="s">
        <v>486</v>
      </c>
      <c r="D92" s="121" t="s">
        <v>570</v>
      </c>
      <c r="E92" s="122">
        <v>584432</v>
      </c>
      <c r="F92" s="122">
        <v>3338164</v>
      </c>
      <c r="G92" s="122">
        <v>584432</v>
      </c>
      <c r="H92" s="122">
        <v>2639443</v>
      </c>
      <c r="I92" s="122">
        <v>0</v>
      </c>
      <c r="J92" s="867">
        <v>698721</v>
      </c>
    </row>
    <row r="93" spans="1:10">
      <c r="A93" s="866" t="s">
        <v>488</v>
      </c>
      <c r="B93" s="868" t="s">
        <v>567</v>
      </c>
      <c r="C93" s="868" t="s">
        <v>491</v>
      </c>
      <c r="D93" s="121" t="s">
        <v>571</v>
      </c>
      <c r="E93" s="122">
        <v>161938</v>
      </c>
      <c r="F93" s="122">
        <v>566579</v>
      </c>
      <c r="G93" s="122">
        <v>161938</v>
      </c>
      <c r="H93" s="122">
        <v>566579</v>
      </c>
      <c r="I93" s="122">
        <v>0</v>
      </c>
      <c r="J93" s="867">
        <v>0</v>
      </c>
    </row>
    <row r="94" spans="1:10">
      <c r="A94" s="866" t="s">
        <v>486</v>
      </c>
      <c r="B94" s="868" t="s">
        <v>462</v>
      </c>
      <c r="C94" s="868" t="s">
        <v>462</v>
      </c>
      <c r="D94" s="121" t="s">
        <v>572</v>
      </c>
      <c r="E94" s="122">
        <v>573194</v>
      </c>
      <c r="F94" s="122">
        <v>4226841</v>
      </c>
      <c r="G94" s="122">
        <v>573194</v>
      </c>
      <c r="H94" s="122">
        <v>4226841</v>
      </c>
      <c r="I94" s="122">
        <v>0</v>
      </c>
      <c r="J94" s="867">
        <v>0</v>
      </c>
    </row>
    <row r="95" spans="1:10">
      <c r="A95" s="866" t="s">
        <v>486</v>
      </c>
      <c r="B95" s="868" t="s">
        <v>573</v>
      </c>
      <c r="C95" s="868" t="s">
        <v>462</v>
      </c>
      <c r="D95" s="121" t="s">
        <v>574</v>
      </c>
      <c r="E95" s="122">
        <v>36817</v>
      </c>
      <c r="F95" s="122">
        <v>257706</v>
      </c>
      <c r="G95" s="122">
        <v>36817</v>
      </c>
      <c r="H95" s="122">
        <v>257706</v>
      </c>
      <c r="I95" s="122">
        <v>0</v>
      </c>
      <c r="J95" s="867">
        <v>0</v>
      </c>
    </row>
    <row r="96" spans="1:10">
      <c r="A96" s="866" t="s">
        <v>486</v>
      </c>
      <c r="B96" s="868" t="s">
        <v>573</v>
      </c>
      <c r="C96" s="868" t="s">
        <v>467</v>
      </c>
      <c r="D96" s="121" t="s">
        <v>575</v>
      </c>
      <c r="E96" s="122">
        <v>36817</v>
      </c>
      <c r="F96" s="122">
        <v>257706</v>
      </c>
      <c r="G96" s="122">
        <v>36817</v>
      </c>
      <c r="H96" s="122">
        <v>257706</v>
      </c>
      <c r="I96" s="122">
        <v>0</v>
      </c>
      <c r="J96" s="867">
        <v>0</v>
      </c>
    </row>
    <row r="97" spans="1:10">
      <c r="A97" s="866" t="s">
        <v>486</v>
      </c>
      <c r="B97" s="868" t="s">
        <v>576</v>
      </c>
      <c r="C97" s="868" t="s">
        <v>462</v>
      </c>
      <c r="D97" s="121" t="s">
        <v>577</v>
      </c>
      <c r="E97" s="122">
        <v>388977</v>
      </c>
      <c r="F97" s="122">
        <v>3781735</v>
      </c>
      <c r="G97" s="122">
        <v>388977</v>
      </c>
      <c r="H97" s="122">
        <v>3781735</v>
      </c>
      <c r="I97" s="122">
        <v>0</v>
      </c>
      <c r="J97" s="867">
        <v>0</v>
      </c>
    </row>
    <row r="98" spans="1:10">
      <c r="A98" s="866" t="s">
        <v>486</v>
      </c>
      <c r="B98" s="868" t="s">
        <v>576</v>
      </c>
      <c r="C98" s="868" t="s">
        <v>467</v>
      </c>
      <c r="D98" s="121" t="s">
        <v>578</v>
      </c>
      <c r="E98" s="122">
        <v>388977</v>
      </c>
      <c r="F98" s="122">
        <v>3781735</v>
      </c>
      <c r="G98" s="122">
        <v>388977</v>
      </c>
      <c r="H98" s="122">
        <v>3781735</v>
      </c>
      <c r="I98" s="122">
        <v>0</v>
      </c>
      <c r="J98" s="867">
        <v>0</v>
      </c>
    </row>
    <row r="99" spans="1:10">
      <c r="A99" s="866" t="s">
        <v>486</v>
      </c>
      <c r="B99" s="868" t="s">
        <v>579</v>
      </c>
      <c r="C99" s="868" t="s">
        <v>462</v>
      </c>
      <c r="D99" s="121" t="s">
        <v>580</v>
      </c>
      <c r="E99" s="122">
        <v>147400</v>
      </c>
      <c r="F99" s="122">
        <v>187400</v>
      </c>
      <c r="G99" s="122">
        <v>147400</v>
      </c>
      <c r="H99" s="122">
        <v>187400</v>
      </c>
      <c r="I99" s="122">
        <v>0</v>
      </c>
      <c r="J99" s="867">
        <v>0</v>
      </c>
    </row>
    <row r="100" spans="1:10">
      <c r="A100" s="866" t="s">
        <v>486</v>
      </c>
      <c r="B100" s="868" t="s">
        <v>579</v>
      </c>
      <c r="C100" s="868" t="s">
        <v>467</v>
      </c>
      <c r="D100" s="121" t="s">
        <v>581</v>
      </c>
      <c r="E100" s="122">
        <v>147400</v>
      </c>
      <c r="F100" s="122">
        <v>187400</v>
      </c>
      <c r="G100" s="122">
        <v>147400</v>
      </c>
      <c r="H100" s="122">
        <v>187400</v>
      </c>
      <c r="I100" s="122">
        <v>0</v>
      </c>
      <c r="J100" s="867">
        <v>0</v>
      </c>
    </row>
    <row r="101" spans="1:10">
      <c r="A101" s="866" t="s">
        <v>491</v>
      </c>
      <c r="B101" s="868" t="s">
        <v>462</v>
      </c>
      <c r="C101" s="868" t="s">
        <v>462</v>
      </c>
      <c r="D101" s="121" t="s">
        <v>582</v>
      </c>
      <c r="E101" s="122">
        <v>1162524</v>
      </c>
      <c r="F101" s="122">
        <v>8354151</v>
      </c>
      <c r="G101" s="122">
        <v>1162524</v>
      </c>
      <c r="H101" s="122">
        <v>8354151</v>
      </c>
      <c r="I101" s="122">
        <v>0</v>
      </c>
      <c r="J101" s="867">
        <v>0</v>
      </c>
    </row>
    <row r="102" spans="1:10">
      <c r="A102" s="866" t="s">
        <v>491</v>
      </c>
      <c r="B102" s="868" t="s">
        <v>583</v>
      </c>
      <c r="C102" s="868" t="s">
        <v>462</v>
      </c>
      <c r="D102" s="121" t="s">
        <v>584</v>
      </c>
      <c r="E102" s="122">
        <v>1092672</v>
      </c>
      <c r="F102" s="122">
        <v>7965003</v>
      </c>
      <c r="G102" s="122">
        <v>1092672</v>
      </c>
      <c r="H102" s="122">
        <v>7965003</v>
      </c>
      <c r="I102" s="122">
        <v>0</v>
      </c>
      <c r="J102" s="867">
        <v>0</v>
      </c>
    </row>
    <row r="103" spans="1:10">
      <c r="A103" s="866" t="s">
        <v>491</v>
      </c>
      <c r="B103" s="868" t="s">
        <v>583</v>
      </c>
      <c r="C103" s="868" t="s">
        <v>465</v>
      </c>
      <c r="D103" s="121" t="s">
        <v>534</v>
      </c>
      <c r="E103" s="122">
        <v>499069</v>
      </c>
      <c r="F103" s="122">
        <v>4548488</v>
      </c>
      <c r="G103" s="122">
        <v>499069</v>
      </c>
      <c r="H103" s="122">
        <v>4548488</v>
      </c>
      <c r="I103" s="122">
        <v>0</v>
      </c>
      <c r="J103" s="867">
        <v>0</v>
      </c>
    </row>
    <row r="104" spans="1:10">
      <c r="A104" s="866" t="s">
        <v>491</v>
      </c>
      <c r="B104" s="868" t="s">
        <v>583</v>
      </c>
      <c r="C104" s="868" t="s">
        <v>467</v>
      </c>
      <c r="D104" s="121" t="s">
        <v>585</v>
      </c>
      <c r="E104" s="122">
        <v>285888</v>
      </c>
      <c r="F104" s="122">
        <v>1660495</v>
      </c>
      <c r="G104" s="122">
        <v>285888</v>
      </c>
      <c r="H104" s="122">
        <v>1660495</v>
      </c>
      <c r="I104" s="122">
        <v>0</v>
      </c>
      <c r="J104" s="867">
        <v>0</v>
      </c>
    </row>
    <row r="105" spans="1:10">
      <c r="A105" s="866" t="s">
        <v>491</v>
      </c>
      <c r="B105" s="868" t="s">
        <v>583</v>
      </c>
      <c r="C105" s="868" t="s">
        <v>488</v>
      </c>
      <c r="D105" s="121" t="s">
        <v>586</v>
      </c>
      <c r="E105" s="122">
        <v>307715</v>
      </c>
      <c r="F105" s="122">
        <v>1756020</v>
      </c>
      <c r="G105" s="122">
        <v>307715</v>
      </c>
      <c r="H105" s="122">
        <v>1756020</v>
      </c>
      <c r="I105" s="122">
        <v>0</v>
      </c>
      <c r="J105" s="867">
        <v>0</v>
      </c>
    </row>
    <row r="106" spans="1:10">
      <c r="A106" s="866" t="s">
        <v>491</v>
      </c>
      <c r="B106" s="868" t="s">
        <v>587</v>
      </c>
      <c r="C106" s="868" t="s">
        <v>462</v>
      </c>
      <c r="D106" s="121" t="s">
        <v>588</v>
      </c>
      <c r="E106" s="122">
        <v>69852</v>
      </c>
      <c r="F106" s="122">
        <v>389148</v>
      </c>
      <c r="G106" s="122">
        <v>69852</v>
      </c>
      <c r="H106" s="122">
        <v>389148</v>
      </c>
      <c r="I106" s="122">
        <v>0</v>
      </c>
      <c r="J106" s="867">
        <v>0</v>
      </c>
    </row>
    <row r="107" spans="1:10">
      <c r="A107" s="866" t="s">
        <v>491</v>
      </c>
      <c r="B107" s="868" t="s">
        <v>587</v>
      </c>
      <c r="C107" s="868" t="s">
        <v>467</v>
      </c>
      <c r="D107" s="121" t="s">
        <v>589</v>
      </c>
      <c r="E107" s="122">
        <v>69852</v>
      </c>
      <c r="F107" s="122">
        <v>389148</v>
      </c>
      <c r="G107" s="122">
        <v>69852</v>
      </c>
      <c r="H107" s="122">
        <v>389148</v>
      </c>
      <c r="I107" s="122">
        <v>0</v>
      </c>
      <c r="J107" s="867">
        <v>0</v>
      </c>
    </row>
    <row r="108" spans="1:10">
      <c r="A108" s="866" t="s">
        <v>498</v>
      </c>
      <c r="B108" s="868" t="s">
        <v>462</v>
      </c>
      <c r="C108" s="868" t="s">
        <v>462</v>
      </c>
      <c r="D108" s="121" t="s">
        <v>590</v>
      </c>
      <c r="E108" s="122">
        <v>536808</v>
      </c>
      <c r="F108" s="122">
        <v>4744872</v>
      </c>
      <c r="G108" s="122">
        <v>536808</v>
      </c>
      <c r="H108" s="122">
        <v>4744872</v>
      </c>
      <c r="I108" s="122">
        <v>0</v>
      </c>
      <c r="J108" s="867">
        <v>0</v>
      </c>
    </row>
    <row r="109" spans="1:10">
      <c r="A109" s="1425" t="s">
        <v>452</v>
      </c>
      <c r="B109" s="1426"/>
      <c r="C109" s="1426"/>
      <c r="D109" s="1427"/>
      <c r="E109" s="1421" t="s">
        <v>453</v>
      </c>
      <c r="F109" s="1428"/>
      <c r="G109" s="1421" t="s">
        <v>529</v>
      </c>
      <c r="H109" s="1428"/>
      <c r="I109" s="1421" t="s">
        <v>530</v>
      </c>
      <c r="J109" s="1428"/>
    </row>
    <row r="110" spans="1:10">
      <c r="A110" s="864" t="s">
        <v>456</v>
      </c>
      <c r="B110" s="865" t="s">
        <v>457</v>
      </c>
      <c r="C110" s="865" t="s">
        <v>458</v>
      </c>
      <c r="D110" s="118" t="s">
        <v>459</v>
      </c>
      <c r="E110" s="119" t="s">
        <v>460</v>
      </c>
      <c r="F110" s="119" t="s">
        <v>461</v>
      </c>
      <c r="G110" s="119" t="s">
        <v>460</v>
      </c>
      <c r="H110" s="119" t="s">
        <v>461</v>
      </c>
      <c r="I110" s="119" t="s">
        <v>460</v>
      </c>
      <c r="J110" s="119" t="s">
        <v>461</v>
      </c>
    </row>
    <row r="111" spans="1:10">
      <c r="A111" s="866" t="s">
        <v>498</v>
      </c>
      <c r="B111" s="868" t="s">
        <v>591</v>
      </c>
      <c r="C111" s="868" t="s">
        <v>462</v>
      </c>
      <c r="D111" s="121" t="s">
        <v>592</v>
      </c>
      <c r="E111" s="122">
        <v>536808</v>
      </c>
      <c r="F111" s="122">
        <v>4744872</v>
      </c>
      <c r="G111" s="122">
        <v>536808</v>
      </c>
      <c r="H111" s="122">
        <v>4744872</v>
      </c>
      <c r="I111" s="122">
        <v>0</v>
      </c>
      <c r="J111" s="867">
        <v>0</v>
      </c>
    </row>
    <row r="112" spans="1:10">
      <c r="A112" s="866" t="s">
        <v>498</v>
      </c>
      <c r="B112" s="868" t="s">
        <v>591</v>
      </c>
      <c r="C112" s="868" t="s">
        <v>465</v>
      </c>
      <c r="D112" s="121" t="s">
        <v>593</v>
      </c>
      <c r="E112" s="122">
        <v>521820</v>
      </c>
      <c r="F112" s="122">
        <v>4619956</v>
      </c>
      <c r="G112" s="122">
        <v>521820</v>
      </c>
      <c r="H112" s="122">
        <v>4619956</v>
      </c>
      <c r="I112" s="122">
        <v>0</v>
      </c>
      <c r="J112" s="867">
        <v>0</v>
      </c>
    </row>
    <row r="113" spans="1:10">
      <c r="A113" s="866" t="s">
        <v>498</v>
      </c>
      <c r="B113" s="868" t="s">
        <v>591</v>
      </c>
      <c r="C113" s="868" t="s">
        <v>467</v>
      </c>
      <c r="D113" s="121" t="s">
        <v>594</v>
      </c>
      <c r="E113" s="122">
        <v>14988</v>
      </c>
      <c r="F113" s="122">
        <v>124916</v>
      </c>
      <c r="G113" s="122">
        <v>14988</v>
      </c>
      <c r="H113" s="122">
        <v>124916</v>
      </c>
      <c r="I113" s="122">
        <v>0</v>
      </c>
      <c r="J113" s="867">
        <v>0</v>
      </c>
    </row>
    <row r="114" spans="1:10">
      <c r="A114" s="866" t="s">
        <v>500</v>
      </c>
      <c r="B114" s="868" t="s">
        <v>462</v>
      </c>
      <c r="C114" s="868" t="s">
        <v>462</v>
      </c>
      <c r="D114" s="121" t="s">
        <v>595</v>
      </c>
      <c r="E114" s="122">
        <v>123850</v>
      </c>
      <c r="F114" s="122">
        <v>213750</v>
      </c>
      <c r="G114" s="122">
        <v>123850</v>
      </c>
      <c r="H114" s="122">
        <v>213750</v>
      </c>
      <c r="I114" s="122">
        <v>0</v>
      </c>
      <c r="J114" s="867">
        <v>0</v>
      </c>
    </row>
    <row r="115" spans="1:10">
      <c r="A115" s="866" t="s">
        <v>500</v>
      </c>
      <c r="B115" s="868" t="s">
        <v>596</v>
      </c>
      <c r="C115" s="868" t="s">
        <v>462</v>
      </c>
      <c r="D115" s="121" t="s">
        <v>597</v>
      </c>
      <c r="E115" s="122">
        <v>123850</v>
      </c>
      <c r="F115" s="122">
        <v>213750</v>
      </c>
      <c r="G115" s="122">
        <v>123850</v>
      </c>
      <c r="H115" s="122">
        <v>213750</v>
      </c>
      <c r="I115" s="122">
        <v>0</v>
      </c>
      <c r="J115" s="867">
        <v>0</v>
      </c>
    </row>
    <row r="116" spans="1:10">
      <c r="A116" s="866" t="s">
        <v>500</v>
      </c>
      <c r="B116" s="868" t="s">
        <v>596</v>
      </c>
      <c r="C116" s="868" t="s">
        <v>467</v>
      </c>
      <c r="D116" s="121" t="s">
        <v>598</v>
      </c>
      <c r="E116" s="122">
        <v>123850</v>
      </c>
      <c r="F116" s="122">
        <v>213750</v>
      </c>
      <c r="G116" s="122">
        <v>123850</v>
      </c>
      <c r="H116" s="122">
        <v>213750</v>
      </c>
      <c r="I116" s="122">
        <v>0</v>
      </c>
      <c r="J116" s="867">
        <v>0</v>
      </c>
    </row>
    <row r="117" spans="1:10">
      <c r="A117" s="866" t="s">
        <v>462</v>
      </c>
      <c r="B117" s="868" t="s">
        <v>462</v>
      </c>
      <c r="C117" s="868" t="s">
        <v>462</v>
      </c>
      <c r="D117" s="121" t="s">
        <v>525</v>
      </c>
      <c r="E117" s="122">
        <v>5488655</v>
      </c>
      <c r="F117" s="122">
        <v>27610435</v>
      </c>
      <c r="G117" s="122">
        <v>614491</v>
      </c>
      <c r="H117" s="122">
        <v>1693492</v>
      </c>
      <c r="I117" s="122">
        <v>4874164</v>
      </c>
      <c r="J117" s="867">
        <v>25916943</v>
      </c>
    </row>
    <row r="118" spans="1:10">
      <c r="A118" s="866" t="s">
        <v>465</v>
      </c>
      <c r="B118" s="868" t="s">
        <v>462</v>
      </c>
      <c r="C118" s="868" t="s">
        <v>462</v>
      </c>
      <c r="D118" s="121" t="s">
        <v>531</v>
      </c>
      <c r="E118" s="122">
        <v>171137</v>
      </c>
      <c r="F118" s="122">
        <v>1871139</v>
      </c>
      <c r="G118" s="122">
        <v>171137</v>
      </c>
      <c r="H118" s="122">
        <v>938402</v>
      </c>
      <c r="I118" s="122">
        <v>0</v>
      </c>
      <c r="J118" s="867">
        <v>932737</v>
      </c>
    </row>
    <row r="119" spans="1:10">
      <c r="A119" s="866" t="s">
        <v>465</v>
      </c>
      <c r="B119" s="868" t="s">
        <v>532</v>
      </c>
      <c r="C119" s="868" t="s">
        <v>462</v>
      </c>
      <c r="D119" s="121" t="s">
        <v>533</v>
      </c>
      <c r="E119" s="122">
        <v>122187</v>
      </c>
      <c r="F119" s="122">
        <v>296627</v>
      </c>
      <c r="G119" s="122">
        <v>122187</v>
      </c>
      <c r="H119" s="122">
        <v>296627</v>
      </c>
      <c r="I119" s="122">
        <v>0</v>
      </c>
      <c r="J119" s="867">
        <v>0</v>
      </c>
    </row>
    <row r="120" spans="1:10">
      <c r="A120" s="866" t="s">
        <v>465</v>
      </c>
      <c r="B120" s="868" t="s">
        <v>532</v>
      </c>
      <c r="C120" s="868" t="s">
        <v>599</v>
      </c>
      <c r="D120" s="121" t="s">
        <v>600</v>
      </c>
      <c r="E120" s="122">
        <v>122187</v>
      </c>
      <c r="F120" s="122">
        <v>296627</v>
      </c>
      <c r="G120" s="122">
        <v>122187</v>
      </c>
      <c r="H120" s="122">
        <v>296627</v>
      </c>
      <c r="I120" s="122">
        <v>0</v>
      </c>
      <c r="J120" s="867">
        <v>0</v>
      </c>
    </row>
    <row r="121" spans="1:10">
      <c r="A121" s="866" t="s">
        <v>465</v>
      </c>
      <c r="B121" s="868" t="s">
        <v>539</v>
      </c>
      <c r="C121" s="868" t="s">
        <v>462</v>
      </c>
      <c r="D121" s="121" t="s">
        <v>540</v>
      </c>
      <c r="E121" s="122">
        <v>0</v>
      </c>
      <c r="F121" s="122">
        <v>337000</v>
      </c>
      <c r="G121" s="122">
        <v>0</v>
      </c>
      <c r="H121" s="122">
        <v>337000</v>
      </c>
      <c r="I121" s="122">
        <v>0</v>
      </c>
      <c r="J121" s="867">
        <v>0</v>
      </c>
    </row>
    <row r="122" spans="1:10">
      <c r="A122" s="866" t="s">
        <v>465</v>
      </c>
      <c r="B122" s="868" t="s">
        <v>539</v>
      </c>
      <c r="C122" s="868" t="s">
        <v>599</v>
      </c>
      <c r="D122" s="121" t="s">
        <v>600</v>
      </c>
      <c r="E122" s="122">
        <v>0</v>
      </c>
      <c r="F122" s="122">
        <v>337000</v>
      </c>
      <c r="G122" s="122">
        <v>0</v>
      </c>
      <c r="H122" s="122">
        <v>337000</v>
      </c>
      <c r="I122" s="122">
        <v>0</v>
      </c>
      <c r="J122" s="867">
        <v>0</v>
      </c>
    </row>
    <row r="123" spans="1:10">
      <c r="A123" s="866" t="s">
        <v>465</v>
      </c>
      <c r="B123" s="868" t="s">
        <v>542</v>
      </c>
      <c r="C123" s="868" t="s">
        <v>462</v>
      </c>
      <c r="D123" s="121" t="s">
        <v>543</v>
      </c>
      <c r="E123" s="122">
        <v>48950</v>
      </c>
      <c r="F123" s="122">
        <v>1237512</v>
      </c>
      <c r="G123" s="122">
        <v>48950</v>
      </c>
      <c r="H123" s="122">
        <v>304775</v>
      </c>
      <c r="I123" s="122">
        <v>0</v>
      </c>
      <c r="J123" s="867">
        <v>932737</v>
      </c>
    </row>
    <row r="124" spans="1:10">
      <c r="A124" s="866" t="s">
        <v>465</v>
      </c>
      <c r="B124" s="868" t="s">
        <v>542</v>
      </c>
      <c r="C124" s="868" t="s">
        <v>599</v>
      </c>
      <c r="D124" s="121" t="s">
        <v>600</v>
      </c>
      <c r="E124" s="122">
        <v>48950</v>
      </c>
      <c r="F124" s="122">
        <v>1237512</v>
      </c>
      <c r="G124" s="122">
        <v>48950</v>
      </c>
      <c r="H124" s="122">
        <v>304775</v>
      </c>
      <c r="I124" s="122">
        <v>0</v>
      </c>
      <c r="J124" s="867">
        <v>932737</v>
      </c>
    </row>
    <row r="125" spans="1:10">
      <c r="A125" s="866" t="s">
        <v>467</v>
      </c>
      <c r="B125" s="868" t="s">
        <v>462</v>
      </c>
      <c r="C125" s="868" t="s">
        <v>462</v>
      </c>
      <c r="D125" s="121" t="s">
        <v>551</v>
      </c>
      <c r="E125" s="122">
        <v>0</v>
      </c>
      <c r="F125" s="122">
        <v>0</v>
      </c>
      <c r="G125" s="122">
        <v>0</v>
      </c>
      <c r="H125" s="122">
        <v>0</v>
      </c>
      <c r="I125" s="122">
        <v>0</v>
      </c>
      <c r="J125" s="867">
        <v>0</v>
      </c>
    </row>
    <row r="126" spans="1:10">
      <c r="A126" s="866" t="s">
        <v>467</v>
      </c>
      <c r="B126" s="868" t="s">
        <v>556</v>
      </c>
      <c r="C126" s="868" t="s">
        <v>462</v>
      </c>
      <c r="D126" s="121" t="s">
        <v>557</v>
      </c>
      <c r="E126" s="122">
        <v>0</v>
      </c>
      <c r="F126" s="122">
        <v>0</v>
      </c>
      <c r="G126" s="122">
        <v>0</v>
      </c>
      <c r="H126" s="122">
        <v>0</v>
      </c>
      <c r="I126" s="122">
        <v>0</v>
      </c>
      <c r="J126" s="867">
        <v>0</v>
      </c>
    </row>
    <row r="127" spans="1:10">
      <c r="A127" s="866" t="s">
        <v>467</v>
      </c>
      <c r="B127" s="868" t="s">
        <v>556</v>
      </c>
      <c r="C127" s="868" t="s">
        <v>599</v>
      </c>
      <c r="D127" s="121" t="s">
        <v>600</v>
      </c>
      <c r="E127" s="122">
        <v>0</v>
      </c>
      <c r="F127" s="122">
        <v>0</v>
      </c>
      <c r="G127" s="122">
        <v>0</v>
      </c>
      <c r="H127" s="122">
        <v>0</v>
      </c>
      <c r="I127" s="122">
        <v>0</v>
      </c>
      <c r="J127" s="867">
        <v>0</v>
      </c>
    </row>
    <row r="128" spans="1:10">
      <c r="A128" s="866" t="s">
        <v>488</v>
      </c>
      <c r="B128" s="868" t="s">
        <v>462</v>
      </c>
      <c r="C128" s="868" t="s">
        <v>462</v>
      </c>
      <c r="D128" s="121" t="s">
        <v>560</v>
      </c>
      <c r="E128" s="122">
        <v>4092474</v>
      </c>
      <c r="F128" s="122">
        <v>23498181</v>
      </c>
      <c r="G128" s="122">
        <v>388354</v>
      </c>
      <c r="H128" s="122">
        <v>700090</v>
      </c>
      <c r="I128" s="122">
        <v>3704120</v>
      </c>
      <c r="J128" s="867">
        <v>22798091</v>
      </c>
    </row>
    <row r="129" spans="1:10">
      <c r="A129" s="866" t="s">
        <v>488</v>
      </c>
      <c r="B129" s="868" t="s">
        <v>564</v>
      </c>
      <c r="C129" s="868" t="s">
        <v>462</v>
      </c>
      <c r="D129" s="121" t="s">
        <v>565</v>
      </c>
      <c r="E129" s="122">
        <v>1179081</v>
      </c>
      <c r="F129" s="122">
        <v>20564728</v>
      </c>
      <c r="G129" s="122">
        <v>235164</v>
      </c>
      <c r="H129" s="122">
        <v>544900</v>
      </c>
      <c r="I129" s="122">
        <v>943917</v>
      </c>
      <c r="J129" s="867">
        <v>20019828</v>
      </c>
    </row>
    <row r="130" spans="1:10">
      <c r="A130" s="866" t="s">
        <v>488</v>
      </c>
      <c r="B130" s="868" t="s">
        <v>564</v>
      </c>
      <c r="C130" s="868" t="s">
        <v>488</v>
      </c>
      <c r="D130" s="121" t="s">
        <v>601</v>
      </c>
      <c r="E130" s="122">
        <v>1179081</v>
      </c>
      <c r="F130" s="122">
        <v>20564728</v>
      </c>
      <c r="G130" s="122">
        <v>235164</v>
      </c>
      <c r="H130" s="122">
        <v>544900</v>
      </c>
      <c r="I130" s="122">
        <v>943917</v>
      </c>
      <c r="J130" s="867">
        <v>20019828</v>
      </c>
    </row>
    <row r="131" spans="1:10">
      <c r="A131" s="866" t="s">
        <v>488</v>
      </c>
      <c r="B131" s="868" t="s">
        <v>567</v>
      </c>
      <c r="C131" s="868" t="s">
        <v>462</v>
      </c>
      <c r="D131" s="121" t="s">
        <v>568</v>
      </c>
      <c r="E131" s="122">
        <v>2913393</v>
      </c>
      <c r="F131" s="122">
        <v>2933453</v>
      </c>
      <c r="G131" s="122">
        <v>153190</v>
      </c>
      <c r="H131" s="122">
        <v>155190</v>
      </c>
      <c r="I131" s="122">
        <v>2760203</v>
      </c>
      <c r="J131" s="867">
        <v>2778263</v>
      </c>
    </row>
    <row r="132" spans="1:10">
      <c r="A132" s="866" t="s">
        <v>488</v>
      </c>
      <c r="B132" s="868" t="s">
        <v>567</v>
      </c>
      <c r="C132" s="868" t="s">
        <v>502</v>
      </c>
      <c r="D132" s="121" t="s">
        <v>602</v>
      </c>
      <c r="E132" s="122">
        <v>2760203</v>
      </c>
      <c r="F132" s="122">
        <v>2780263</v>
      </c>
      <c r="G132" s="122">
        <v>0</v>
      </c>
      <c r="H132" s="122">
        <v>2000</v>
      </c>
      <c r="I132" s="122">
        <v>2760203</v>
      </c>
      <c r="J132" s="867">
        <v>2778263</v>
      </c>
    </row>
    <row r="133" spans="1:10">
      <c r="A133" s="866" t="s">
        <v>488</v>
      </c>
      <c r="B133" s="868" t="s">
        <v>567</v>
      </c>
      <c r="C133" s="868" t="s">
        <v>599</v>
      </c>
      <c r="D133" s="121" t="s">
        <v>600</v>
      </c>
      <c r="E133" s="122">
        <v>153190</v>
      </c>
      <c r="F133" s="122">
        <v>153190</v>
      </c>
      <c r="G133" s="122">
        <v>153190</v>
      </c>
      <c r="H133" s="122">
        <v>153190</v>
      </c>
      <c r="I133" s="122">
        <v>0</v>
      </c>
      <c r="J133" s="867">
        <v>0</v>
      </c>
    </row>
    <row r="134" spans="1:10">
      <c r="A134" s="866" t="s">
        <v>486</v>
      </c>
      <c r="B134" s="868" t="s">
        <v>462</v>
      </c>
      <c r="C134" s="868" t="s">
        <v>462</v>
      </c>
      <c r="D134" s="121" t="s">
        <v>572</v>
      </c>
      <c r="E134" s="122">
        <v>11044</v>
      </c>
      <c r="F134" s="122">
        <v>1017914</v>
      </c>
      <c r="G134" s="122">
        <v>0</v>
      </c>
      <c r="H134" s="122">
        <v>0</v>
      </c>
      <c r="I134" s="122">
        <v>11044</v>
      </c>
      <c r="J134" s="867">
        <v>1017914</v>
      </c>
    </row>
    <row r="135" spans="1:10">
      <c r="A135" s="866" t="s">
        <v>486</v>
      </c>
      <c r="B135" s="868" t="s">
        <v>576</v>
      </c>
      <c r="C135" s="868" t="s">
        <v>462</v>
      </c>
      <c r="D135" s="121" t="s">
        <v>577</v>
      </c>
      <c r="E135" s="122">
        <v>11044</v>
      </c>
      <c r="F135" s="122">
        <v>988354</v>
      </c>
      <c r="G135" s="122">
        <v>0</v>
      </c>
      <c r="H135" s="122">
        <v>0</v>
      </c>
      <c r="I135" s="122">
        <v>11044</v>
      </c>
      <c r="J135" s="867">
        <v>988354</v>
      </c>
    </row>
    <row r="136" spans="1:10">
      <c r="A136" s="1425" t="s">
        <v>452</v>
      </c>
      <c r="B136" s="1426"/>
      <c r="C136" s="1426"/>
      <c r="D136" s="1427"/>
      <c r="E136" s="1421" t="s">
        <v>453</v>
      </c>
      <c r="F136" s="1428"/>
      <c r="G136" s="1421" t="s">
        <v>529</v>
      </c>
      <c r="H136" s="1428"/>
      <c r="I136" s="1421" t="s">
        <v>530</v>
      </c>
      <c r="J136" s="1428"/>
    </row>
    <row r="137" spans="1:10">
      <c r="A137" s="864" t="s">
        <v>456</v>
      </c>
      <c r="B137" s="865" t="s">
        <v>457</v>
      </c>
      <c r="C137" s="865" t="s">
        <v>458</v>
      </c>
      <c r="D137" s="118" t="s">
        <v>459</v>
      </c>
      <c r="E137" s="119" t="s">
        <v>460</v>
      </c>
      <c r="F137" s="119" t="s">
        <v>461</v>
      </c>
      <c r="G137" s="119" t="s">
        <v>460</v>
      </c>
      <c r="H137" s="119" t="s">
        <v>461</v>
      </c>
      <c r="I137" s="119" t="s">
        <v>460</v>
      </c>
      <c r="J137" s="119" t="s">
        <v>461</v>
      </c>
    </row>
    <row r="138" spans="1:10">
      <c r="A138" s="866" t="s">
        <v>486</v>
      </c>
      <c r="B138" s="868" t="s">
        <v>576</v>
      </c>
      <c r="C138" s="868" t="s">
        <v>599</v>
      </c>
      <c r="D138" s="121" t="s">
        <v>600</v>
      </c>
      <c r="E138" s="122">
        <v>11044</v>
      </c>
      <c r="F138" s="122">
        <v>988354</v>
      </c>
      <c r="G138" s="122">
        <v>0</v>
      </c>
      <c r="H138" s="122">
        <v>0</v>
      </c>
      <c r="I138" s="122">
        <v>11044</v>
      </c>
      <c r="J138" s="867">
        <v>988354</v>
      </c>
    </row>
    <row r="139" spans="1:10">
      <c r="A139" s="866" t="s">
        <v>486</v>
      </c>
      <c r="B139" s="868" t="s">
        <v>579</v>
      </c>
      <c r="C139" s="868" t="s">
        <v>462</v>
      </c>
      <c r="D139" s="121" t="s">
        <v>580</v>
      </c>
      <c r="E139" s="122">
        <v>0</v>
      </c>
      <c r="F139" s="122">
        <v>29560</v>
      </c>
      <c r="G139" s="122">
        <v>0</v>
      </c>
      <c r="H139" s="122">
        <v>0</v>
      </c>
      <c r="I139" s="122">
        <v>0</v>
      </c>
      <c r="J139" s="867">
        <v>29560</v>
      </c>
    </row>
    <row r="140" spans="1:10">
      <c r="A140" s="866" t="s">
        <v>486</v>
      </c>
      <c r="B140" s="868" t="s">
        <v>579</v>
      </c>
      <c r="C140" s="868" t="s">
        <v>599</v>
      </c>
      <c r="D140" s="121" t="s">
        <v>600</v>
      </c>
      <c r="E140" s="122">
        <v>0</v>
      </c>
      <c r="F140" s="122">
        <v>29560</v>
      </c>
      <c r="G140" s="122">
        <v>0</v>
      </c>
      <c r="H140" s="122">
        <v>0</v>
      </c>
      <c r="I140" s="122">
        <v>0</v>
      </c>
      <c r="J140" s="867">
        <v>29560</v>
      </c>
    </row>
    <row r="141" spans="1:10">
      <c r="A141" s="866" t="s">
        <v>491</v>
      </c>
      <c r="B141" s="868" t="s">
        <v>462</v>
      </c>
      <c r="C141" s="868" t="s">
        <v>462</v>
      </c>
      <c r="D141" s="121" t="s">
        <v>582</v>
      </c>
      <c r="E141" s="122">
        <v>55000</v>
      </c>
      <c r="F141" s="122">
        <v>55000</v>
      </c>
      <c r="G141" s="122">
        <v>55000</v>
      </c>
      <c r="H141" s="122">
        <v>55000</v>
      </c>
      <c r="I141" s="122">
        <v>0</v>
      </c>
      <c r="J141" s="867">
        <v>0</v>
      </c>
    </row>
    <row r="142" spans="1:10">
      <c r="A142" s="866" t="s">
        <v>491</v>
      </c>
      <c r="B142" s="868" t="s">
        <v>583</v>
      </c>
      <c r="C142" s="868" t="s">
        <v>462</v>
      </c>
      <c r="D142" s="121" t="s">
        <v>584</v>
      </c>
      <c r="E142" s="122">
        <v>55000</v>
      </c>
      <c r="F142" s="122">
        <v>55000</v>
      </c>
      <c r="G142" s="122">
        <v>55000</v>
      </c>
      <c r="H142" s="122">
        <v>55000</v>
      </c>
      <c r="I142" s="122">
        <v>0</v>
      </c>
      <c r="J142" s="867">
        <v>0</v>
      </c>
    </row>
    <row r="143" spans="1:10">
      <c r="A143" s="866" t="s">
        <v>491</v>
      </c>
      <c r="B143" s="868" t="s">
        <v>583</v>
      </c>
      <c r="C143" s="868" t="s">
        <v>599</v>
      </c>
      <c r="D143" s="121" t="s">
        <v>600</v>
      </c>
      <c r="E143" s="122">
        <v>55000</v>
      </c>
      <c r="F143" s="122">
        <v>55000</v>
      </c>
      <c r="G143" s="122">
        <v>55000</v>
      </c>
      <c r="H143" s="122">
        <v>55000</v>
      </c>
      <c r="I143" s="122">
        <v>0</v>
      </c>
      <c r="J143" s="867">
        <v>0</v>
      </c>
    </row>
    <row r="144" spans="1:10">
      <c r="A144" s="866" t="s">
        <v>500</v>
      </c>
      <c r="B144" s="868" t="s">
        <v>462</v>
      </c>
      <c r="C144" s="868" t="s">
        <v>462</v>
      </c>
      <c r="D144" s="121" t="s">
        <v>595</v>
      </c>
      <c r="E144" s="122">
        <v>1159000</v>
      </c>
      <c r="F144" s="122">
        <v>1168201</v>
      </c>
      <c r="G144" s="122">
        <v>0</v>
      </c>
      <c r="H144" s="122">
        <v>0</v>
      </c>
      <c r="I144" s="122">
        <v>1159000</v>
      </c>
      <c r="J144" s="867">
        <v>1168201</v>
      </c>
    </row>
    <row r="145" spans="1:10">
      <c r="A145" s="866" t="s">
        <v>500</v>
      </c>
      <c r="B145" s="868" t="s">
        <v>596</v>
      </c>
      <c r="C145" s="868" t="s">
        <v>462</v>
      </c>
      <c r="D145" s="121" t="s">
        <v>597</v>
      </c>
      <c r="E145" s="122">
        <v>1159000</v>
      </c>
      <c r="F145" s="122">
        <v>1168201</v>
      </c>
      <c r="G145" s="122">
        <v>0</v>
      </c>
      <c r="H145" s="122">
        <v>0</v>
      </c>
      <c r="I145" s="122">
        <v>1159000</v>
      </c>
      <c r="J145" s="867">
        <v>1168201</v>
      </c>
    </row>
    <row r="146" spans="1:10">
      <c r="A146" s="866" t="s">
        <v>500</v>
      </c>
      <c r="B146" s="868" t="s">
        <v>596</v>
      </c>
      <c r="C146" s="868" t="s">
        <v>488</v>
      </c>
      <c r="D146" s="121" t="s">
        <v>603</v>
      </c>
      <c r="E146" s="122">
        <v>1159000</v>
      </c>
      <c r="F146" s="122">
        <v>1168201</v>
      </c>
      <c r="G146" s="122">
        <v>0</v>
      </c>
      <c r="H146" s="122">
        <v>0</v>
      </c>
      <c r="I146" s="122">
        <v>1159000</v>
      </c>
      <c r="J146" s="867">
        <v>1168201</v>
      </c>
    </row>
    <row r="147" spans="1:10">
      <c r="A147" s="866" t="s">
        <v>462</v>
      </c>
      <c r="B147" s="868" t="s">
        <v>462</v>
      </c>
      <c r="C147" s="868" t="s">
        <v>462</v>
      </c>
      <c r="D147" s="121" t="s">
        <v>604</v>
      </c>
      <c r="E147" s="122">
        <v>586359</v>
      </c>
      <c r="F147" s="122">
        <v>3827717</v>
      </c>
      <c r="G147" s="122">
        <v>586359</v>
      </c>
      <c r="H147" s="122">
        <v>3827717</v>
      </c>
      <c r="I147" s="122">
        <v>0</v>
      </c>
      <c r="J147" s="867">
        <v>0</v>
      </c>
    </row>
    <row r="148" spans="1:10">
      <c r="A148" s="866" t="s">
        <v>462</v>
      </c>
      <c r="B148" s="868" t="s">
        <v>462</v>
      </c>
      <c r="C148" s="868" t="s">
        <v>462</v>
      </c>
      <c r="D148" s="121" t="s">
        <v>605</v>
      </c>
      <c r="E148" s="122">
        <v>586359</v>
      </c>
      <c r="F148" s="122">
        <v>3081465</v>
      </c>
      <c r="G148" s="122">
        <v>586359</v>
      </c>
      <c r="H148" s="122">
        <v>3081465</v>
      </c>
      <c r="I148" s="122">
        <v>0</v>
      </c>
      <c r="J148" s="867">
        <v>0</v>
      </c>
    </row>
    <row r="149" spans="1:10">
      <c r="A149" s="866" t="s">
        <v>462</v>
      </c>
      <c r="B149" s="868" t="s">
        <v>462</v>
      </c>
      <c r="C149" s="868" t="s">
        <v>462</v>
      </c>
      <c r="D149" s="121" t="s">
        <v>606</v>
      </c>
      <c r="E149" s="122">
        <v>0</v>
      </c>
      <c r="F149" s="122">
        <v>746252</v>
      </c>
      <c r="G149" s="122">
        <v>0</v>
      </c>
      <c r="H149" s="122">
        <v>746252</v>
      </c>
      <c r="I149" s="122">
        <v>0</v>
      </c>
      <c r="J149" s="867">
        <v>0</v>
      </c>
    </row>
    <row r="150" spans="1:10">
      <c r="A150" s="866" t="s">
        <v>462</v>
      </c>
      <c r="B150" s="868" t="s">
        <v>462</v>
      </c>
      <c r="C150" s="868" t="s">
        <v>462</v>
      </c>
      <c r="D150" s="121" t="s">
        <v>607</v>
      </c>
      <c r="E150" s="122">
        <v>14349702</v>
      </c>
      <c r="F150" s="122">
        <v>100589062</v>
      </c>
      <c r="G150" s="122" t="s">
        <v>462</v>
      </c>
      <c r="H150" s="122" t="s">
        <v>462</v>
      </c>
      <c r="I150" s="122" t="s">
        <v>462</v>
      </c>
      <c r="J150" s="867" t="s">
        <v>462</v>
      </c>
    </row>
    <row r="151" spans="1:10">
      <c r="A151" s="866" t="s">
        <v>462</v>
      </c>
      <c r="B151" s="868" t="s">
        <v>462</v>
      </c>
      <c r="C151" s="868" t="s">
        <v>462</v>
      </c>
      <c r="D151" s="121" t="s">
        <v>462</v>
      </c>
      <c r="E151" s="122" t="s">
        <v>462</v>
      </c>
      <c r="F151" s="122" t="s">
        <v>462</v>
      </c>
      <c r="G151" s="122" t="s">
        <v>462</v>
      </c>
      <c r="H151" s="122" t="s">
        <v>462</v>
      </c>
      <c r="I151" s="122" t="s">
        <v>462</v>
      </c>
      <c r="J151" s="867" t="s">
        <v>462</v>
      </c>
    </row>
    <row r="152" spans="1:10">
      <c r="A152" s="866" t="s">
        <v>462</v>
      </c>
      <c r="B152" s="868" t="s">
        <v>462</v>
      </c>
      <c r="C152" s="868" t="s">
        <v>462</v>
      </c>
      <c r="D152" s="121" t="s">
        <v>608</v>
      </c>
      <c r="E152" s="122">
        <v>153941034</v>
      </c>
      <c r="F152" s="122" t="s">
        <v>462</v>
      </c>
      <c r="G152" s="1417" t="s">
        <v>1683</v>
      </c>
      <c r="H152" s="1418"/>
      <c r="I152" s="1419"/>
      <c r="J152" s="867" t="s">
        <v>462</v>
      </c>
    </row>
    <row r="153" spans="1:10">
      <c r="A153" s="866" t="s">
        <v>462</v>
      </c>
      <c r="B153" s="868" t="s">
        <v>462</v>
      </c>
      <c r="C153" s="868" t="s">
        <v>462</v>
      </c>
      <c r="D153" s="121" t="s">
        <v>610</v>
      </c>
      <c r="E153" s="122">
        <v>154149347</v>
      </c>
      <c r="F153" s="122" t="s">
        <v>462</v>
      </c>
      <c r="G153" s="1398"/>
      <c r="H153" s="1420"/>
      <c r="I153" s="1399"/>
      <c r="J153" s="867" t="s">
        <v>462</v>
      </c>
    </row>
    <row r="154" spans="1:10">
      <c r="A154" s="866" t="s">
        <v>462</v>
      </c>
      <c r="B154" s="868" t="s">
        <v>462</v>
      </c>
      <c r="C154" s="868" t="s">
        <v>462</v>
      </c>
      <c r="D154" s="121" t="s">
        <v>611</v>
      </c>
      <c r="E154" s="122">
        <v>181808</v>
      </c>
      <c r="F154" s="122" t="s">
        <v>462</v>
      </c>
      <c r="G154" s="1421" t="s">
        <v>1684</v>
      </c>
      <c r="H154" s="1422"/>
      <c r="I154" s="1423"/>
      <c r="J154" s="867" t="s">
        <v>462</v>
      </c>
    </row>
    <row r="155" spans="1:10">
      <c r="A155" s="866" t="s">
        <v>462</v>
      </c>
      <c r="B155" s="868" t="s">
        <v>462</v>
      </c>
      <c r="C155" s="868" t="s">
        <v>462</v>
      </c>
      <c r="D155" s="121" t="s">
        <v>612</v>
      </c>
      <c r="E155" s="122">
        <v>154331155</v>
      </c>
      <c r="F155" s="122" t="s">
        <v>462</v>
      </c>
      <c r="G155" s="122" t="s">
        <v>462</v>
      </c>
      <c r="H155" s="122" t="s">
        <v>462</v>
      </c>
      <c r="I155" s="122" t="s">
        <v>462</v>
      </c>
      <c r="J155" s="867" t="s">
        <v>462</v>
      </c>
    </row>
    <row r="156" spans="1:10">
      <c r="A156" s="1424" t="s">
        <v>1685</v>
      </c>
      <c r="B156" s="1424" t="s">
        <v>462</v>
      </c>
      <c r="C156" s="1424" t="s">
        <v>462</v>
      </c>
      <c r="D156" s="1424" t="s">
        <v>462</v>
      </c>
      <c r="E156" s="1424" t="s">
        <v>462</v>
      </c>
      <c r="F156" s="1424" t="s">
        <v>462</v>
      </c>
      <c r="G156" s="1424" t="s">
        <v>462</v>
      </c>
      <c r="H156" s="1424" t="s">
        <v>462</v>
      </c>
      <c r="I156" s="1424" t="s">
        <v>462</v>
      </c>
      <c r="J156" s="1424" t="s">
        <v>462</v>
      </c>
    </row>
  </sheetData>
  <mergeCells count="27">
    <mergeCell ref="A1:D1"/>
    <mergeCell ref="E1:F1"/>
    <mergeCell ref="G1:H1"/>
    <mergeCell ref="I1:J1"/>
    <mergeCell ref="A28:D28"/>
    <mergeCell ref="E28:F28"/>
    <mergeCell ref="G28:H28"/>
    <mergeCell ref="I28:J28"/>
    <mergeCell ref="A55:D55"/>
    <mergeCell ref="E55:F55"/>
    <mergeCell ref="G55:H55"/>
    <mergeCell ref="I55:J55"/>
    <mergeCell ref="A82:D82"/>
    <mergeCell ref="E82:F82"/>
    <mergeCell ref="G82:H82"/>
    <mergeCell ref="I82:J82"/>
    <mergeCell ref="G152:I153"/>
    <mergeCell ref="G154:I154"/>
    <mergeCell ref="A156:J156"/>
    <mergeCell ref="A109:D109"/>
    <mergeCell ref="E109:F109"/>
    <mergeCell ref="G109:H109"/>
    <mergeCell ref="I109:J109"/>
    <mergeCell ref="A136:D136"/>
    <mergeCell ref="E136:F136"/>
    <mergeCell ref="G136:H136"/>
    <mergeCell ref="I136:J136"/>
  </mergeCells>
  <phoneticPr fontId="1" type="noConversion"/>
  <hyperlinks>
    <hyperlink ref="K1" location="預告統計資料發布時間表!A1" display="回發布時間表" xr:uid="{CE6163BD-A614-469C-878A-58E38666B026}"/>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&amp;L&amp;"標楷體,標準"公開類
月  報:次月10日前編號，12月份於次年1月20日前編報&amp;C&amp;"標楷體,標準"&amp;14 金峰鄉公所&amp;U
公庫收支月報表&amp;"新細明體,標準"&amp;12&amp;U
&amp;"標楷體,標準"中華民國112年06月(112年度)&amp;R&amp;"標楷體,標準"&amp;10第&amp;P頁/共&amp;N頁&amp;"新細明體,標準"&amp;12
&amp;"標楷體,標準"編制機關:金峰鄉公所財經課
表    號:20902-00-02-03&amp;10 </oddHeader>
    <oddFooter>&amp;C&amp;L&amp;R&amp;"標楷體,標準"&amp;9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
  <sheetViews>
    <sheetView workbookViewId="0">
      <selection activeCell="A7" sqref="A7"/>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265</v>
      </c>
      <c r="B1" s="12" t="s">
        <v>150</v>
      </c>
    </row>
    <row r="2" spans="1:3" ht="19.5">
      <c r="A2" s="9" t="s">
        <v>152</v>
      </c>
    </row>
    <row r="3" spans="1:3" ht="19.5">
      <c r="A3" s="9" t="s">
        <v>266</v>
      </c>
    </row>
    <row r="4" spans="1:3" ht="19.5">
      <c r="A4" s="9" t="s">
        <v>4</v>
      </c>
    </row>
    <row r="5" spans="1:3" ht="19.5">
      <c r="A5" s="10" t="s">
        <v>33</v>
      </c>
    </row>
    <row r="6" spans="1:3" ht="19.5">
      <c r="A6" s="10" t="s">
        <v>154</v>
      </c>
    </row>
    <row r="7" spans="1:3" ht="19.5">
      <c r="A7" s="10" t="s">
        <v>444</v>
      </c>
    </row>
    <row r="8" spans="1:3" ht="19.5">
      <c r="A8" s="10" t="s">
        <v>35</v>
      </c>
    </row>
    <row r="9" spans="1:3" ht="19.5">
      <c r="A9" s="10" t="s">
        <v>113</v>
      </c>
    </row>
    <row r="10" spans="1:3" ht="19.5">
      <c r="A10" s="9" t="s">
        <v>10</v>
      </c>
    </row>
    <row r="11" spans="1:3" ht="19.5">
      <c r="A11" s="10" t="s">
        <v>36</v>
      </c>
    </row>
    <row r="12" spans="1:3" ht="19.5">
      <c r="A12" s="10" t="s">
        <v>37</v>
      </c>
    </row>
    <row r="13" spans="1:3" ht="42" customHeight="1">
      <c r="A13" s="10" t="s">
        <v>114</v>
      </c>
    </row>
    <row r="14" spans="1:3" ht="19.5">
      <c r="A14" s="10" t="s">
        <v>115</v>
      </c>
    </row>
    <row r="15" spans="1:3" ht="19.5">
      <c r="A15" s="15" t="s">
        <v>12</v>
      </c>
    </row>
    <row r="16" spans="1:3" ht="21.6" customHeight="1">
      <c r="A16" s="16" t="s">
        <v>155</v>
      </c>
      <c r="C16" s="14"/>
    </row>
    <row r="17" spans="1:1" ht="39">
      <c r="A17" s="17" t="s">
        <v>156</v>
      </c>
    </row>
    <row r="18" spans="1:1" ht="19.5">
      <c r="A18" s="16" t="s">
        <v>15</v>
      </c>
    </row>
    <row r="19" spans="1:1" ht="19.5">
      <c r="A19" s="17" t="s">
        <v>157</v>
      </c>
    </row>
    <row r="20" spans="1:1" ht="19.5">
      <c r="A20" s="16" t="s">
        <v>158</v>
      </c>
    </row>
    <row r="21" spans="1:1" ht="19.5">
      <c r="A21" s="16" t="s">
        <v>159</v>
      </c>
    </row>
    <row r="22" spans="1:1" ht="19.5">
      <c r="A22" s="16" t="s">
        <v>160</v>
      </c>
    </row>
    <row r="23" spans="1:1" ht="19.5">
      <c r="A23" s="16" t="s">
        <v>303</v>
      </c>
    </row>
    <row r="24" spans="1:1" ht="19.5">
      <c r="A24" s="16" t="s">
        <v>22</v>
      </c>
    </row>
    <row r="25" spans="1:1" ht="19.5">
      <c r="A25" s="15" t="s">
        <v>23</v>
      </c>
    </row>
    <row r="26" spans="1:1" ht="39">
      <c r="A26" s="17" t="s">
        <v>292</v>
      </c>
    </row>
    <row r="27" spans="1:1" ht="19.5">
      <c r="A27" s="17" t="s">
        <v>162</v>
      </c>
    </row>
    <row r="28" spans="1:1" ht="19.5">
      <c r="A28" s="15" t="s">
        <v>25</v>
      </c>
    </row>
    <row r="29" spans="1:1" ht="39">
      <c r="A29" s="17" t="s">
        <v>163</v>
      </c>
    </row>
    <row r="30" spans="1:1" ht="58.5">
      <c r="A30" s="17" t="s">
        <v>164</v>
      </c>
    </row>
    <row r="31" spans="1:1" ht="39">
      <c r="A31" s="18" t="s">
        <v>165</v>
      </c>
    </row>
    <row r="32" spans="1:1" ht="20.25" thickBot="1">
      <c r="A32" s="19" t="s">
        <v>29</v>
      </c>
    </row>
  </sheetData>
  <phoneticPr fontId="1" type="noConversion"/>
  <hyperlinks>
    <hyperlink ref="B1" location="預告統計資料發布時間表!A1" display="回發布時間表" xr:uid="{00000000-0004-0000-0400-00000000000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DB526-0651-4A7A-ADB3-DFD684364C68}">
  <dimension ref="A1:K157"/>
  <sheetViews>
    <sheetView view="pageLayout" zoomScaleNormal="100" workbookViewId="0">
      <selection activeCell="K1" sqref="K1"/>
    </sheetView>
  </sheetViews>
  <sheetFormatPr defaultRowHeight="16.5"/>
  <cols>
    <col min="1" max="1" width="4.75" style="1242" customWidth="1"/>
    <col min="2" max="3" width="6.25" style="1244" customWidth="1"/>
    <col min="4" max="4" width="31.875" style="121" customWidth="1"/>
    <col min="5" max="5" width="15.625" style="122" customWidth="1"/>
    <col min="6" max="6" width="14.375" style="122" customWidth="1"/>
    <col min="7" max="7" width="13.75" style="122" customWidth="1"/>
    <col min="8" max="8" width="13" style="122" customWidth="1"/>
    <col min="9" max="9" width="14.125" style="122" customWidth="1"/>
    <col min="10" max="10" width="15.875" style="1243" customWidth="1"/>
    <col min="11" max="256" width="9" style="125"/>
    <col min="257" max="257" width="4.75" style="125" customWidth="1"/>
    <col min="258" max="259" width="6.25" style="125" customWidth="1"/>
    <col min="260" max="260" width="31.875" style="125" customWidth="1"/>
    <col min="261" max="261" width="15.625" style="125" customWidth="1"/>
    <col min="262" max="262" width="14.375" style="125" customWidth="1"/>
    <col min="263" max="263" width="13.75" style="125" customWidth="1"/>
    <col min="264" max="264" width="13" style="125" customWidth="1"/>
    <col min="265" max="265" width="14.125" style="125" customWidth="1"/>
    <col min="266" max="266" width="15.875" style="125" customWidth="1"/>
    <col min="267" max="512" width="9" style="125"/>
    <col min="513" max="513" width="4.75" style="125" customWidth="1"/>
    <col min="514" max="515" width="6.25" style="125" customWidth="1"/>
    <col min="516" max="516" width="31.875" style="125" customWidth="1"/>
    <col min="517" max="517" width="15.625" style="125" customWidth="1"/>
    <col min="518" max="518" width="14.375" style="125" customWidth="1"/>
    <col min="519" max="519" width="13.75" style="125" customWidth="1"/>
    <col min="520" max="520" width="13" style="125" customWidth="1"/>
    <col min="521" max="521" width="14.125" style="125" customWidth="1"/>
    <col min="522" max="522" width="15.875" style="125" customWidth="1"/>
    <col min="523" max="768" width="9" style="125"/>
    <col min="769" max="769" width="4.75" style="125" customWidth="1"/>
    <col min="770" max="771" width="6.25" style="125" customWidth="1"/>
    <col min="772" max="772" width="31.875" style="125" customWidth="1"/>
    <col min="773" max="773" width="15.625" style="125" customWidth="1"/>
    <col min="774" max="774" width="14.375" style="125" customWidth="1"/>
    <col min="775" max="775" width="13.75" style="125" customWidth="1"/>
    <col min="776" max="776" width="13" style="125" customWidth="1"/>
    <col min="777" max="777" width="14.125" style="125" customWidth="1"/>
    <col min="778" max="778" width="15.875" style="125" customWidth="1"/>
    <col min="779" max="1024" width="9" style="125"/>
    <col min="1025" max="1025" width="4.75" style="125" customWidth="1"/>
    <col min="1026" max="1027" width="6.25" style="125" customWidth="1"/>
    <col min="1028" max="1028" width="31.875" style="125" customWidth="1"/>
    <col min="1029" max="1029" width="15.625" style="125" customWidth="1"/>
    <col min="1030" max="1030" width="14.375" style="125" customWidth="1"/>
    <col min="1031" max="1031" width="13.75" style="125" customWidth="1"/>
    <col min="1032" max="1032" width="13" style="125" customWidth="1"/>
    <col min="1033" max="1033" width="14.125" style="125" customWidth="1"/>
    <col min="1034" max="1034" width="15.875" style="125" customWidth="1"/>
    <col min="1035" max="1280" width="9" style="125"/>
    <col min="1281" max="1281" width="4.75" style="125" customWidth="1"/>
    <col min="1282" max="1283" width="6.25" style="125" customWidth="1"/>
    <col min="1284" max="1284" width="31.875" style="125" customWidth="1"/>
    <col min="1285" max="1285" width="15.625" style="125" customWidth="1"/>
    <col min="1286" max="1286" width="14.375" style="125" customWidth="1"/>
    <col min="1287" max="1287" width="13.75" style="125" customWidth="1"/>
    <col min="1288" max="1288" width="13" style="125" customWidth="1"/>
    <col min="1289" max="1289" width="14.125" style="125" customWidth="1"/>
    <col min="1290" max="1290" width="15.875" style="125" customWidth="1"/>
    <col min="1291" max="1536" width="9" style="125"/>
    <col min="1537" max="1537" width="4.75" style="125" customWidth="1"/>
    <col min="1538" max="1539" width="6.25" style="125" customWidth="1"/>
    <col min="1540" max="1540" width="31.875" style="125" customWidth="1"/>
    <col min="1541" max="1541" width="15.625" style="125" customWidth="1"/>
    <col min="1542" max="1542" width="14.375" style="125" customWidth="1"/>
    <col min="1543" max="1543" width="13.75" style="125" customWidth="1"/>
    <col min="1544" max="1544" width="13" style="125" customWidth="1"/>
    <col min="1545" max="1545" width="14.125" style="125" customWidth="1"/>
    <col min="1546" max="1546" width="15.875" style="125" customWidth="1"/>
    <col min="1547" max="1792" width="9" style="125"/>
    <col min="1793" max="1793" width="4.75" style="125" customWidth="1"/>
    <col min="1794" max="1795" width="6.25" style="125" customWidth="1"/>
    <col min="1796" max="1796" width="31.875" style="125" customWidth="1"/>
    <col min="1797" max="1797" width="15.625" style="125" customWidth="1"/>
    <col min="1798" max="1798" width="14.375" style="125" customWidth="1"/>
    <col min="1799" max="1799" width="13.75" style="125" customWidth="1"/>
    <col min="1800" max="1800" width="13" style="125" customWidth="1"/>
    <col min="1801" max="1801" width="14.125" style="125" customWidth="1"/>
    <col min="1802" max="1802" width="15.875" style="125" customWidth="1"/>
    <col min="1803" max="2048" width="9" style="125"/>
    <col min="2049" max="2049" width="4.75" style="125" customWidth="1"/>
    <col min="2050" max="2051" width="6.25" style="125" customWidth="1"/>
    <col min="2052" max="2052" width="31.875" style="125" customWidth="1"/>
    <col min="2053" max="2053" width="15.625" style="125" customWidth="1"/>
    <col min="2054" max="2054" width="14.375" style="125" customWidth="1"/>
    <col min="2055" max="2055" width="13.75" style="125" customWidth="1"/>
    <col min="2056" max="2056" width="13" style="125" customWidth="1"/>
    <col min="2057" max="2057" width="14.125" style="125" customWidth="1"/>
    <col min="2058" max="2058" width="15.875" style="125" customWidth="1"/>
    <col min="2059" max="2304" width="9" style="125"/>
    <col min="2305" max="2305" width="4.75" style="125" customWidth="1"/>
    <col min="2306" max="2307" width="6.25" style="125" customWidth="1"/>
    <col min="2308" max="2308" width="31.875" style="125" customWidth="1"/>
    <col min="2309" max="2309" width="15.625" style="125" customWidth="1"/>
    <col min="2310" max="2310" width="14.375" style="125" customWidth="1"/>
    <col min="2311" max="2311" width="13.75" style="125" customWidth="1"/>
    <col min="2312" max="2312" width="13" style="125" customWidth="1"/>
    <col min="2313" max="2313" width="14.125" style="125" customWidth="1"/>
    <col min="2314" max="2314" width="15.875" style="125" customWidth="1"/>
    <col min="2315" max="2560" width="9" style="125"/>
    <col min="2561" max="2561" width="4.75" style="125" customWidth="1"/>
    <col min="2562" max="2563" width="6.25" style="125" customWidth="1"/>
    <col min="2564" max="2564" width="31.875" style="125" customWidth="1"/>
    <col min="2565" max="2565" width="15.625" style="125" customWidth="1"/>
    <col min="2566" max="2566" width="14.375" style="125" customWidth="1"/>
    <col min="2567" max="2567" width="13.75" style="125" customWidth="1"/>
    <col min="2568" max="2568" width="13" style="125" customWidth="1"/>
    <col min="2569" max="2569" width="14.125" style="125" customWidth="1"/>
    <col min="2570" max="2570" width="15.875" style="125" customWidth="1"/>
    <col min="2571" max="2816" width="9" style="125"/>
    <col min="2817" max="2817" width="4.75" style="125" customWidth="1"/>
    <col min="2818" max="2819" width="6.25" style="125" customWidth="1"/>
    <col min="2820" max="2820" width="31.875" style="125" customWidth="1"/>
    <col min="2821" max="2821" width="15.625" style="125" customWidth="1"/>
    <col min="2822" max="2822" width="14.375" style="125" customWidth="1"/>
    <col min="2823" max="2823" width="13.75" style="125" customWidth="1"/>
    <col min="2824" max="2824" width="13" style="125" customWidth="1"/>
    <col min="2825" max="2825" width="14.125" style="125" customWidth="1"/>
    <col min="2826" max="2826" width="15.875" style="125" customWidth="1"/>
    <col min="2827" max="3072" width="9" style="125"/>
    <col min="3073" max="3073" width="4.75" style="125" customWidth="1"/>
    <col min="3074" max="3075" width="6.25" style="125" customWidth="1"/>
    <col min="3076" max="3076" width="31.875" style="125" customWidth="1"/>
    <col min="3077" max="3077" width="15.625" style="125" customWidth="1"/>
    <col min="3078" max="3078" width="14.375" style="125" customWidth="1"/>
    <col min="3079" max="3079" width="13.75" style="125" customWidth="1"/>
    <col min="3080" max="3080" width="13" style="125" customWidth="1"/>
    <col min="3081" max="3081" width="14.125" style="125" customWidth="1"/>
    <col min="3082" max="3082" width="15.875" style="125" customWidth="1"/>
    <col min="3083" max="3328" width="9" style="125"/>
    <col min="3329" max="3329" width="4.75" style="125" customWidth="1"/>
    <col min="3330" max="3331" width="6.25" style="125" customWidth="1"/>
    <col min="3332" max="3332" width="31.875" style="125" customWidth="1"/>
    <col min="3333" max="3333" width="15.625" style="125" customWidth="1"/>
    <col min="3334" max="3334" width="14.375" style="125" customWidth="1"/>
    <col min="3335" max="3335" width="13.75" style="125" customWidth="1"/>
    <col min="3336" max="3336" width="13" style="125" customWidth="1"/>
    <col min="3337" max="3337" width="14.125" style="125" customWidth="1"/>
    <col min="3338" max="3338" width="15.875" style="125" customWidth="1"/>
    <col min="3339" max="3584" width="9" style="125"/>
    <col min="3585" max="3585" width="4.75" style="125" customWidth="1"/>
    <col min="3586" max="3587" width="6.25" style="125" customWidth="1"/>
    <col min="3588" max="3588" width="31.875" style="125" customWidth="1"/>
    <col min="3589" max="3589" width="15.625" style="125" customWidth="1"/>
    <col min="3590" max="3590" width="14.375" style="125" customWidth="1"/>
    <col min="3591" max="3591" width="13.75" style="125" customWidth="1"/>
    <col min="3592" max="3592" width="13" style="125" customWidth="1"/>
    <col min="3593" max="3593" width="14.125" style="125" customWidth="1"/>
    <col min="3594" max="3594" width="15.875" style="125" customWidth="1"/>
    <col min="3595" max="3840" width="9" style="125"/>
    <col min="3841" max="3841" width="4.75" style="125" customWidth="1"/>
    <col min="3842" max="3843" width="6.25" style="125" customWidth="1"/>
    <col min="3844" max="3844" width="31.875" style="125" customWidth="1"/>
    <col min="3845" max="3845" width="15.625" style="125" customWidth="1"/>
    <col min="3846" max="3846" width="14.375" style="125" customWidth="1"/>
    <col min="3847" max="3847" width="13.75" style="125" customWidth="1"/>
    <col min="3848" max="3848" width="13" style="125" customWidth="1"/>
    <col min="3849" max="3849" width="14.125" style="125" customWidth="1"/>
    <col min="3850" max="3850" width="15.875" style="125" customWidth="1"/>
    <col min="3851" max="4096" width="9" style="125"/>
    <col min="4097" max="4097" width="4.75" style="125" customWidth="1"/>
    <col min="4098" max="4099" width="6.25" style="125" customWidth="1"/>
    <col min="4100" max="4100" width="31.875" style="125" customWidth="1"/>
    <col min="4101" max="4101" width="15.625" style="125" customWidth="1"/>
    <col min="4102" max="4102" width="14.375" style="125" customWidth="1"/>
    <col min="4103" max="4103" width="13.75" style="125" customWidth="1"/>
    <col min="4104" max="4104" width="13" style="125" customWidth="1"/>
    <col min="4105" max="4105" width="14.125" style="125" customWidth="1"/>
    <col min="4106" max="4106" width="15.875" style="125" customWidth="1"/>
    <col min="4107" max="4352" width="9" style="125"/>
    <col min="4353" max="4353" width="4.75" style="125" customWidth="1"/>
    <col min="4354" max="4355" width="6.25" style="125" customWidth="1"/>
    <col min="4356" max="4356" width="31.875" style="125" customWidth="1"/>
    <col min="4357" max="4357" width="15.625" style="125" customWidth="1"/>
    <col min="4358" max="4358" width="14.375" style="125" customWidth="1"/>
    <col min="4359" max="4359" width="13.75" style="125" customWidth="1"/>
    <col min="4360" max="4360" width="13" style="125" customWidth="1"/>
    <col min="4361" max="4361" width="14.125" style="125" customWidth="1"/>
    <col min="4362" max="4362" width="15.875" style="125" customWidth="1"/>
    <col min="4363" max="4608" width="9" style="125"/>
    <col min="4609" max="4609" width="4.75" style="125" customWidth="1"/>
    <col min="4610" max="4611" width="6.25" style="125" customWidth="1"/>
    <col min="4612" max="4612" width="31.875" style="125" customWidth="1"/>
    <col min="4613" max="4613" width="15.625" style="125" customWidth="1"/>
    <col min="4614" max="4614" width="14.375" style="125" customWidth="1"/>
    <col min="4615" max="4615" width="13.75" style="125" customWidth="1"/>
    <col min="4616" max="4616" width="13" style="125" customWidth="1"/>
    <col min="4617" max="4617" width="14.125" style="125" customWidth="1"/>
    <col min="4618" max="4618" width="15.875" style="125" customWidth="1"/>
    <col min="4619" max="4864" width="9" style="125"/>
    <col min="4865" max="4865" width="4.75" style="125" customWidth="1"/>
    <col min="4866" max="4867" width="6.25" style="125" customWidth="1"/>
    <col min="4868" max="4868" width="31.875" style="125" customWidth="1"/>
    <col min="4869" max="4869" width="15.625" style="125" customWidth="1"/>
    <col min="4870" max="4870" width="14.375" style="125" customWidth="1"/>
    <col min="4871" max="4871" width="13.75" style="125" customWidth="1"/>
    <col min="4872" max="4872" width="13" style="125" customWidth="1"/>
    <col min="4873" max="4873" width="14.125" style="125" customWidth="1"/>
    <col min="4874" max="4874" width="15.875" style="125" customWidth="1"/>
    <col min="4875" max="5120" width="9" style="125"/>
    <col min="5121" max="5121" width="4.75" style="125" customWidth="1"/>
    <col min="5122" max="5123" width="6.25" style="125" customWidth="1"/>
    <col min="5124" max="5124" width="31.875" style="125" customWidth="1"/>
    <col min="5125" max="5125" width="15.625" style="125" customWidth="1"/>
    <col min="5126" max="5126" width="14.375" style="125" customWidth="1"/>
    <col min="5127" max="5127" width="13.75" style="125" customWidth="1"/>
    <col min="5128" max="5128" width="13" style="125" customWidth="1"/>
    <col min="5129" max="5129" width="14.125" style="125" customWidth="1"/>
    <col min="5130" max="5130" width="15.875" style="125" customWidth="1"/>
    <col min="5131" max="5376" width="9" style="125"/>
    <col min="5377" max="5377" width="4.75" style="125" customWidth="1"/>
    <col min="5378" max="5379" width="6.25" style="125" customWidth="1"/>
    <col min="5380" max="5380" width="31.875" style="125" customWidth="1"/>
    <col min="5381" max="5381" width="15.625" style="125" customWidth="1"/>
    <col min="5382" max="5382" width="14.375" style="125" customWidth="1"/>
    <col min="5383" max="5383" width="13.75" style="125" customWidth="1"/>
    <col min="5384" max="5384" width="13" style="125" customWidth="1"/>
    <col min="5385" max="5385" width="14.125" style="125" customWidth="1"/>
    <col min="5386" max="5386" width="15.875" style="125" customWidth="1"/>
    <col min="5387" max="5632" width="9" style="125"/>
    <col min="5633" max="5633" width="4.75" style="125" customWidth="1"/>
    <col min="5634" max="5635" width="6.25" style="125" customWidth="1"/>
    <col min="5636" max="5636" width="31.875" style="125" customWidth="1"/>
    <col min="5637" max="5637" width="15.625" style="125" customWidth="1"/>
    <col min="5638" max="5638" width="14.375" style="125" customWidth="1"/>
    <col min="5639" max="5639" width="13.75" style="125" customWidth="1"/>
    <col min="5640" max="5640" width="13" style="125" customWidth="1"/>
    <col min="5641" max="5641" width="14.125" style="125" customWidth="1"/>
    <col min="5642" max="5642" width="15.875" style="125" customWidth="1"/>
    <col min="5643" max="5888" width="9" style="125"/>
    <col min="5889" max="5889" width="4.75" style="125" customWidth="1"/>
    <col min="5890" max="5891" width="6.25" style="125" customWidth="1"/>
    <col min="5892" max="5892" width="31.875" style="125" customWidth="1"/>
    <col min="5893" max="5893" width="15.625" style="125" customWidth="1"/>
    <col min="5894" max="5894" width="14.375" style="125" customWidth="1"/>
    <col min="5895" max="5895" width="13.75" style="125" customWidth="1"/>
    <col min="5896" max="5896" width="13" style="125" customWidth="1"/>
    <col min="5897" max="5897" width="14.125" style="125" customWidth="1"/>
    <col min="5898" max="5898" width="15.875" style="125" customWidth="1"/>
    <col min="5899" max="6144" width="9" style="125"/>
    <col min="6145" max="6145" width="4.75" style="125" customWidth="1"/>
    <col min="6146" max="6147" width="6.25" style="125" customWidth="1"/>
    <col min="6148" max="6148" width="31.875" style="125" customWidth="1"/>
    <col min="6149" max="6149" width="15.625" style="125" customWidth="1"/>
    <col min="6150" max="6150" width="14.375" style="125" customWidth="1"/>
    <col min="6151" max="6151" width="13.75" style="125" customWidth="1"/>
    <col min="6152" max="6152" width="13" style="125" customWidth="1"/>
    <col min="6153" max="6153" width="14.125" style="125" customWidth="1"/>
    <col min="6154" max="6154" width="15.875" style="125" customWidth="1"/>
    <col min="6155" max="6400" width="9" style="125"/>
    <col min="6401" max="6401" width="4.75" style="125" customWidth="1"/>
    <col min="6402" max="6403" width="6.25" style="125" customWidth="1"/>
    <col min="6404" max="6404" width="31.875" style="125" customWidth="1"/>
    <col min="6405" max="6405" width="15.625" style="125" customWidth="1"/>
    <col min="6406" max="6406" width="14.375" style="125" customWidth="1"/>
    <col min="6407" max="6407" width="13.75" style="125" customWidth="1"/>
    <col min="6408" max="6408" width="13" style="125" customWidth="1"/>
    <col min="6409" max="6409" width="14.125" style="125" customWidth="1"/>
    <col min="6410" max="6410" width="15.875" style="125" customWidth="1"/>
    <col min="6411" max="6656" width="9" style="125"/>
    <col min="6657" max="6657" width="4.75" style="125" customWidth="1"/>
    <col min="6658" max="6659" width="6.25" style="125" customWidth="1"/>
    <col min="6660" max="6660" width="31.875" style="125" customWidth="1"/>
    <col min="6661" max="6661" width="15.625" style="125" customWidth="1"/>
    <col min="6662" max="6662" width="14.375" style="125" customWidth="1"/>
    <col min="6663" max="6663" width="13.75" style="125" customWidth="1"/>
    <col min="6664" max="6664" width="13" style="125" customWidth="1"/>
    <col min="6665" max="6665" width="14.125" style="125" customWidth="1"/>
    <col min="6666" max="6666" width="15.875" style="125" customWidth="1"/>
    <col min="6667" max="6912" width="9" style="125"/>
    <col min="6913" max="6913" width="4.75" style="125" customWidth="1"/>
    <col min="6914" max="6915" width="6.25" style="125" customWidth="1"/>
    <col min="6916" max="6916" width="31.875" style="125" customWidth="1"/>
    <col min="6917" max="6917" width="15.625" style="125" customWidth="1"/>
    <col min="6918" max="6918" width="14.375" style="125" customWidth="1"/>
    <col min="6919" max="6919" width="13.75" style="125" customWidth="1"/>
    <col min="6920" max="6920" width="13" style="125" customWidth="1"/>
    <col min="6921" max="6921" width="14.125" style="125" customWidth="1"/>
    <col min="6922" max="6922" width="15.875" style="125" customWidth="1"/>
    <col min="6923" max="7168" width="9" style="125"/>
    <col min="7169" max="7169" width="4.75" style="125" customWidth="1"/>
    <col min="7170" max="7171" width="6.25" style="125" customWidth="1"/>
    <col min="7172" max="7172" width="31.875" style="125" customWidth="1"/>
    <col min="7173" max="7173" width="15.625" style="125" customWidth="1"/>
    <col min="7174" max="7174" width="14.375" style="125" customWidth="1"/>
    <col min="7175" max="7175" width="13.75" style="125" customWidth="1"/>
    <col min="7176" max="7176" width="13" style="125" customWidth="1"/>
    <col min="7177" max="7177" width="14.125" style="125" customWidth="1"/>
    <col min="7178" max="7178" width="15.875" style="125" customWidth="1"/>
    <col min="7179" max="7424" width="9" style="125"/>
    <col min="7425" max="7425" width="4.75" style="125" customWidth="1"/>
    <col min="7426" max="7427" width="6.25" style="125" customWidth="1"/>
    <col min="7428" max="7428" width="31.875" style="125" customWidth="1"/>
    <col min="7429" max="7429" width="15.625" style="125" customWidth="1"/>
    <col min="7430" max="7430" width="14.375" style="125" customWidth="1"/>
    <col min="7431" max="7431" width="13.75" style="125" customWidth="1"/>
    <col min="7432" max="7432" width="13" style="125" customWidth="1"/>
    <col min="7433" max="7433" width="14.125" style="125" customWidth="1"/>
    <col min="7434" max="7434" width="15.875" style="125" customWidth="1"/>
    <col min="7435" max="7680" width="9" style="125"/>
    <col min="7681" max="7681" width="4.75" style="125" customWidth="1"/>
    <col min="7682" max="7683" width="6.25" style="125" customWidth="1"/>
    <col min="7684" max="7684" width="31.875" style="125" customWidth="1"/>
    <col min="7685" max="7685" width="15.625" style="125" customWidth="1"/>
    <col min="7686" max="7686" width="14.375" style="125" customWidth="1"/>
    <col min="7687" max="7687" width="13.75" style="125" customWidth="1"/>
    <col min="7688" max="7688" width="13" style="125" customWidth="1"/>
    <col min="7689" max="7689" width="14.125" style="125" customWidth="1"/>
    <col min="7690" max="7690" width="15.875" style="125" customWidth="1"/>
    <col min="7691" max="7936" width="9" style="125"/>
    <col min="7937" max="7937" width="4.75" style="125" customWidth="1"/>
    <col min="7938" max="7939" width="6.25" style="125" customWidth="1"/>
    <col min="7940" max="7940" width="31.875" style="125" customWidth="1"/>
    <col min="7941" max="7941" width="15.625" style="125" customWidth="1"/>
    <col min="7942" max="7942" width="14.375" style="125" customWidth="1"/>
    <col min="7943" max="7943" width="13.75" style="125" customWidth="1"/>
    <col min="7944" max="7944" width="13" style="125" customWidth="1"/>
    <col min="7945" max="7945" width="14.125" style="125" customWidth="1"/>
    <col min="7946" max="7946" width="15.875" style="125" customWidth="1"/>
    <col min="7947" max="8192" width="9" style="125"/>
    <col min="8193" max="8193" width="4.75" style="125" customWidth="1"/>
    <col min="8194" max="8195" width="6.25" style="125" customWidth="1"/>
    <col min="8196" max="8196" width="31.875" style="125" customWidth="1"/>
    <col min="8197" max="8197" width="15.625" style="125" customWidth="1"/>
    <col min="8198" max="8198" width="14.375" style="125" customWidth="1"/>
    <col min="8199" max="8199" width="13.75" style="125" customWidth="1"/>
    <col min="8200" max="8200" width="13" style="125" customWidth="1"/>
    <col min="8201" max="8201" width="14.125" style="125" customWidth="1"/>
    <col min="8202" max="8202" width="15.875" style="125" customWidth="1"/>
    <col min="8203" max="8448" width="9" style="125"/>
    <col min="8449" max="8449" width="4.75" style="125" customWidth="1"/>
    <col min="8450" max="8451" width="6.25" style="125" customWidth="1"/>
    <col min="8452" max="8452" width="31.875" style="125" customWidth="1"/>
    <col min="8453" max="8453" width="15.625" style="125" customWidth="1"/>
    <col min="8454" max="8454" width="14.375" style="125" customWidth="1"/>
    <col min="8455" max="8455" width="13.75" style="125" customWidth="1"/>
    <col min="8456" max="8456" width="13" style="125" customWidth="1"/>
    <col min="8457" max="8457" width="14.125" style="125" customWidth="1"/>
    <col min="8458" max="8458" width="15.875" style="125" customWidth="1"/>
    <col min="8459" max="8704" width="9" style="125"/>
    <col min="8705" max="8705" width="4.75" style="125" customWidth="1"/>
    <col min="8706" max="8707" width="6.25" style="125" customWidth="1"/>
    <col min="8708" max="8708" width="31.875" style="125" customWidth="1"/>
    <col min="8709" max="8709" width="15.625" style="125" customWidth="1"/>
    <col min="8710" max="8710" width="14.375" style="125" customWidth="1"/>
    <col min="8711" max="8711" width="13.75" style="125" customWidth="1"/>
    <col min="8712" max="8712" width="13" style="125" customWidth="1"/>
    <col min="8713" max="8713" width="14.125" style="125" customWidth="1"/>
    <col min="8714" max="8714" width="15.875" style="125" customWidth="1"/>
    <col min="8715" max="8960" width="9" style="125"/>
    <col min="8961" max="8961" width="4.75" style="125" customWidth="1"/>
    <col min="8962" max="8963" width="6.25" style="125" customWidth="1"/>
    <col min="8964" max="8964" width="31.875" style="125" customWidth="1"/>
    <col min="8965" max="8965" width="15.625" style="125" customWidth="1"/>
    <col min="8966" max="8966" width="14.375" style="125" customWidth="1"/>
    <col min="8967" max="8967" width="13.75" style="125" customWidth="1"/>
    <col min="8968" max="8968" width="13" style="125" customWidth="1"/>
    <col min="8969" max="8969" width="14.125" style="125" customWidth="1"/>
    <col min="8970" max="8970" width="15.875" style="125" customWidth="1"/>
    <col min="8971" max="9216" width="9" style="125"/>
    <col min="9217" max="9217" width="4.75" style="125" customWidth="1"/>
    <col min="9218" max="9219" width="6.25" style="125" customWidth="1"/>
    <col min="9220" max="9220" width="31.875" style="125" customWidth="1"/>
    <col min="9221" max="9221" width="15.625" style="125" customWidth="1"/>
    <col min="9222" max="9222" width="14.375" style="125" customWidth="1"/>
    <col min="9223" max="9223" width="13.75" style="125" customWidth="1"/>
    <col min="9224" max="9224" width="13" style="125" customWidth="1"/>
    <col min="9225" max="9225" width="14.125" style="125" customWidth="1"/>
    <col min="9226" max="9226" width="15.875" style="125" customWidth="1"/>
    <col min="9227" max="9472" width="9" style="125"/>
    <col min="9473" max="9473" width="4.75" style="125" customWidth="1"/>
    <col min="9474" max="9475" width="6.25" style="125" customWidth="1"/>
    <col min="9476" max="9476" width="31.875" style="125" customWidth="1"/>
    <col min="9477" max="9477" width="15.625" style="125" customWidth="1"/>
    <col min="9478" max="9478" width="14.375" style="125" customWidth="1"/>
    <col min="9479" max="9479" width="13.75" style="125" customWidth="1"/>
    <col min="9480" max="9480" width="13" style="125" customWidth="1"/>
    <col min="9481" max="9481" width="14.125" style="125" customWidth="1"/>
    <col min="9482" max="9482" width="15.875" style="125" customWidth="1"/>
    <col min="9483" max="9728" width="9" style="125"/>
    <col min="9729" max="9729" width="4.75" style="125" customWidth="1"/>
    <col min="9730" max="9731" width="6.25" style="125" customWidth="1"/>
    <col min="9732" max="9732" width="31.875" style="125" customWidth="1"/>
    <col min="9733" max="9733" width="15.625" style="125" customWidth="1"/>
    <col min="9734" max="9734" width="14.375" style="125" customWidth="1"/>
    <col min="9735" max="9735" width="13.75" style="125" customWidth="1"/>
    <col min="9736" max="9736" width="13" style="125" customWidth="1"/>
    <col min="9737" max="9737" width="14.125" style="125" customWidth="1"/>
    <col min="9738" max="9738" width="15.875" style="125" customWidth="1"/>
    <col min="9739" max="9984" width="9" style="125"/>
    <col min="9985" max="9985" width="4.75" style="125" customWidth="1"/>
    <col min="9986" max="9987" width="6.25" style="125" customWidth="1"/>
    <col min="9988" max="9988" width="31.875" style="125" customWidth="1"/>
    <col min="9989" max="9989" width="15.625" style="125" customWidth="1"/>
    <col min="9990" max="9990" width="14.375" style="125" customWidth="1"/>
    <col min="9991" max="9991" width="13.75" style="125" customWidth="1"/>
    <col min="9992" max="9992" width="13" style="125" customWidth="1"/>
    <col min="9993" max="9993" width="14.125" style="125" customWidth="1"/>
    <col min="9994" max="9994" width="15.875" style="125" customWidth="1"/>
    <col min="9995" max="10240" width="9" style="125"/>
    <col min="10241" max="10241" width="4.75" style="125" customWidth="1"/>
    <col min="10242" max="10243" width="6.25" style="125" customWidth="1"/>
    <col min="10244" max="10244" width="31.875" style="125" customWidth="1"/>
    <col min="10245" max="10245" width="15.625" style="125" customWidth="1"/>
    <col min="10246" max="10246" width="14.375" style="125" customWidth="1"/>
    <col min="10247" max="10247" width="13.75" style="125" customWidth="1"/>
    <col min="10248" max="10248" width="13" style="125" customWidth="1"/>
    <col min="10249" max="10249" width="14.125" style="125" customWidth="1"/>
    <col min="10250" max="10250" width="15.875" style="125" customWidth="1"/>
    <col min="10251" max="10496" width="9" style="125"/>
    <col min="10497" max="10497" width="4.75" style="125" customWidth="1"/>
    <col min="10498" max="10499" width="6.25" style="125" customWidth="1"/>
    <col min="10500" max="10500" width="31.875" style="125" customWidth="1"/>
    <col min="10501" max="10501" width="15.625" style="125" customWidth="1"/>
    <col min="10502" max="10502" width="14.375" style="125" customWidth="1"/>
    <col min="10503" max="10503" width="13.75" style="125" customWidth="1"/>
    <col min="10504" max="10504" width="13" style="125" customWidth="1"/>
    <col min="10505" max="10505" width="14.125" style="125" customWidth="1"/>
    <col min="10506" max="10506" width="15.875" style="125" customWidth="1"/>
    <col min="10507" max="10752" width="9" style="125"/>
    <col min="10753" max="10753" width="4.75" style="125" customWidth="1"/>
    <col min="10754" max="10755" width="6.25" style="125" customWidth="1"/>
    <col min="10756" max="10756" width="31.875" style="125" customWidth="1"/>
    <col min="10757" max="10757" width="15.625" style="125" customWidth="1"/>
    <col min="10758" max="10758" width="14.375" style="125" customWidth="1"/>
    <col min="10759" max="10759" width="13.75" style="125" customWidth="1"/>
    <col min="10760" max="10760" width="13" style="125" customWidth="1"/>
    <col min="10761" max="10761" width="14.125" style="125" customWidth="1"/>
    <col min="10762" max="10762" width="15.875" style="125" customWidth="1"/>
    <col min="10763" max="11008" width="9" style="125"/>
    <col min="11009" max="11009" width="4.75" style="125" customWidth="1"/>
    <col min="11010" max="11011" width="6.25" style="125" customWidth="1"/>
    <col min="11012" max="11012" width="31.875" style="125" customWidth="1"/>
    <col min="11013" max="11013" width="15.625" style="125" customWidth="1"/>
    <col min="11014" max="11014" width="14.375" style="125" customWidth="1"/>
    <col min="11015" max="11015" width="13.75" style="125" customWidth="1"/>
    <col min="11016" max="11016" width="13" style="125" customWidth="1"/>
    <col min="11017" max="11017" width="14.125" style="125" customWidth="1"/>
    <col min="11018" max="11018" width="15.875" style="125" customWidth="1"/>
    <col min="11019" max="11264" width="9" style="125"/>
    <col min="11265" max="11265" width="4.75" style="125" customWidth="1"/>
    <col min="11266" max="11267" width="6.25" style="125" customWidth="1"/>
    <col min="11268" max="11268" width="31.875" style="125" customWidth="1"/>
    <col min="11269" max="11269" width="15.625" style="125" customWidth="1"/>
    <col min="11270" max="11270" width="14.375" style="125" customWidth="1"/>
    <col min="11271" max="11271" width="13.75" style="125" customWidth="1"/>
    <col min="11272" max="11272" width="13" style="125" customWidth="1"/>
    <col min="11273" max="11273" width="14.125" style="125" customWidth="1"/>
    <col min="11274" max="11274" width="15.875" style="125" customWidth="1"/>
    <col min="11275" max="11520" width="9" style="125"/>
    <col min="11521" max="11521" width="4.75" style="125" customWidth="1"/>
    <col min="11522" max="11523" width="6.25" style="125" customWidth="1"/>
    <col min="11524" max="11524" width="31.875" style="125" customWidth="1"/>
    <col min="11525" max="11525" width="15.625" style="125" customWidth="1"/>
    <col min="11526" max="11526" width="14.375" style="125" customWidth="1"/>
    <col min="11527" max="11527" width="13.75" style="125" customWidth="1"/>
    <col min="11528" max="11528" width="13" style="125" customWidth="1"/>
    <col min="11529" max="11529" width="14.125" style="125" customWidth="1"/>
    <col min="11530" max="11530" width="15.875" style="125" customWidth="1"/>
    <col min="11531" max="11776" width="9" style="125"/>
    <col min="11777" max="11777" width="4.75" style="125" customWidth="1"/>
    <col min="11778" max="11779" width="6.25" style="125" customWidth="1"/>
    <col min="11780" max="11780" width="31.875" style="125" customWidth="1"/>
    <col min="11781" max="11781" width="15.625" style="125" customWidth="1"/>
    <col min="11782" max="11782" width="14.375" style="125" customWidth="1"/>
    <col min="11783" max="11783" width="13.75" style="125" customWidth="1"/>
    <col min="11784" max="11784" width="13" style="125" customWidth="1"/>
    <col min="11785" max="11785" width="14.125" style="125" customWidth="1"/>
    <col min="11786" max="11786" width="15.875" style="125" customWidth="1"/>
    <col min="11787" max="12032" width="9" style="125"/>
    <col min="12033" max="12033" width="4.75" style="125" customWidth="1"/>
    <col min="12034" max="12035" width="6.25" style="125" customWidth="1"/>
    <col min="12036" max="12036" width="31.875" style="125" customWidth="1"/>
    <col min="12037" max="12037" width="15.625" style="125" customWidth="1"/>
    <col min="12038" max="12038" width="14.375" style="125" customWidth="1"/>
    <col min="12039" max="12039" width="13.75" style="125" customWidth="1"/>
    <col min="12040" max="12040" width="13" style="125" customWidth="1"/>
    <col min="12041" max="12041" width="14.125" style="125" customWidth="1"/>
    <col min="12042" max="12042" width="15.875" style="125" customWidth="1"/>
    <col min="12043" max="12288" width="9" style="125"/>
    <col min="12289" max="12289" width="4.75" style="125" customWidth="1"/>
    <col min="12290" max="12291" width="6.25" style="125" customWidth="1"/>
    <col min="12292" max="12292" width="31.875" style="125" customWidth="1"/>
    <col min="12293" max="12293" width="15.625" style="125" customWidth="1"/>
    <col min="12294" max="12294" width="14.375" style="125" customWidth="1"/>
    <col min="12295" max="12295" width="13.75" style="125" customWidth="1"/>
    <col min="12296" max="12296" width="13" style="125" customWidth="1"/>
    <col min="12297" max="12297" width="14.125" style="125" customWidth="1"/>
    <col min="12298" max="12298" width="15.875" style="125" customWidth="1"/>
    <col min="12299" max="12544" width="9" style="125"/>
    <col min="12545" max="12545" width="4.75" style="125" customWidth="1"/>
    <col min="12546" max="12547" width="6.25" style="125" customWidth="1"/>
    <col min="12548" max="12548" width="31.875" style="125" customWidth="1"/>
    <col min="12549" max="12549" width="15.625" style="125" customWidth="1"/>
    <col min="12550" max="12550" width="14.375" style="125" customWidth="1"/>
    <col min="12551" max="12551" width="13.75" style="125" customWidth="1"/>
    <col min="12552" max="12552" width="13" style="125" customWidth="1"/>
    <col min="12553" max="12553" width="14.125" style="125" customWidth="1"/>
    <col min="12554" max="12554" width="15.875" style="125" customWidth="1"/>
    <col min="12555" max="12800" width="9" style="125"/>
    <col min="12801" max="12801" width="4.75" style="125" customWidth="1"/>
    <col min="12802" max="12803" width="6.25" style="125" customWidth="1"/>
    <col min="12804" max="12804" width="31.875" style="125" customWidth="1"/>
    <col min="12805" max="12805" width="15.625" style="125" customWidth="1"/>
    <col min="12806" max="12806" width="14.375" style="125" customWidth="1"/>
    <col min="12807" max="12807" width="13.75" style="125" customWidth="1"/>
    <col min="12808" max="12808" width="13" style="125" customWidth="1"/>
    <col min="12809" max="12809" width="14.125" style="125" customWidth="1"/>
    <col min="12810" max="12810" width="15.875" style="125" customWidth="1"/>
    <col min="12811" max="13056" width="9" style="125"/>
    <col min="13057" max="13057" width="4.75" style="125" customWidth="1"/>
    <col min="13058" max="13059" width="6.25" style="125" customWidth="1"/>
    <col min="13060" max="13060" width="31.875" style="125" customWidth="1"/>
    <col min="13061" max="13061" width="15.625" style="125" customWidth="1"/>
    <col min="13062" max="13062" width="14.375" style="125" customWidth="1"/>
    <col min="13063" max="13063" width="13.75" style="125" customWidth="1"/>
    <col min="13064" max="13064" width="13" style="125" customWidth="1"/>
    <col min="13065" max="13065" width="14.125" style="125" customWidth="1"/>
    <col min="13066" max="13066" width="15.875" style="125" customWidth="1"/>
    <col min="13067" max="13312" width="9" style="125"/>
    <col min="13313" max="13313" width="4.75" style="125" customWidth="1"/>
    <col min="13314" max="13315" width="6.25" style="125" customWidth="1"/>
    <col min="13316" max="13316" width="31.875" style="125" customWidth="1"/>
    <col min="13317" max="13317" width="15.625" style="125" customWidth="1"/>
    <col min="13318" max="13318" width="14.375" style="125" customWidth="1"/>
    <col min="13319" max="13319" width="13.75" style="125" customWidth="1"/>
    <col min="13320" max="13320" width="13" style="125" customWidth="1"/>
    <col min="13321" max="13321" width="14.125" style="125" customWidth="1"/>
    <col min="13322" max="13322" width="15.875" style="125" customWidth="1"/>
    <col min="13323" max="13568" width="9" style="125"/>
    <col min="13569" max="13569" width="4.75" style="125" customWidth="1"/>
    <col min="13570" max="13571" width="6.25" style="125" customWidth="1"/>
    <col min="13572" max="13572" width="31.875" style="125" customWidth="1"/>
    <col min="13573" max="13573" width="15.625" style="125" customWidth="1"/>
    <col min="13574" max="13574" width="14.375" style="125" customWidth="1"/>
    <col min="13575" max="13575" width="13.75" style="125" customWidth="1"/>
    <col min="13576" max="13576" width="13" style="125" customWidth="1"/>
    <col min="13577" max="13577" width="14.125" style="125" customWidth="1"/>
    <col min="13578" max="13578" width="15.875" style="125" customWidth="1"/>
    <col min="13579" max="13824" width="9" style="125"/>
    <col min="13825" max="13825" width="4.75" style="125" customWidth="1"/>
    <col min="13826" max="13827" width="6.25" style="125" customWidth="1"/>
    <col min="13828" max="13828" width="31.875" style="125" customWidth="1"/>
    <col min="13829" max="13829" width="15.625" style="125" customWidth="1"/>
    <col min="13830" max="13830" width="14.375" style="125" customWidth="1"/>
    <col min="13831" max="13831" width="13.75" style="125" customWidth="1"/>
    <col min="13832" max="13832" width="13" style="125" customWidth="1"/>
    <col min="13833" max="13833" width="14.125" style="125" customWidth="1"/>
    <col min="13834" max="13834" width="15.875" style="125" customWidth="1"/>
    <col min="13835" max="14080" width="9" style="125"/>
    <col min="14081" max="14081" width="4.75" style="125" customWidth="1"/>
    <col min="14082" max="14083" width="6.25" style="125" customWidth="1"/>
    <col min="14084" max="14084" width="31.875" style="125" customWidth="1"/>
    <col min="14085" max="14085" width="15.625" style="125" customWidth="1"/>
    <col min="14086" max="14086" width="14.375" style="125" customWidth="1"/>
    <col min="14087" max="14087" width="13.75" style="125" customWidth="1"/>
    <col min="14088" max="14088" width="13" style="125" customWidth="1"/>
    <col min="14089" max="14089" width="14.125" style="125" customWidth="1"/>
    <col min="14090" max="14090" width="15.875" style="125" customWidth="1"/>
    <col min="14091" max="14336" width="9" style="125"/>
    <col min="14337" max="14337" width="4.75" style="125" customWidth="1"/>
    <col min="14338" max="14339" width="6.25" style="125" customWidth="1"/>
    <col min="14340" max="14340" width="31.875" style="125" customWidth="1"/>
    <col min="14341" max="14341" width="15.625" style="125" customWidth="1"/>
    <col min="14342" max="14342" width="14.375" style="125" customWidth="1"/>
    <col min="14343" max="14343" width="13.75" style="125" customWidth="1"/>
    <col min="14344" max="14344" width="13" style="125" customWidth="1"/>
    <col min="14345" max="14345" width="14.125" style="125" customWidth="1"/>
    <col min="14346" max="14346" width="15.875" style="125" customWidth="1"/>
    <col min="14347" max="14592" width="9" style="125"/>
    <col min="14593" max="14593" width="4.75" style="125" customWidth="1"/>
    <col min="14594" max="14595" width="6.25" style="125" customWidth="1"/>
    <col min="14596" max="14596" width="31.875" style="125" customWidth="1"/>
    <col min="14597" max="14597" width="15.625" style="125" customWidth="1"/>
    <col min="14598" max="14598" width="14.375" style="125" customWidth="1"/>
    <col min="14599" max="14599" width="13.75" style="125" customWidth="1"/>
    <col min="14600" max="14600" width="13" style="125" customWidth="1"/>
    <col min="14601" max="14601" width="14.125" style="125" customWidth="1"/>
    <col min="14602" max="14602" width="15.875" style="125" customWidth="1"/>
    <col min="14603" max="14848" width="9" style="125"/>
    <col min="14849" max="14849" width="4.75" style="125" customWidth="1"/>
    <col min="14850" max="14851" width="6.25" style="125" customWidth="1"/>
    <col min="14852" max="14852" width="31.875" style="125" customWidth="1"/>
    <col min="14853" max="14853" width="15.625" style="125" customWidth="1"/>
    <col min="14854" max="14854" width="14.375" style="125" customWidth="1"/>
    <col min="14855" max="14855" width="13.75" style="125" customWidth="1"/>
    <col min="14856" max="14856" width="13" style="125" customWidth="1"/>
    <col min="14857" max="14857" width="14.125" style="125" customWidth="1"/>
    <col min="14858" max="14858" width="15.875" style="125" customWidth="1"/>
    <col min="14859" max="15104" width="9" style="125"/>
    <col min="15105" max="15105" width="4.75" style="125" customWidth="1"/>
    <col min="15106" max="15107" width="6.25" style="125" customWidth="1"/>
    <col min="15108" max="15108" width="31.875" style="125" customWidth="1"/>
    <col min="15109" max="15109" width="15.625" style="125" customWidth="1"/>
    <col min="15110" max="15110" width="14.375" style="125" customWidth="1"/>
    <col min="15111" max="15111" width="13.75" style="125" customWidth="1"/>
    <col min="15112" max="15112" width="13" style="125" customWidth="1"/>
    <col min="15113" max="15113" width="14.125" style="125" customWidth="1"/>
    <col min="15114" max="15114" width="15.875" style="125" customWidth="1"/>
    <col min="15115" max="15360" width="9" style="125"/>
    <col min="15361" max="15361" width="4.75" style="125" customWidth="1"/>
    <col min="15362" max="15363" width="6.25" style="125" customWidth="1"/>
    <col min="15364" max="15364" width="31.875" style="125" customWidth="1"/>
    <col min="15365" max="15365" width="15.625" style="125" customWidth="1"/>
    <col min="15366" max="15366" width="14.375" style="125" customWidth="1"/>
    <col min="15367" max="15367" width="13.75" style="125" customWidth="1"/>
    <col min="15368" max="15368" width="13" style="125" customWidth="1"/>
    <col min="15369" max="15369" width="14.125" style="125" customWidth="1"/>
    <col min="15370" max="15370" width="15.875" style="125" customWidth="1"/>
    <col min="15371" max="15616" width="9" style="125"/>
    <col min="15617" max="15617" width="4.75" style="125" customWidth="1"/>
    <col min="15618" max="15619" width="6.25" style="125" customWidth="1"/>
    <col min="15620" max="15620" width="31.875" style="125" customWidth="1"/>
    <col min="15621" max="15621" width="15.625" style="125" customWidth="1"/>
    <col min="15622" max="15622" width="14.375" style="125" customWidth="1"/>
    <col min="15623" max="15623" width="13.75" style="125" customWidth="1"/>
    <col min="15624" max="15624" width="13" style="125" customWidth="1"/>
    <col min="15625" max="15625" width="14.125" style="125" customWidth="1"/>
    <col min="15626" max="15626" width="15.875" style="125" customWidth="1"/>
    <col min="15627" max="15872" width="9" style="125"/>
    <col min="15873" max="15873" width="4.75" style="125" customWidth="1"/>
    <col min="15874" max="15875" width="6.25" style="125" customWidth="1"/>
    <col min="15876" max="15876" width="31.875" style="125" customWidth="1"/>
    <col min="15877" max="15877" width="15.625" style="125" customWidth="1"/>
    <col min="15878" max="15878" width="14.375" style="125" customWidth="1"/>
    <col min="15879" max="15879" width="13.75" style="125" customWidth="1"/>
    <col min="15880" max="15880" width="13" style="125" customWidth="1"/>
    <col min="15881" max="15881" width="14.125" style="125" customWidth="1"/>
    <col min="15882" max="15882" width="15.875" style="125" customWidth="1"/>
    <col min="15883" max="16128" width="9" style="125"/>
    <col min="16129" max="16129" width="4.75" style="125" customWidth="1"/>
    <col min="16130" max="16131" width="6.25" style="125" customWidth="1"/>
    <col min="16132" max="16132" width="31.875" style="125" customWidth="1"/>
    <col min="16133" max="16133" width="15.625" style="125" customWidth="1"/>
    <col min="16134" max="16134" width="14.375" style="125" customWidth="1"/>
    <col min="16135" max="16135" width="13.75" style="125" customWidth="1"/>
    <col min="16136" max="16136" width="13" style="125" customWidth="1"/>
    <col min="16137" max="16137" width="14.125" style="125" customWidth="1"/>
    <col min="16138" max="16138" width="15.875" style="125" customWidth="1"/>
    <col min="16139" max="16384" width="9" style="125"/>
  </cols>
  <sheetData>
    <row r="1" spans="1:11" s="115" customFormat="1" ht="16.5" customHeight="1">
      <c r="A1" s="1430" t="s">
        <v>452</v>
      </c>
      <c r="B1" s="1431"/>
      <c r="C1" s="1431"/>
      <c r="D1" s="1432"/>
      <c r="E1" s="1433" t="s">
        <v>453</v>
      </c>
      <c r="F1" s="1434"/>
      <c r="G1" s="1433" t="s">
        <v>454</v>
      </c>
      <c r="H1" s="1434"/>
      <c r="I1" s="1433" t="s">
        <v>455</v>
      </c>
      <c r="J1" s="1434"/>
      <c r="K1" s="23" t="s">
        <v>150</v>
      </c>
    </row>
    <row r="2" spans="1:11" s="115" customFormat="1" ht="16.5" customHeight="1">
      <c r="A2" s="1240" t="s">
        <v>456</v>
      </c>
      <c r="B2" s="1241" t="s">
        <v>457</v>
      </c>
      <c r="C2" s="1241" t="s">
        <v>458</v>
      </c>
      <c r="D2" s="118" t="s">
        <v>459</v>
      </c>
      <c r="E2" s="119" t="s">
        <v>460</v>
      </c>
      <c r="F2" s="119" t="s">
        <v>461</v>
      </c>
      <c r="G2" s="119" t="s">
        <v>460</v>
      </c>
      <c r="H2" s="119" t="s">
        <v>461</v>
      </c>
      <c r="I2" s="119" t="s">
        <v>460</v>
      </c>
      <c r="J2" s="119" t="s">
        <v>461</v>
      </c>
    </row>
    <row r="3" spans="1:11" s="115" customFormat="1" ht="16.149999999999999" customHeight="1">
      <c r="A3" s="1242" t="s">
        <v>462</v>
      </c>
      <c r="B3" s="1241" t="s">
        <v>462</v>
      </c>
      <c r="C3" s="1241" t="s">
        <v>462</v>
      </c>
      <c r="D3" s="121" t="s">
        <v>463</v>
      </c>
      <c r="E3" s="122">
        <v>16966698</v>
      </c>
      <c r="F3" s="122">
        <v>158782132</v>
      </c>
      <c r="G3" s="122">
        <v>15040576</v>
      </c>
      <c r="H3" s="122">
        <v>140540376</v>
      </c>
      <c r="I3" s="122">
        <v>1926122</v>
      </c>
      <c r="J3" s="1243">
        <v>18241756</v>
      </c>
    </row>
    <row r="4" spans="1:11">
      <c r="A4" s="1242" t="s">
        <v>462</v>
      </c>
      <c r="B4" s="1244" t="s">
        <v>462</v>
      </c>
      <c r="C4" s="1244" t="s">
        <v>462</v>
      </c>
      <c r="D4" s="121" t="s">
        <v>464</v>
      </c>
      <c r="E4" s="122">
        <v>16966698</v>
      </c>
      <c r="F4" s="122">
        <v>158782132</v>
      </c>
      <c r="G4" s="122">
        <v>15040576</v>
      </c>
      <c r="H4" s="122">
        <v>140540376</v>
      </c>
      <c r="I4" s="122">
        <v>1926122</v>
      </c>
      <c r="J4" s="1243">
        <v>18241756</v>
      </c>
    </row>
    <row r="5" spans="1:11">
      <c r="A5" s="1242" t="s">
        <v>465</v>
      </c>
      <c r="B5" s="1244" t="s">
        <v>462</v>
      </c>
      <c r="C5" s="1244" t="s">
        <v>462</v>
      </c>
      <c r="D5" s="121" t="s">
        <v>466</v>
      </c>
      <c r="E5" s="122">
        <v>12025382</v>
      </c>
      <c r="F5" s="122">
        <v>117729517</v>
      </c>
      <c r="G5" s="122">
        <v>12025382</v>
      </c>
      <c r="H5" s="122">
        <v>117729517</v>
      </c>
      <c r="I5" s="122">
        <v>0</v>
      </c>
      <c r="J5" s="1243">
        <v>0</v>
      </c>
    </row>
    <row r="6" spans="1:11">
      <c r="A6" s="1242" t="s">
        <v>465</v>
      </c>
      <c r="B6" s="1244" t="s">
        <v>467</v>
      </c>
      <c r="C6" s="1244" t="s">
        <v>462</v>
      </c>
      <c r="D6" s="121" t="s">
        <v>468</v>
      </c>
      <c r="E6" s="122">
        <v>0</v>
      </c>
      <c r="F6" s="122">
        <v>10000</v>
      </c>
      <c r="G6" s="122">
        <v>0</v>
      </c>
      <c r="H6" s="122">
        <v>10000</v>
      </c>
      <c r="I6" s="122">
        <v>0</v>
      </c>
      <c r="J6" s="1243">
        <v>0</v>
      </c>
    </row>
    <row r="7" spans="1:11">
      <c r="A7" s="1242" t="s">
        <v>465</v>
      </c>
      <c r="B7" s="1244" t="s">
        <v>467</v>
      </c>
      <c r="C7" s="1244" t="s">
        <v>465</v>
      </c>
      <c r="D7" s="121" t="s">
        <v>469</v>
      </c>
      <c r="E7" s="122">
        <v>0</v>
      </c>
      <c r="F7" s="122">
        <v>10000</v>
      </c>
      <c r="G7" s="122">
        <v>0</v>
      </c>
      <c r="H7" s="122">
        <v>10000</v>
      </c>
      <c r="I7" s="122">
        <v>0</v>
      </c>
      <c r="J7" s="1243">
        <v>0</v>
      </c>
    </row>
    <row r="8" spans="1:11">
      <c r="A8" s="1242" t="s">
        <v>465</v>
      </c>
      <c r="B8" s="1244" t="s">
        <v>470</v>
      </c>
      <c r="C8" s="1244" t="s">
        <v>462</v>
      </c>
      <c r="D8" s="121" t="s">
        <v>471</v>
      </c>
      <c r="E8" s="122">
        <v>2394</v>
      </c>
      <c r="F8" s="122">
        <v>24101</v>
      </c>
      <c r="G8" s="122">
        <v>2394</v>
      </c>
      <c r="H8" s="122">
        <v>24101</v>
      </c>
      <c r="I8" s="122">
        <v>0</v>
      </c>
      <c r="J8" s="1243">
        <v>0</v>
      </c>
    </row>
    <row r="9" spans="1:11">
      <c r="A9" s="1242" t="s">
        <v>465</v>
      </c>
      <c r="B9" s="1244" t="s">
        <v>470</v>
      </c>
      <c r="C9" s="1244" t="s">
        <v>465</v>
      </c>
      <c r="D9" s="121" t="s">
        <v>472</v>
      </c>
      <c r="E9" s="122">
        <v>2394</v>
      </c>
      <c r="F9" s="122">
        <v>24101</v>
      </c>
      <c r="G9" s="122">
        <v>2394</v>
      </c>
      <c r="H9" s="122">
        <v>24101</v>
      </c>
      <c r="I9" s="122">
        <v>0</v>
      </c>
      <c r="J9" s="1243">
        <v>0</v>
      </c>
    </row>
    <row r="10" spans="1:11">
      <c r="A10" s="1242" t="s">
        <v>465</v>
      </c>
      <c r="B10" s="1244" t="s">
        <v>473</v>
      </c>
      <c r="C10" s="1244" t="s">
        <v>462</v>
      </c>
      <c r="D10" s="121" t="s">
        <v>474</v>
      </c>
      <c r="E10" s="122">
        <v>16450</v>
      </c>
      <c r="F10" s="122">
        <v>357045</v>
      </c>
      <c r="G10" s="122">
        <v>16450</v>
      </c>
      <c r="H10" s="122">
        <v>357045</v>
      </c>
      <c r="I10" s="122">
        <v>0</v>
      </c>
      <c r="J10" s="1243">
        <v>0</v>
      </c>
    </row>
    <row r="11" spans="1:11">
      <c r="A11" s="1242" t="s">
        <v>465</v>
      </c>
      <c r="B11" s="1244" t="s">
        <v>473</v>
      </c>
      <c r="C11" s="1244" t="s">
        <v>465</v>
      </c>
      <c r="D11" s="121" t="s">
        <v>475</v>
      </c>
      <c r="E11" s="122">
        <v>16450</v>
      </c>
      <c r="F11" s="122">
        <v>357045</v>
      </c>
      <c r="G11" s="122">
        <v>16450</v>
      </c>
      <c r="H11" s="122">
        <v>357045</v>
      </c>
      <c r="I11" s="122">
        <v>0</v>
      </c>
      <c r="J11" s="1243">
        <v>0</v>
      </c>
    </row>
    <row r="12" spans="1:11">
      <c r="A12" s="1242" t="s">
        <v>465</v>
      </c>
      <c r="B12" s="1244" t="s">
        <v>476</v>
      </c>
      <c r="C12" s="1244" t="s">
        <v>462</v>
      </c>
      <c r="D12" s="121" t="s">
        <v>477</v>
      </c>
      <c r="E12" s="122">
        <v>4138</v>
      </c>
      <c r="F12" s="122">
        <v>24506</v>
      </c>
      <c r="G12" s="122">
        <v>4138</v>
      </c>
      <c r="H12" s="122">
        <v>24506</v>
      </c>
      <c r="I12" s="122">
        <v>0</v>
      </c>
      <c r="J12" s="1243">
        <v>0</v>
      </c>
    </row>
    <row r="13" spans="1:11">
      <c r="A13" s="1242" t="s">
        <v>465</v>
      </c>
      <c r="B13" s="1244" t="s">
        <v>476</v>
      </c>
      <c r="C13" s="1244" t="s">
        <v>465</v>
      </c>
      <c r="D13" s="121" t="s">
        <v>478</v>
      </c>
      <c r="E13" s="122">
        <v>4138</v>
      </c>
      <c r="F13" s="122">
        <v>24506</v>
      </c>
      <c r="G13" s="122">
        <v>4138</v>
      </c>
      <c r="H13" s="122">
        <v>24506</v>
      </c>
      <c r="I13" s="122">
        <v>0</v>
      </c>
      <c r="J13" s="1243">
        <v>0</v>
      </c>
    </row>
    <row r="14" spans="1:11">
      <c r="A14" s="1242" t="s">
        <v>465</v>
      </c>
      <c r="B14" s="1244" t="s">
        <v>479</v>
      </c>
      <c r="C14" s="1244" t="s">
        <v>462</v>
      </c>
      <c r="D14" s="121" t="s">
        <v>480</v>
      </c>
      <c r="E14" s="122">
        <v>3901</v>
      </c>
      <c r="F14" s="122">
        <v>33055</v>
      </c>
      <c r="G14" s="122">
        <v>3901</v>
      </c>
      <c r="H14" s="122">
        <v>33055</v>
      </c>
      <c r="I14" s="122">
        <v>0</v>
      </c>
      <c r="J14" s="1243">
        <v>0</v>
      </c>
    </row>
    <row r="15" spans="1:11">
      <c r="A15" s="1242" t="s">
        <v>465</v>
      </c>
      <c r="B15" s="1244" t="s">
        <v>479</v>
      </c>
      <c r="C15" s="1244" t="s">
        <v>465</v>
      </c>
      <c r="D15" s="121" t="s">
        <v>481</v>
      </c>
      <c r="E15" s="122">
        <v>3901</v>
      </c>
      <c r="F15" s="122">
        <v>33055</v>
      </c>
      <c r="G15" s="122">
        <v>3901</v>
      </c>
      <c r="H15" s="122">
        <v>33055</v>
      </c>
      <c r="I15" s="122">
        <v>0</v>
      </c>
      <c r="J15" s="1243">
        <v>0</v>
      </c>
    </row>
    <row r="16" spans="1:11">
      <c r="A16" s="1242" t="s">
        <v>465</v>
      </c>
      <c r="B16" s="1244" t="s">
        <v>482</v>
      </c>
      <c r="C16" s="1244" t="s">
        <v>462</v>
      </c>
      <c r="D16" s="121" t="s">
        <v>483</v>
      </c>
      <c r="E16" s="122">
        <v>11998499</v>
      </c>
      <c r="F16" s="122">
        <v>117280810</v>
      </c>
      <c r="G16" s="122">
        <v>11998499</v>
      </c>
      <c r="H16" s="122">
        <v>117280810</v>
      </c>
      <c r="I16" s="122">
        <v>0</v>
      </c>
      <c r="J16" s="1243">
        <v>0</v>
      </c>
    </row>
    <row r="17" spans="1:10">
      <c r="A17" s="1242" t="s">
        <v>465</v>
      </c>
      <c r="B17" s="1244" t="s">
        <v>482</v>
      </c>
      <c r="C17" s="1244" t="s">
        <v>465</v>
      </c>
      <c r="D17" s="121" t="s">
        <v>484</v>
      </c>
      <c r="E17" s="122">
        <v>11998499</v>
      </c>
      <c r="F17" s="122">
        <v>117280810</v>
      </c>
      <c r="G17" s="122">
        <v>11998499</v>
      </c>
      <c r="H17" s="122">
        <v>117280810</v>
      </c>
      <c r="I17" s="122">
        <v>0</v>
      </c>
      <c r="J17" s="1243">
        <v>0</v>
      </c>
    </row>
    <row r="18" spans="1:10">
      <c r="A18" s="1242" t="s">
        <v>486</v>
      </c>
      <c r="B18" s="1244" t="s">
        <v>462</v>
      </c>
      <c r="C18" s="1244" t="s">
        <v>462</v>
      </c>
      <c r="D18" s="121" t="s">
        <v>487</v>
      </c>
      <c r="E18" s="122">
        <v>236718</v>
      </c>
      <c r="F18" s="122">
        <v>489918</v>
      </c>
      <c r="G18" s="122">
        <v>236718</v>
      </c>
      <c r="H18" s="122">
        <v>489918</v>
      </c>
      <c r="I18" s="122">
        <v>0</v>
      </c>
      <c r="J18" s="1243">
        <v>0</v>
      </c>
    </row>
    <row r="19" spans="1:10">
      <c r="A19" s="1242" t="s">
        <v>486</v>
      </c>
      <c r="B19" s="1244" t="s">
        <v>488</v>
      </c>
      <c r="C19" s="1244" t="s">
        <v>462</v>
      </c>
      <c r="D19" s="121" t="s">
        <v>489</v>
      </c>
      <c r="E19" s="122">
        <v>236718</v>
      </c>
      <c r="F19" s="122">
        <v>489918</v>
      </c>
      <c r="G19" s="122">
        <v>236718</v>
      </c>
      <c r="H19" s="122">
        <v>489918</v>
      </c>
      <c r="I19" s="122">
        <v>0</v>
      </c>
      <c r="J19" s="1243">
        <v>0</v>
      </c>
    </row>
    <row r="20" spans="1:10">
      <c r="A20" s="1242" t="s">
        <v>486</v>
      </c>
      <c r="B20" s="1244" t="s">
        <v>488</v>
      </c>
      <c r="C20" s="1244" t="s">
        <v>465</v>
      </c>
      <c r="D20" s="121" t="s">
        <v>490</v>
      </c>
      <c r="E20" s="122">
        <v>236718</v>
      </c>
      <c r="F20" s="122">
        <v>489918</v>
      </c>
      <c r="G20" s="122">
        <v>236718</v>
      </c>
      <c r="H20" s="122">
        <v>489918</v>
      </c>
      <c r="I20" s="122">
        <v>0</v>
      </c>
      <c r="J20" s="1243">
        <v>0</v>
      </c>
    </row>
    <row r="21" spans="1:10">
      <c r="A21" s="1242" t="s">
        <v>491</v>
      </c>
      <c r="B21" s="1244" t="s">
        <v>462</v>
      </c>
      <c r="C21" s="1244" t="s">
        <v>462</v>
      </c>
      <c r="D21" s="121" t="s">
        <v>492</v>
      </c>
      <c r="E21" s="122">
        <v>68295</v>
      </c>
      <c r="F21" s="122">
        <v>645465</v>
      </c>
      <c r="G21" s="122">
        <v>68295</v>
      </c>
      <c r="H21" s="122">
        <v>645465</v>
      </c>
      <c r="I21" s="122">
        <v>0</v>
      </c>
      <c r="J21" s="1243">
        <v>0</v>
      </c>
    </row>
    <row r="22" spans="1:10">
      <c r="A22" s="1242" t="s">
        <v>491</v>
      </c>
      <c r="B22" s="1244" t="s">
        <v>465</v>
      </c>
      <c r="C22" s="1244" t="s">
        <v>462</v>
      </c>
      <c r="D22" s="121" t="s">
        <v>493</v>
      </c>
      <c r="E22" s="122">
        <v>3500</v>
      </c>
      <c r="F22" s="122">
        <v>48500</v>
      </c>
      <c r="G22" s="122">
        <v>3500</v>
      </c>
      <c r="H22" s="122">
        <v>48500</v>
      </c>
      <c r="I22" s="122">
        <v>0</v>
      </c>
      <c r="J22" s="1243">
        <v>0</v>
      </c>
    </row>
    <row r="23" spans="1:10">
      <c r="A23" s="1242" t="s">
        <v>491</v>
      </c>
      <c r="B23" s="1244" t="s">
        <v>465</v>
      </c>
      <c r="C23" s="1244" t="s">
        <v>467</v>
      </c>
      <c r="D23" s="121" t="s">
        <v>494</v>
      </c>
      <c r="E23" s="122">
        <v>3500</v>
      </c>
      <c r="F23" s="122">
        <v>22500</v>
      </c>
      <c r="G23" s="122">
        <v>3500</v>
      </c>
      <c r="H23" s="122">
        <v>22500</v>
      </c>
      <c r="I23" s="122">
        <v>0</v>
      </c>
      <c r="J23" s="1243">
        <v>0</v>
      </c>
    </row>
    <row r="24" spans="1:10">
      <c r="A24" s="1242" t="s">
        <v>491</v>
      </c>
      <c r="B24" s="1244" t="s">
        <v>465</v>
      </c>
      <c r="C24" s="1244" t="s">
        <v>491</v>
      </c>
      <c r="D24" s="121" t="s">
        <v>495</v>
      </c>
      <c r="E24" s="122">
        <v>0</v>
      </c>
      <c r="F24" s="122">
        <v>26000</v>
      </c>
      <c r="G24" s="122">
        <v>0</v>
      </c>
      <c r="H24" s="122">
        <v>26000</v>
      </c>
      <c r="I24" s="122">
        <v>0</v>
      </c>
      <c r="J24" s="1243">
        <v>0</v>
      </c>
    </row>
    <row r="25" spans="1:10">
      <c r="A25" s="1242" t="s">
        <v>491</v>
      </c>
      <c r="B25" s="1244" t="s">
        <v>488</v>
      </c>
      <c r="C25" s="1244" t="s">
        <v>462</v>
      </c>
      <c r="D25" s="121" t="s">
        <v>496</v>
      </c>
      <c r="E25" s="122">
        <v>64795</v>
      </c>
      <c r="F25" s="122">
        <v>596965</v>
      </c>
      <c r="G25" s="122">
        <v>64795</v>
      </c>
      <c r="H25" s="122">
        <v>596965</v>
      </c>
      <c r="I25" s="122">
        <v>0</v>
      </c>
      <c r="J25" s="1243">
        <v>0</v>
      </c>
    </row>
    <row r="26" spans="1:10">
      <c r="A26" s="1242" t="s">
        <v>491</v>
      </c>
      <c r="B26" s="1244" t="s">
        <v>488</v>
      </c>
      <c r="C26" s="1244" t="s">
        <v>488</v>
      </c>
      <c r="D26" s="121" t="s">
        <v>497</v>
      </c>
      <c r="E26" s="122">
        <v>0</v>
      </c>
      <c r="F26" s="122">
        <v>200</v>
      </c>
      <c r="G26" s="122">
        <v>0</v>
      </c>
      <c r="H26" s="122">
        <v>200</v>
      </c>
      <c r="I26" s="122">
        <v>0</v>
      </c>
      <c r="J26" s="1243">
        <v>0</v>
      </c>
    </row>
    <row r="27" spans="1:10">
      <c r="A27" s="1242" t="s">
        <v>491</v>
      </c>
      <c r="B27" s="1244" t="s">
        <v>488</v>
      </c>
      <c r="C27" s="1244" t="s">
        <v>498</v>
      </c>
      <c r="D27" s="121" t="s">
        <v>499</v>
      </c>
      <c r="E27" s="122">
        <v>56515</v>
      </c>
      <c r="F27" s="122">
        <v>528386</v>
      </c>
      <c r="G27" s="122">
        <v>56515</v>
      </c>
      <c r="H27" s="122">
        <v>528386</v>
      </c>
      <c r="I27" s="122">
        <v>0</v>
      </c>
      <c r="J27" s="1243">
        <v>0</v>
      </c>
    </row>
    <row r="28" spans="1:10" s="115" customFormat="1" ht="16.5" customHeight="1">
      <c r="A28" s="1430" t="s">
        <v>452</v>
      </c>
      <c r="B28" s="1431"/>
      <c r="C28" s="1431"/>
      <c r="D28" s="1432"/>
      <c r="E28" s="1433" t="s">
        <v>453</v>
      </c>
      <c r="F28" s="1434"/>
      <c r="G28" s="1433" t="s">
        <v>454</v>
      </c>
      <c r="H28" s="1434"/>
      <c r="I28" s="1433" t="s">
        <v>455</v>
      </c>
      <c r="J28" s="1434"/>
    </row>
    <row r="29" spans="1:10" s="115" customFormat="1" ht="16.5" customHeight="1">
      <c r="A29" s="1240" t="s">
        <v>456</v>
      </c>
      <c r="B29" s="1241" t="s">
        <v>457</v>
      </c>
      <c r="C29" s="1241" t="s">
        <v>458</v>
      </c>
      <c r="D29" s="118" t="s">
        <v>459</v>
      </c>
      <c r="E29" s="119" t="s">
        <v>460</v>
      </c>
      <c r="F29" s="119" t="s">
        <v>461</v>
      </c>
      <c r="G29" s="119" t="s">
        <v>460</v>
      </c>
      <c r="H29" s="119" t="s">
        <v>461</v>
      </c>
      <c r="I29" s="119" t="s">
        <v>460</v>
      </c>
      <c r="J29" s="119" t="s">
        <v>461</v>
      </c>
    </row>
    <row r="30" spans="1:10">
      <c r="A30" s="1242" t="s">
        <v>491</v>
      </c>
      <c r="B30" s="1244" t="s">
        <v>488</v>
      </c>
      <c r="C30" s="1244" t="s">
        <v>500</v>
      </c>
      <c r="D30" s="121" t="s">
        <v>501</v>
      </c>
      <c r="E30" s="122">
        <v>8280</v>
      </c>
      <c r="F30" s="122">
        <v>68379</v>
      </c>
      <c r="G30" s="122">
        <v>8280</v>
      </c>
      <c r="H30" s="122">
        <v>68379</v>
      </c>
      <c r="I30" s="122">
        <v>0</v>
      </c>
      <c r="J30" s="1243">
        <v>0</v>
      </c>
    </row>
    <row r="31" spans="1:10">
      <c r="A31" s="1242" t="s">
        <v>502</v>
      </c>
      <c r="B31" s="1244" t="s">
        <v>462</v>
      </c>
      <c r="C31" s="1244" t="s">
        <v>462</v>
      </c>
      <c r="D31" s="121" t="s">
        <v>503</v>
      </c>
      <c r="E31" s="122">
        <v>1403</v>
      </c>
      <c r="F31" s="122">
        <v>152919</v>
      </c>
      <c r="G31" s="122">
        <v>1403</v>
      </c>
      <c r="H31" s="122">
        <v>152919</v>
      </c>
      <c r="I31" s="122">
        <v>0</v>
      </c>
      <c r="J31" s="1243">
        <v>0</v>
      </c>
    </row>
    <row r="32" spans="1:10">
      <c r="A32" s="1242" t="s">
        <v>502</v>
      </c>
      <c r="B32" s="1244" t="s">
        <v>465</v>
      </c>
      <c r="C32" s="1244" t="s">
        <v>462</v>
      </c>
      <c r="D32" s="121" t="s">
        <v>504</v>
      </c>
      <c r="E32" s="122">
        <v>1403</v>
      </c>
      <c r="F32" s="122">
        <v>152919</v>
      </c>
      <c r="G32" s="122">
        <v>1403</v>
      </c>
      <c r="H32" s="122">
        <v>152919</v>
      </c>
      <c r="I32" s="122">
        <v>0</v>
      </c>
      <c r="J32" s="1243">
        <v>0</v>
      </c>
    </row>
    <row r="33" spans="1:10">
      <c r="A33" s="1242" t="s">
        <v>502</v>
      </c>
      <c r="B33" s="1244" t="s">
        <v>465</v>
      </c>
      <c r="C33" s="1244" t="s">
        <v>465</v>
      </c>
      <c r="D33" s="121" t="s">
        <v>505</v>
      </c>
      <c r="E33" s="122">
        <v>1403</v>
      </c>
      <c r="F33" s="122">
        <v>98908</v>
      </c>
      <c r="G33" s="122">
        <v>1403</v>
      </c>
      <c r="H33" s="122">
        <v>98908</v>
      </c>
      <c r="I33" s="122">
        <v>0</v>
      </c>
      <c r="J33" s="1243">
        <v>0</v>
      </c>
    </row>
    <row r="34" spans="1:10">
      <c r="A34" s="1242" t="s">
        <v>502</v>
      </c>
      <c r="B34" s="1244" t="s">
        <v>465</v>
      </c>
      <c r="C34" s="1244" t="s">
        <v>488</v>
      </c>
      <c r="D34" s="121" t="s">
        <v>506</v>
      </c>
      <c r="E34" s="122">
        <v>0</v>
      </c>
      <c r="F34" s="122">
        <v>54011</v>
      </c>
      <c r="G34" s="122">
        <v>0</v>
      </c>
      <c r="H34" s="122">
        <v>54011</v>
      </c>
      <c r="I34" s="122">
        <v>0</v>
      </c>
      <c r="J34" s="1243">
        <v>0</v>
      </c>
    </row>
    <row r="35" spans="1:10">
      <c r="A35" s="1242" t="s">
        <v>509</v>
      </c>
      <c r="B35" s="1244" t="s">
        <v>462</v>
      </c>
      <c r="C35" s="1244" t="s">
        <v>462</v>
      </c>
      <c r="D35" s="121" t="s">
        <v>510</v>
      </c>
      <c r="E35" s="122">
        <v>4593030</v>
      </c>
      <c r="F35" s="122">
        <v>39026154</v>
      </c>
      <c r="G35" s="122">
        <v>2666908</v>
      </c>
      <c r="H35" s="122">
        <v>20784398</v>
      </c>
      <c r="I35" s="122">
        <v>1926122</v>
      </c>
      <c r="J35" s="1243">
        <v>18241756</v>
      </c>
    </row>
    <row r="36" spans="1:10">
      <c r="A36" s="1242" t="s">
        <v>509</v>
      </c>
      <c r="B36" s="1244" t="s">
        <v>465</v>
      </c>
      <c r="C36" s="1244" t="s">
        <v>462</v>
      </c>
      <c r="D36" s="121" t="s">
        <v>511</v>
      </c>
      <c r="E36" s="122">
        <v>4593030</v>
      </c>
      <c r="F36" s="122">
        <v>39026154</v>
      </c>
      <c r="G36" s="122">
        <v>2666908</v>
      </c>
      <c r="H36" s="122">
        <v>20784398</v>
      </c>
      <c r="I36" s="122">
        <v>1926122</v>
      </c>
      <c r="J36" s="1243">
        <v>18241756</v>
      </c>
    </row>
    <row r="37" spans="1:10">
      <c r="A37" s="1242" t="s">
        <v>509</v>
      </c>
      <c r="B37" s="1244" t="s">
        <v>465</v>
      </c>
      <c r="C37" s="1244" t="s">
        <v>465</v>
      </c>
      <c r="D37" s="121" t="s">
        <v>512</v>
      </c>
      <c r="E37" s="122">
        <v>0</v>
      </c>
      <c r="F37" s="122">
        <v>2897269</v>
      </c>
      <c r="G37" s="122">
        <v>0</v>
      </c>
      <c r="H37" s="122">
        <v>2897269</v>
      </c>
      <c r="I37" s="122">
        <v>0</v>
      </c>
      <c r="J37" s="1243">
        <v>0</v>
      </c>
    </row>
    <row r="38" spans="1:10">
      <c r="A38" s="1242" t="s">
        <v>509</v>
      </c>
      <c r="B38" s="1244" t="s">
        <v>465</v>
      </c>
      <c r="C38" s="1244" t="s">
        <v>467</v>
      </c>
      <c r="D38" s="121" t="s">
        <v>513</v>
      </c>
      <c r="E38" s="122">
        <v>4593030</v>
      </c>
      <c r="F38" s="122">
        <v>36128885</v>
      </c>
      <c r="G38" s="122">
        <v>2666908</v>
      </c>
      <c r="H38" s="122">
        <v>17887129</v>
      </c>
      <c r="I38" s="122">
        <v>1926122</v>
      </c>
      <c r="J38" s="1243">
        <v>18241756</v>
      </c>
    </row>
    <row r="39" spans="1:10">
      <c r="A39" s="1242" t="s">
        <v>514</v>
      </c>
      <c r="B39" s="1244" t="s">
        <v>462</v>
      </c>
      <c r="C39" s="1244" t="s">
        <v>462</v>
      </c>
      <c r="D39" s="121" t="s">
        <v>515</v>
      </c>
      <c r="E39" s="122">
        <v>0</v>
      </c>
      <c r="F39" s="122">
        <v>3200</v>
      </c>
      <c r="G39" s="122">
        <v>0</v>
      </c>
      <c r="H39" s="122">
        <v>3200</v>
      </c>
      <c r="I39" s="122">
        <v>0</v>
      </c>
      <c r="J39" s="1243">
        <v>0</v>
      </c>
    </row>
    <row r="40" spans="1:10">
      <c r="A40" s="1242" t="s">
        <v>514</v>
      </c>
      <c r="B40" s="1244" t="s">
        <v>465</v>
      </c>
      <c r="C40" s="1244" t="s">
        <v>462</v>
      </c>
      <c r="D40" s="121" t="s">
        <v>516</v>
      </c>
      <c r="E40" s="122">
        <v>0</v>
      </c>
      <c r="F40" s="122">
        <v>3200</v>
      </c>
      <c r="G40" s="122">
        <v>0</v>
      </c>
      <c r="H40" s="122">
        <v>3200</v>
      </c>
      <c r="I40" s="122">
        <v>0</v>
      </c>
      <c r="J40" s="1243">
        <v>0</v>
      </c>
    </row>
    <row r="41" spans="1:10">
      <c r="A41" s="1242" t="s">
        <v>514</v>
      </c>
      <c r="B41" s="1244" t="s">
        <v>465</v>
      </c>
      <c r="C41" s="1244" t="s">
        <v>465</v>
      </c>
      <c r="D41" s="121" t="s">
        <v>517</v>
      </c>
      <c r="E41" s="122">
        <v>0</v>
      </c>
      <c r="F41" s="122">
        <v>3200</v>
      </c>
      <c r="G41" s="122">
        <v>0</v>
      </c>
      <c r="H41" s="122">
        <v>3200</v>
      </c>
      <c r="I41" s="122">
        <v>0</v>
      </c>
      <c r="J41" s="1243">
        <v>0</v>
      </c>
    </row>
    <row r="42" spans="1:10">
      <c r="A42" s="1242" t="s">
        <v>518</v>
      </c>
      <c r="B42" s="1244" t="s">
        <v>462</v>
      </c>
      <c r="C42" s="1244" t="s">
        <v>462</v>
      </c>
      <c r="D42" s="121" t="s">
        <v>519</v>
      </c>
      <c r="E42" s="122">
        <v>41870</v>
      </c>
      <c r="F42" s="122">
        <v>734959</v>
      </c>
      <c r="G42" s="122">
        <v>41870</v>
      </c>
      <c r="H42" s="122">
        <v>734959</v>
      </c>
      <c r="I42" s="122">
        <v>0</v>
      </c>
      <c r="J42" s="1243">
        <v>0</v>
      </c>
    </row>
    <row r="43" spans="1:10">
      <c r="A43" s="1242" t="s">
        <v>518</v>
      </c>
      <c r="B43" s="1244" t="s">
        <v>465</v>
      </c>
      <c r="C43" s="1244" t="s">
        <v>462</v>
      </c>
      <c r="D43" s="121" t="s">
        <v>520</v>
      </c>
      <c r="E43" s="122">
        <v>21759</v>
      </c>
      <c r="F43" s="122">
        <v>64509</v>
      </c>
      <c r="G43" s="122">
        <v>21759</v>
      </c>
      <c r="H43" s="122">
        <v>64509</v>
      </c>
      <c r="I43" s="122">
        <v>0</v>
      </c>
      <c r="J43" s="1243">
        <v>0</v>
      </c>
    </row>
    <row r="44" spans="1:10">
      <c r="A44" s="1242" t="s">
        <v>518</v>
      </c>
      <c r="B44" s="1244" t="s">
        <v>465</v>
      </c>
      <c r="C44" s="1244" t="s">
        <v>465</v>
      </c>
      <c r="D44" s="121" t="s">
        <v>521</v>
      </c>
      <c r="E44" s="122">
        <v>21759</v>
      </c>
      <c r="F44" s="122">
        <v>64509</v>
      </c>
      <c r="G44" s="122">
        <v>21759</v>
      </c>
      <c r="H44" s="122">
        <v>64509</v>
      </c>
      <c r="I44" s="122">
        <v>0</v>
      </c>
      <c r="J44" s="1243">
        <v>0</v>
      </c>
    </row>
    <row r="45" spans="1:10">
      <c r="A45" s="1242" t="s">
        <v>518</v>
      </c>
      <c r="B45" s="1244" t="s">
        <v>467</v>
      </c>
      <c r="C45" s="1244" t="s">
        <v>462</v>
      </c>
      <c r="D45" s="121" t="s">
        <v>522</v>
      </c>
      <c r="E45" s="122">
        <v>20111</v>
      </c>
      <c r="F45" s="122">
        <v>670450</v>
      </c>
      <c r="G45" s="122">
        <v>20111</v>
      </c>
      <c r="H45" s="122">
        <v>670450</v>
      </c>
      <c r="I45" s="122">
        <v>0</v>
      </c>
      <c r="J45" s="1243">
        <v>0</v>
      </c>
    </row>
    <row r="46" spans="1:10">
      <c r="A46" s="1242" t="s">
        <v>518</v>
      </c>
      <c r="B46" s="1244" t="s">
        <v>467</v>
      </c>
      <c r="C46" s="1244" t="s">
        <v>486</v>
      </c>
      <c r="D46" s="121" t="s">
        <v>523</v>
      </c>
      <c r="E46" s="122">
        <v>19211</v>
      </c>
      <c r="F46" s="122">
        <v>513814</v>
      </c>
      <c r="G46" s="122">
        <v>19211</v>
      </c>
      <c r="H46" s="122">
        <v>513814</v>
      </c>
      <c r="I46" s="122">
        <v>0</v>
      </c>
      <c r="J46" s="1243">
        <v>0</v>
      </c>
    </row>
    <row r="47" spans="1:10">
      <c r="A47" s="1242" t="s">
        <v>518</v>
      </c>
      <c r="B47" s="1244" t="s">
        <v>467</v>
      </c>
      <c r="C47" s="1244" t="s">
        <v>514</v>
      </c>
      <c r="D47" s="121" t="s">
        <v>524</v>
      </c>
      <c r="E47" s="122">
        <v>900</v>
      </c>
      <c r="F47" s="122">
        <v>156636</v>
      </c>
      <c r="G47" s="122">
        <v>900</v>
      </c>
      <c r="H47" s="122">
        <v>156636</v>
      </c>
      <c r="I47" s="122">
        <v>0</v>
      </c>
      <c r="J47" s="1243">
        <v>0</v>
      </c>
    </row>
    <row r="48" spans="1:10">
      <c r="A48" s="1242" t="s">
        <v>462</v>
      </c>
      <c r="B48" s="1244" t="s">
        <v>462</v>
      </c>
      <c r="C48" s="1244" t="s">
        <v>462</v>
      </c>
      <c r="D48" s="121" t="s">
        <v>525</v>
      </c>
      <c r="E48" s="122">
        <v>0</v>
      </c>
      <c r="F48" s="122">
        <v>0</v>
      </c>
      <c r="G48" s="122">
        <v>0</v>
      </c>
      <c r="H48" s="122">
        <v>0</v>
      </c>
      <c r="I48" s="122">
        <v>0</v>
      </c>
      <c r="J48" s="1243">
        <v>0</v>
      </c>
    </row>
    <row r="49" spans="1:10">
      <c r="A49" s="1242" t="s">
        <v>462</v>
      </c>
      <c r="B49" s="1244" t="s">
        <v>462</v>
      </c>
      <c r="C49" s="1244" t="s">
        <v>462</v>
      </c>
      <c r="D49" s="121" t="s">
        <v>526</v>
      </c>
      <c r="E49" s="122">
        <v>-2685652</v>
      </c>
      <c r="F49" s="122">
        <v>-167300</v>
      </c>
      <c r="G49" s="122">
        <v>-2685652</v>
      </c>
      <c r="H49" s="122">
        <v>-167300</v>
      </c>
      <c r="I49" s="122">
        <v>0</v>
      </c>
      <c r="J49" s="1243">
        <v>0</v>
      </c>
    </row>
    <row r="50" spans="1:10">
      <c r="A50" s="1242" t="s">
        <v>462</v>
      </c>
      <c r="B50" s="1244" t="s">
        <v>462</v>
      </c>
      <c r="C50" s="1244" t="s">
        <v>462</v>
      </c>
      <c r="D50" s="121" t="s">
        <v>527</v>
      </c>
      <c r="E50" s="122">
        <v>-2685652</v>
      </c>
      <c r="F50" s="122">
        <v>-167300</v>
      </c>
      <c r="G50" s="122">
        <v>-2685652</v>
      </c>
      <c r="H50" s="122">
        <v>-167300</v>
      </c>
      <c r="I50" s="122">
        <v>0</v>
      </c>
      <c r="J50" s="1243">
        <v>0</v>
      </c>
    </row>
    <row r="51" spans="1:10">
      <c r="A51" s="1242" t="s">
        <v>462</v>
      </c>
      <c r="B51" s="1244" t="s">
        <v>462</v>
      </c>
      <c r="C51" s="1244" t="s">
        <v>462</v>
      </c>
      <c r="D51" s="121" t="s">
        <v>528</v>
      </c>
      <c r="E51" s="122">
        <v>14281046</v>
      </c>
      <c r="F51" s="122">
        <v>158614832</v>
      </c>
      <c r="G51" s="122" t="s">
        <v>462</v>
      </c>
      <c r="H51" s="122" t="s">
        <v>462</v>
      </c>
      <c r="I51" s="122" t="s">
        <v>462</v>
      </c>
      <c r="J51" s="1243" t="s">
        <v>462</v>
      </c>
    </row>
    <row r="55" spans="1:10" s="115" customFormat="1" ht="16.5" customHeight="1">
      <c r="A55" s="1430" t="s">
        <v>452</v>
      </c>
      <c r="B55" s="1431"/>
      <c r="C55" s="1431"/>
      <c r="D55" s="1432"/>
      <c r="E55" s="1433" t="s">
        <v>453</v>
      </c>
      <c r="F55" s="1434"/>
      <c r="G55" s="1433" t="s">
        <v>529</v>
      </c>
      <c r="H55" s="1434"/>
      <c r="I55" s="1433" t="s">
        <v>530</v>
      </c>
      <c r="J55" s="1434"/>
    </row>
    <row r="56" spans="1:10" s="115" customFormat="1" ht="16.5" customHeight="1">
      <c r="A56" s="1240" t="s">
        <v>456</v>
      </c>
      <c r="B56" s="1241" t="s">
        <v>457</v>
      </c>
      <c r="C56" s="1241" t="s">
        <v>458</v>
      </c>
      <c r="D56" s="118" t="s">
        <v>459</v>
      </c>
      <c r="E56" s="119" t="s">
        <v>460</v>
      </c>
      <c r="F56" s="119" t="s">
        <v>461</v>
      </c>
      <c r="G56" s="119" t="s">
        <v>460</v>
      </c>
      <c r="H56" s="119" t="s">
        <v>461</v>
      </c>
      <c r="I56" s="119" t="s">
        <v>460</v>
      </c>
      <c r="J56" s="119" t="s">
        <v>461</v>
      </c>
    </row>
    <row r="57" spans="1:10" s="115" customFormat="1" ht="16.149999999999999" customHeight="1">
      <c r="A57" s="1242" t="s">
        <v>462</v>
      </c>
      <c r="B57" s="1241" t="s">
        <v>462</v>
      </c>
      <c r="C57" s="1241" t="s">
        <v>462</v>
      </c>
      <c r="D57" s="121" t="s">
        <v>463</v>
      </c>
      <c r="E57" s="122">
        <v>22980193</v>
      </c>
      <c r="F57" s="122">
        <v>119741538</v>
      </c>
      <c r="G57" s="122">
        <v>20153395</v>
      </c>
      <c r="H57" s="122">
        <v>89510678</v>
      </c>
      <c r="I57" s="122">
        <v>2826798</v>
      </c>
      <c r="J57" s="1243">
        <v>30230860</v>
      </c>
    </row>
    <row r="58" spans="1:10">
      <c r="A58" s="1242" t="s">
        <v>462</v>
      </c>
      <c r="B58" s="1244" t="s">
        <v>462</v>
      </c>
      <c r="C58" s="1244" t="s">
        <v>462</v>
      </c>
      <c r="D58" s="121" t="s">
        <v>464</v>
      </c>
      <c r="E58" s="122">
        <v>19830491</v>
      </c>
      <c r="F58" s="122">
        <v>88981401</v>
      </c>
      <c r="G58" s="122">
        <v>19746361</v>
      </c>
      <c r="H58" s="122">
        <v>87410152</v>
      </c>
      <c r="I58" s="122">
        <v>84130</v>
      </c>
      <c r="J58" s="1243">
        <v>1571249</v>
      </c>
    </row>
    <row r="59" spans="1:10" ht="16.149999999999999" customHeight="1">
      <c r="A59" s="1242" t="s">
        <v>465</v>
      </c>
      <c r="B59" s="1244" t="s">
        <v>462</v>
      </c>
      <c r="C59" s="1244" t="s">
        <v>462</v>
      </c>
      <c r="D59" s="121" t="s">
        <v>531</v>
      </c>
      <c r="E59" s="122">
        <v>11825276</v>
      </c>
      <c r="F59" s="122">
        <v>43541372</v>
      </c>
      <c r="G59" s="122">
        <v>11825276</v>
      </c>
      <c r="H59" s="122">
        <v>43310492</v>
      </c>
      <c r="I59" s="122">
        <v>0</v>
      </c>
      <c r="J59" s="1243">
        <v>230880</v>
      </c>
    </row>
    <row r="60" spans="1:10">
      <c r="A60" s="1242" t="s">
        <v>465</v>
      </c>
      <c r="B60" s="1244" t="s">
        <v>532</v>
      </c>
      <c r="C60" s="1244" t="s">
        <v>462</v>
      </c>
      <c r="D60" s="121" t="s">
        <v>533</v>
      </c>
      <c r="E60" s="122">
        <v>2491076</v>
      </c>
      <c r="F60" s="122">
        <v>13246101</v>
      </c>
      <c r="G60" s="122">
        <v>2491076</v>
      </c>
      <c r="H60" s="122">
        <v>13246101</v>
      </c>
      <c r="I60" s="122">
        <v>0</v>
      </c>
      <c r="J60" s="1243">
        <v>0</v>
      </c>
    </row>
    <row r="61" spans="1:10">
      <c r="A61" s="1242" t="s">
        <v>465</v>
      </c>
      <c r="B61" s="1244" t="s">
        <v>532</v>
      </c>
      <c r="C61" s="1244" t="s">
        <v>465</v>
      </c>
      <c r="D61" s="121" t="s">
        <v>534</v>
      </c>
      <c r="E61" s="122">
        <v>1140045</v>
      </c>
      <c r="F61" s="122">
        <v>9872805</v>
      </c>
      <c r="G61" s="122">
        <v>1140045</v>
      </c>
      <c r="H61" s="122">
        <v>9872805</v>
      </c>
      <c r="I61" s="122">
        <v>0</v>
      </c>
      <c r="J61" s="1243">
        <v>0</v>
      </c>
    </row>
    <row r="62" spans="1:10">
      <c r="A62" s="1242" t="s">
        <v>465</v>
      </c>
      <c r="B62" s="1244" t="s">
        <v>532</v>
      </c>
      <c r="C62" s="1244" t="s">
        <v>467</v>
      </c>
      <c r="D62" s="121" t="s">
        <v>535</v>
      </c>
      <c r="E62" s="122">
        <v>723336</v>
      </c>
      <c r="F62" s="122">
        <v>1302157</v>
      </c>
      <c r="G62" s="122">
        <v>723336</v>
      </c>
      <c r="H62" s="122">
        <v>1302157</v>
      </c>
      <c r="I62" s="122">
        <v>0</v>
      </c>
      <c r="J62" s="1243">
        <v>0</v>
      </c>
    </row>
    <row r="63" spans="1:10">
      <c r="A63" s="1242" t="s">
        <v>465</v>
      </c>
      <c r="B63" s="1244" t="s">
        <v>532</v>
      </c>
      <c r="C63" s="1244" t="s">
        <v>488</v>
      </c>
      <c r="D63" s="121" t="s">
        <v>536</v>
      </c>
      <c r="E63" s="122">
        <v>68981</v>
      </c>
      <c r="F63" s="122">
        <v>1129391</v>
      </c>
      <c r="G63" s="122">
        <v>68981</v>
      </c>
      <c r="H63" s="122">
        <v>1129391</v>
      </c>
      <c r="I63" s="122">
        <v>0</v>
      </c>
      <c r="J63" s="1243">
        <v>0</v>
      </c>
    </row>
    <row r="64" spans="1:10">
      <c r="A64" s="1242" t="s">
        <v>465</v>
      </c>
      <c r="B64" s="1244" t="s">
        <v>532</v>
      </c>
      <c r="C64" s="1244" t="s">
        <v>486</v>
      </c>
      <c r="D64" s="121" t="s">
        <v>537</v>
      </c>
      <c r="E64" s="122">
        <v>220</v>
      </c>
      <c r="F64" s="122">
        <v>220</v>
      </c>
      <c r="G64" s="122">
        <v>220</v>
      </c>
      <c r="H64" s="122">
        <v>220</v>
      </c>
      <c r="I64" s="122">
        <v>0</v>
      </c>
      <c r="J64" s="1243">
        <v>0</v>
      </c>
    </row>
    <row r="65" spans="1:10">
      <c r="A65" s="1242" t="s">
        <v>465</v>
      </c>
      <c r="B65" s="1244" t="s">
        <v>532</v>
      </c>
      <c r="C65" s="1244" t="s">
        <v>491</v>
      </c>
      <c r="D65" s="121" t="s">
        <v>538</v>
      </c>
      <c r="E65" s="122">
        <v>558494</v>
      </c>
      <c r="F65" s="122">
        <v>941528</v>
      </c>
      <c r="G65" s="122">
        <v>558494</v>
      </c>
      <c r="H65" s="122">
        <v>941528</v>
      </c>
      <c r="I65" s="122">
        <v>0</v>
      </c>
      <c r="J65" s="1243">
        <v>0</v>
      </c>
    </row>
    <row r="66" spans="1:10">
      <c r="A66" s="1242" t="s">
        <v>465</v>
      </c>
      <c r="B66" s="1244" t="s">
        <v>539</v>
      </c>
      <c r="C66" s="1244" t="s">
        <v>462</v>
      </c>
      <c r="D66" s="121" t="s">
        <v>540</v>
      </c>
      <c r="E66" s="122">
        <v>7335134</v>
      </c>
      <c r="F66" s="122">
        <v>17422000</v>
      </c>
      <c r="G66" s="122">
        <v>7335134</v>
      </c>
      <c r="H66" s="122">
        <v>17422000</v>
      </c>
      <c r="I66" s="122">
        <v>0</v>
      </c>
      <c r="J66" s="1243">
        <v>0</v>
      </c>
    </row>
    <row r="67" spans="1:10">
      <c r="A67" s="1242" t="s">
        <v>465</v>
      </c>
      <c r="B67" s="1244" t="s">
        <v>539</v>
      </c>
      <c r="C67" s="1244" t="s">
        <v>465</v>
      </c>
      <c r="D67" s="121" t="s">
        <v>534</v>
      </c>
      <c r="E67" s="122">
        <v>3423554</v>
      </c>
      <c r="F67" s="122">
        <v>8569000</v>
      </c>
      <c r="G67" s="122">
        <v>3423554</v>
      </c>
      <c r="H67" s="122">
        <v>8569000</v>
      </c>
      <c r="I67" s="122">
        <v>0</v>
      </c>
      <c r="J67" s="1243">
        <v>0</v>
      </c>
    </row>
    <row r="68" spans="1:10">
      <c r="A68" s="1242" t="s">
        <v>465</v>
      </c>
      <c r="B68" s="1244" t="s">
        <v>539</v>
      </c>
      <c r="C68" s="1244" t="s">
        <v>467</v>
      </c>
      <c r="D68" s="121" t="s">
        <v>541</v>
      </c>
      <c r="E68" s="122">
        <v>3911580</v>
      </c>
      <c r="F68" s="122">
        <v>8853000</v>
      </c>
      <c r="G68" s="122">
        <v>3911580</v>
      </c>
      <c r="H68" s="122">
        <v>8853000</v>
      </c>
      <c r="I68" s="122">
        <v>0</v>
      </c>
      <c r="J68" s="1243">
        <v>0</v>
      </c>
    </row>
    <row r="69" spans="1:10">
      <c r="A69" s="1242" t="s">
        <v>465</v>
      </c>
      <c r="B69" s="1244" t="s">
        <v>542</v>
      </c>
      <c r="C69" s="1244" t="s">
        <v>462</v>
      </c>
      <c r="D69" s="121" t="s">
        <v>543</v>
      </c>
      <c r="E69" s="122">
        <v>1989832</v>
      </c>
      <c r="F69" s="122">
        <v>12691764</v>
      </c>
      <c r="G69" s="122">
        <v>1989832</v>
      </c>
      <c r="H69" s="122">
        <v>12460884</v>
      </c>
      <c r="I69" s="122">
        <v>0</v>
      </c>
      <c r="J69" s="1243">
        <v>230880</v>
      </c>
    </row>
    <row r="70" spans="1:10">
      <c r="A70" s="1242" t="s">
        <v>465</v>
      </c>
      <c r="B70" s="1244" t="s">
        <v>542</v>
      </c>
      <c r="C70" s="1244" t="s">
        <v>467</v>
      </c>
      <c r="D70" s="121" t="s">
        <v>544</v>
      </c>
      <c r="E70" s="122">
        <v>1477344</v>
      </c>
      <c r="F70" s="122">
        <v>10873775</v>
      </c>
      <c r="G70" s="122">
        <v>1477344</v>
      </c>
      <c r="H70" s="122">
        <v>10873775</v>
      </c>
      <c r="I70" s="122">
        <v>0</v>
      </c>
      <c r="J70" s="1243">
        <v>0</v>
      </c>
    </row>
    <row r="71" spans="1:10">
      <c r="A71" s="1242" t="s">
        <v>465</v>
      </c>
      <c r="B71" s="1244" t="s">
        <v>542</v>
      </c>
      <c r="C71" s="1244" t="s">
        <v>488</v>
      </c>
      <c r="D71" s="121" t="s">
        <v>545</v>
      </c>
      <c r="E71" s="122">
        <v>5736</v>
      </c>
      <c r="F71" s="122">
        <v>13419</v>
      </c>
      <c r="G71" s="122">
        <v>5736</v>
      </c>
      <c r="H71" s="122">
        <v>13419</v>
      </c>
      <c r="I71" s="122">
        <v>0</v>
      </c>
      <c r="J71" s="1243">
        <v>0</v>
      </c>
    </row>
    <row r="72" spans="1:10">
      <c r="A72" s="1242" t="s">
        <v>465</v>
      </c>
      <c r="B72" s="1244" t="s">
        <v>542</v>
      </c>
      <c r="C72" s="1244" t="s">
        <v>486</v>
      </c>
      <c r="D72" s="121" t="s">
        <v>546</v>
      </c>
      <c r="E72" s="122">
        <v>362175</v>
      </c>
      <c r="F72" s="122">
        <v>981435</v>
      </c>
      <c r="G72" s="122">
        <v>362175</v>
      </c>
      <c r="H72" s="122">
        <v>750555</v>
      </c>
      <c r="I72" s="122">
        <v>0</v>
      </c>
      <c r="J72" s="1243">
        <v>230880</v>
      </c>
    </row>
    <row r="73" spans="1:10">
      <c r="A73" s="1242" t="s">
        <v>465</v>
      </c>
      <c r="B73" s="1244" t="s">
        <v>542</v>
      </c>
      <c r="C73" s="1244" t="s">
        <v>498</v>
      </c>
      <c r="D73" s="121" t="s">
        <v>547</v>
      </c>
      <c r="E73" s="122">
        <v>144577</v>
      </c>
      <c r="F73" s="122">
        <v>823135</v>
      </c>
      <c r="G73" s="122">
        <v>144577</v>
      </c>
      <c r="H73" s="122">
        <v>823135</v>
      </c>
      <c r="I73" s="122">
        <v>0</v>
      </c>
      <c r="J73" s="1243">
        <v>0</v>
      </c>
    </row>
    <row r="74" spans="1:10">
      <c r="A74" s="1242" t="s">
        <v>465</v>
      </c>
      <c r="B74" s="1244" t="s">
        <v>548</v>
      </c>
      <c r="C74" s="1244" t="s">
        <v>462</v>
      </c>
      <c r="D74" s="121" t="s">
        <v>549</v>
      </c>
      <c r="E74" s="122">
        <v>9234</v>
      </c>
      <c r="F74" s="122">
        <v>181507</v>
      </c>
      <c r="G74" s="122">
        <v>9234</v>
      </c>
      <c r="H74" s="122">
        <v>181507</v>
      </c>
      <c r="I74" s="122">
        <v>0</v>
      </c>
      <c r="J74" s="1243">
        <v>0</v>
      </c>
    </row>
    <row r="75" spans="1:10">
      <c r="A75" s="1242" t="s">
        <v>465</v>
      </c>
      <c r="B75" s="1244" t="s">
        <v>548</v>
      </c>
      <c r="C75" s="1244" t="s">
        <v>467</v>
      </c>
      <c r="D75" s="121" t="s">
        <v>550</v>
      </c>
      <c r="E75" s="122">
        <v>9234</v>
      </c>
      <c r="F75" s="122">
        <v>181507</v>
      </c>
      <c r="G75" s="122">
        <v>9234</v>
      </c>
      <c r="H75" s="122">
        <v>181507</v>
      </c>
      <c r="I75" s="122">
        <v>0</v>
      </c>
      <c r="J75" s="1243">
        <v>0</v>
      </c>
    </row>
    <row r="76" spans="1:10">
      <c r="A76" s="1242" t="s">
        <v>467</v>
      </c>
      <c r="B76" s="1244" t="s">
        <v>462</v>
      </c>
      <c r="C76" s="1244" t="s">
        <v>462</v>
      </c>
      <c r="D76" s="121" t="s">
        <v>551</v>
      </c>
      <c r="E76" s="122">
        <v>1537601</v>
      </c>
      <c r="F76" s="122">
        <v>7455709</v>
      </c>
      <c r="G76" s="122">
        <v>1537601</v>
      </c>
      <c r="H76" s="122">
        <v>7455709</v>
      </c>
      <c r="I76" s="122">
        <v>0</v>
      </c>
      <c r="J76" s="1243">
        <v>0</v>
      </c>
    </row>
    <row r="77" spans="1:10">
      <c r="A77" s="1242" t="s">
        <v>467</v>
      </c>
      <c r="B77" s="1244" t="s">
        <v>552</v>
      </c>
      <c r="C77" s="1244" t="s">
        <v>462</v>
      </c>
      <c r="D77" s="121" t="s">
        <v>553</v>
      </c>
      <c r="E77" s="122">
        <v>247674</v>
      </c>
      <c r="F77" s="122">
        <v>1684027</v>
      </c>
      <c r="G77" s="122">
        <v>247674</v>
      </c>
      <c r="H77" s="122">
        <v>1684027</v>
      </c>
      <c r="I77" s="122">
        <v>0</v>
      </c>
      <c r="J77" s="1243">
        <v>0</v>
      </c>
    </row>
    <row r="78" spans="1:10">
      <c r="A78" s="1242" t="s">
        <v>467</v>
      </c>
      <c r="B78" s="1244" t="s">
        <v>552</v>
      </c>
      <c r="C78" s="1244" t="s">
        <v>467</v>
      </c>
      <c r="D78" s="121" t="s">
        <v>554</v>
      </c>
      <c r="E78" s="122">
        <v>54050</v>
      </c>
      <c r="F78" s="122">
        <v>742600</v>
      </c>
      <c r="G78" s="122">
        <v>54050</v>
      </c>
      <c r="H78" s="122">
        <v>742600</v>
      </c>
      <c r="I78" s="122">
        <v>0</v>
      </c>
      <c r="J78" s="1243">
        <v>0</v>
      </c>
    </row>
    <row r="79" spans="1:10">
      <c r="A79" s="1242" t="s">
        <v>467</v>
      </c>
      <c r="B79" s="1244" t="s">
        <v>552</v>
      </c>
      <c r="C79" s="1244" t="s">
        <v>488</v>
      </c>
      <c r="D79" s="121" t="s">
        <v>555</v>
      </c>
      <c r="E79" s="122">
        <v>193624</v>
      </c>
      <c r="F79" s="122">
        <v>941427</v>
      </c>
      <c r="G79" s="122">
        <v>193624</v>
      </c>
      <c r="H79" s="122">
        <v>941427</v>
      </c>
      <c r="I79" s="122">
        <v>0</v>
      </c>
      <c r="J79" s="1243">
        <v>0</v>
      </c>
    </row>
    <row r="80" spans="1:10">
      <c r="A80" s="1242" t="s">
        <v>467</v>
      </c>
      <c r="B80" s="1244" t="s">
        <v>556</v>
      </c>
      <c r="C80" s="1244" t="s">
        <v>462</v>
      </c>
      <c r="D80" s="121" t="s">
        <v>557</v>
      </c>
      <c r="E80" s="122">
        <v>1289927</v>
      </c>
      <c r="F80" s="122">
        <v>5771682</v>
      </c>
      <c r="G80" s="122">
        <v>1289927</v>
      </c>
      <c r="H80" s="122">
        <v>5771682</v>
      </c>
      <c r="I80" s="122">
        <v>0</v>
      </c>
      <c r="J80" s="1243">
        <v>0</v>
      </c>
    </row>
    <row r="81" spans="1:10">
      <c r="A81" s="1242" t="s">
        <v>467</v>
      </c>
      <c r="B81" s="1244" t="s">
        <v>556</v>
      </c>
      <c r="C81" s="1244" t="s">
        <v>467</v>
      </c>
      <c r="D81" s="121" t="s">
        <v>558</v>
      </c>
      <c r="E81" s="122">
        <v>971133</v>
      </c>
      <c r="F81" s="122">
        <v>3790089</v>
      </c>
      <c r="G81" s="122">
        <v>971133</v>
      </c>
      <c r="H81" s="122">
        <v>3790089</v>
      </c>
      <c r="I81" s="122">
        <v>0</v>
      </c>
      <c r="J81" s="1243">
        <v>0</v>
      </c>
    </row>
    <row r="82" spans="1:10" s="115" customFormat="1" ht="16.5" customHeight="1">
      <c r="A82" s="1430" t="s">
        <v>452</v>
      </c>
      <c r="B82" s="1431"/>
      <c r="C82" s="1431"/>
      <c r="D82" s="1432"/>
      <c r="E82" s="1433" t="s">
        <v>453</v>
      </c>
      <c r="F82" s="1434"/>
      <c r="G82" s="1433" t="s">
        <v>529</v>
      </c>
      <c r="H82" s="1434"/>
      <c r="I82" s="1433" t="s">
        <v>530</v>
      </c>
      <c r="J82" s="1434"/>
    </row>
    <row r="83" spans="1:10" s="115" customFormat="1" ht="16.5" customHeight="1">
      <c r="A83" s="1240" t="s">
        <v>456</v>
      </c>
      <c r="B83" s="1241" t="s">
        <v>457</v>
      </c>
      <c r="C83" s="1241" t="s">
        <v>458</v>
      </c>
      <c r="D83" s="118" t="s">
        <v>459</v>
      </c>
      <c r="E83" s="119" t="s">
        <v>460</v>
      </c>
      <c r="F83" s="119" t="s">
        <v>461</v>
      </c>
      <c r="G83" s="119" t="s">
        <v>460</v>
      </c>
      <c r="H83" s="119" t="s">
        <v>461</v>
      </c>
      <c r="I83" s="119" t="s">
        <v>460</v>
      </c>
      <c r="J83" s="119" t="s">
        <v>461</v>
      </c>
    </row>
    <row r="84" spans="1:10">
      <c r="A84" s="1242" t="s">
        <v>467</v>
      </c>
      <c r="B84" s="1244" t="s">
        <v>556</v>
      </c>
      <c r="C84" s="1244" t="s">
        <v>488</v>
      </c>
      <c r="D84" s="121" t="s">
        <v>559</v>
      </c>
      <c r="E84" s="122">
        <v>318794</v>
      </c>
      <c r="F84" s="122">
        <v>1981593</v>
      </c>
      <c r="G84" s="122">
        <v>318794</v>
      </c>
      <c r="H84" s="122">
        <v>1981593</v>
      </c>
      <c r="I84" s="122">
        <v>0</v>
      </c>
      <c r="J84" s="1243">
        <v>0</v>
      </c>
    </row>
    <row r="85" spans="1:10">
      <c r="A85" s="1242" t="s">
        <v>488</v>
      </c>
      <c r="B85" s="1244" t="s">
        <v>462</v>
      </c>
      <c r="C85" s="1244" t="s">
        <v>462</v>
      </c>
      <c r="D85" s="121" t="s">
        <v>560</v>
      </c>
      <c r="E85" s="122">
        <v>3776206</v>
      </c>
      <c r="F85" s="122">
        <v>17753298</v>
      </c>
      <c r="G85" s="122">
        <v>3692076</v>
      </c>
      <c r="H85" s="122">
        <v>16412929</v>
      </c>
      <c r="I85" s="122">
        <v>84130</v>
      </c>
      <c r="J85" s="1243">
        <v>1340369</v>
      </c>
    </row>
    <row r="86" spans="1:10">
      <c r="A86" s="1242" t="s">
        <v>488</v>
      </c>
      <c r="B86" s="1244" t="s">
        <v>561</v>
      </c>
      <c r="C86" s="1244" t="s">
        <v>462</v>
      </c>
      <c r="D86" s="121" t="s">
        <v>562</v>
      </c>
      <c r="E86" s="122">
        <v>2755262</v>
      </c>
      <c r="F86" s="122">
        <v>8215871</v>
      </c>
      <c r="G86" s="122">
        <v>2671132</v>
      </c>
      <c r="H86" s="122">
        <v>7574223</v>
      </c>
      <c r="I86" s="122">
        <v>84130</v>
      </c>
      <c r="J86" s="1243">
        <v>641648</v>
      </c>
    </row>
    <row r="87" spans="1:10">
      <c r="A87" s="1242" t="s">
        <v>488</v>
      </c>
      <c r="B87" s="1244" t="s">
        <v>561</v>
      </c>
      <c r="C87" s="1244" t="s">
        <v>467</v>
      </c>
      <c r="D87" s="121" t="s">
        <v>563</v>
      </c>
      <c r="E87" s="122">
        <v>2755262</v>
      </c>
      <c r="F87" s="122">
        <v>8215871</v>
      </c>
      <c r="G87" s="122">
        <v>2671132</v>
      </c>
      <c r="H87" s="122">
        <v>7574223</v>
      </c>
      <c r="I87" s="122">
        <v>84130</v>
      </c>
      <c r="J87" s="1243">
        <v>641648</v>
      </c>
    </row>
    <row r="88" spans="1:10">
      <c r="A88" s="1242" t="s">
        <v>488</v>
      </c>
      <c r="B88" s="1244" t="s">
        <v>564</v>
      </c>
      <c r="C88" s="1244" t="s">
        <v>462</v>
      </c>
      <c r="D88" s="121" t="s">
        <v>565</v>
      </c>
      <c r="E88" s="122">
        <v>511357</v>
      </c>
      <c r="F88" s="122">
        <v>3617315</v>
      </c>
      <c r="G88" s="122">
        <v>511357</v>
      </c>
      <c r="H88" s="122">
        <v>3617315</v>
      </c>
      <c r="I88" s="122">
        <v>0</v>
      </c>
      <c r="J88" s="1243">
        <v>0</v>
      </c>
    </row>
    <row r="89" spans="1:10">
      <c r="A89" s="1242" t="s">
        <v>488</v>
      </c>
      <c r="B89" s="1244" t="s">
        <v>564</v>
      </c>
      <c r="C89" s="1244" t="s">
        <v>467</v>
      </c>
      <c r="D89" s="121" t="s">
        <v>566</v>
      </c>
      <c r="E89" s="122">
        <v>511357</v>
      </c>
      <c r="F89" s="122">
        <v>3617315</v>
      </c>
      <c r="G89" s="122">
        <v>511357</v>
      </c>
      <c r="H89" s="122">
        <v>3617315</v>
      </c>
      <c r="I89" s="122">
        <v>0</v>
      </c>
      <c r="J89" s="1243">
        <v>0</v>
      </c>
    </row>
    <row r="90" spans="1:10">
      <c r="A90" s="1242" t="s">
        <v>488</v>
      </c>
      <c r="B90" s="1244" t="s">
        <v>567</v>
      </c>
      <c r="C90" s="1244" t="s">
        <v>462</v>
      </c>
      <c r="D90" s="121" t="s">
        <v>568</v>
      </c>
      <c r="E90" s="122">
        <v>509587</v>
      </c>
      <c r="F90" s="122">
        <v>5920112</v>
      </c>
      <c r="G90" s="122">
        <v>509587</v>
      </c>
      <c r="H90" s="122">
        <v>5221391</v>
      </c>
      <c r="I90" s="122">
        <v>0</v>
      </c>
      <c r="J90" s="1243">
        <v>698721</v>
      </c>
    </row>
    <row r="91" spans="1:10">
      <c r="A91" s="1242" t="s">
        <v>488</v>
      </c>
      <c r="B91" s="1244" t="s">
        <v>567</v>
      </c>
      <c r="C91" s="1244" t="s">
        <v>465</v>
      </c>
      <c r="D91" s="121" t="s">
        <v>534</v>
      </c>
      <c r="E91" s="122">
        <v>86708</v>
      </c>
      <c r="F91" s="122">
        <v>1592490</v>
      </c>
      <c r="G91" s="122">
        <v>86708</v>
      </c>
      <c r="H91" s="122">
        <v>1592490</v>
      </c>
      <c r="I91" s="122">
        <v>0</v>
      </c>
      <c r="J91" s="1243">
        <v>0</v>
      </c>
    </row>
    <row r="92" spans="1:10">
      <c r="A92" s="1242" t="s">
        <v>488</v>
      </c>
      <c r="B92" s="1244" t="s">
        <v>567</v>
      </c>
      <c r="C92" s="1244" t="s">
        <v>488</v>
      </c>
      <c r="D92" s="121" t="s">
        <v>569</v>
      </c>
      <c r="E92" s="122">
        <v>1000</v>
      </c>
      <c r="F92" s="122">
        <v>1000</v>
      </c>
      <c r="G92" s="122">
        <v>1000</v>
      </c>
      <c r="H92" s="122">
        <v>1000</v>
      </c>
      <c r="I92" s="122">
        <v>0</v>
      </c>
      <c r="J92" s="1243">
        <v>0</v>
      </c>
    </row>
    <row r="93" spans="1:10">
      <c r="A93" s="1242" t="s">
        <v>488</v>
      </c>
      <c r="B93" s="1244" t="s">
        <v>567</v>
      </c>
      <c r="C93" s="1244" t="s">
        <v>486</v>
      </c>
      <c r="D93" s="121" t="s">
        <v>570</v>
      </c>
      <c r="E93" s="122">
        <v>263242</v>
      </c>
      <c r="F93" s="122">
        <v>3601406</v>
      </c>
      <c r="G93" s="122">
        <v>263242</v>
      </c>
      <c r="H93" s="122">
        <v>2902685</v>
      </c>
      <c r="I93" s="122">
        <v>0</v>
      </c>
      <c r="J93" s="1243">
        <v>698721</v>
      </c>
    </row>
    <row r="94" spans="1:10">
      <c r="A94" s="1242" t="s">
        <v>488</v>
      </c>
      <c r="B94" s="1244" t="s">
        <v>567</v>
      </c>
      <c r="C94" s="1244" t="s">
        <v>491</v>
      </c>
      <c r="D94" s="121" t="s">
        <v>571</v>
      </c>
      <c r="E94" s="122">
        <v>158637</v>
      </c>
      <c r="F94" s="122">
        <v>725216</v>
      </c>
      <c r="G94" s="122">
        <v>158637</v>
      </c>
      <c r="H94" s="122">
        <v>725216</v>
      </c>
      <c r="I94" s="122">
        <v>0</v>
      </c>
      <c r="J94" s="1243">
        <v>0</v>
      </c>
    </row>
    <row r="95" spans="1:10">
      <c r="A95" s="1242" t="s">
        <v>486</v>
      </c>
      <c r="B95" s="1244" t="s">
        <v>462</v>
      </c>
      <c r="C95" s="1244" t="s">
        <v>462</v>
      </c>
      <c r="D95" s="121" t="s">
        <v>572</v>
      </c>
      <c r="E95" s="122">
        <v>767640</v>
      </c>
      <c r="F95" s="122">
        <v>4994481</v>
      </c>
      <c r="G95" s="122">
        <v>767640</v>
      </c>
      <c r="H95" s="122">
        <v>4994481</v>
      </c>
      <c r="I95" s="122">
        <v>0</v>
      </c>
      <c r="J95" s="1243">
        <v>0</v>
      </c>
    </row>
    <row r="96" spans="1:10">
      <c r="A96" s="1242" t="s">
        <v>486</v>
      </c>
      <c r="B96" s="1244" t="s">
        <v>573</v>
      </c>
      <c r="C96" s="1244" t="s">
        <v>462</v>
      </c>
      <c r="D96" s="121" t="s">
        <v>574</v>
      </c>
      <c r="E96" s="122">
        <v>36817</v>
      </c>
      <c r="F96" s="122">
        <v>294523</v>
      </c>
      <c r="G96" s="122">
        <v>36817</v>
      </c>
      <c r="H96" s="122">
        <v>294523</v>
      </c>
      <c r="I96" s="122">
        <v>0</v>
      </c>
      <c r="J96" s="1243">
        <v>0</v>
      </c>
    </row>
    <row r="97" spans="1:10">
      <c r="A97" s="1242" t="s">
        <v>486</v>
      </c>
      <c r="B97" s="1244" t="s">
        <v>573</v>
      </c>
      <c r="C97" s="1244" t="s">
        <v>467</v>
      </c>
      <c r="D97" s="121" t="s">
        <v>575</v>
      </c>
      <c r="E97" s="122">
        <v>36817</v>
      </c>
      <c r="F97" s="122">
        <v>294523</v>
      </c>
      <c r="G97" s="122">
        <v>36817</v>
      </c>
      <c r="H97" s="122">
        <v>294523</v>
      </c>
      <c r="I97" s="122">
        <v>0</v>
      </c>
      <c r="J97" s="1243">
        <v>0</v>
      </c>
    </row>
    <row r="98" spans="1:10">
      <c r="A98" s="1242" t="s">
        <v>486</v>
      </c>
      <c r="B98" s="1244" t="s">
        <v>576</v>
      </c>
      <c r="C98" s="1244" t="s">
        <v>462</v>
      </c>
      <c r="D98" s="121" t="s">
        <v>577</v>
      </c>
      <c r="E98" s="122">
        <v>614323</v>
      </c>
      <c r="F98" s="122">
        <v>4396058</v>
      </c>
      <c r="G98" s="122">
        <v>614323</v>
      </c>
      <c r="H98" s="122">
        <v>4396058</v>
      </c>
      <c r="I98" s="122">
        <v>0</v>
      </c>
      <c r="J98" s="1243">
        <v>0</v>
      </c>
    </row>
    <row r="99" spans="1:10">
      <c r="A99" s="1242" t="s">
        <v>486</v>
      </c>
      <c r="B99" s="1244" t="s">
        <v>576</v>
      </c>
      <c r="C99" s="1244" t="s">
        <v>467</v>
      </c>
      <c r="D99" s="121" t="s">
        <v>578</v>
      </c>
      <c r="E99" s="122">
        <v>614323</v>
      </c>
      <c r="F99" s="122">
        <v>4396058</v>
      </c>
      <c r="G99" s="122">
        <v>614323</v>
      </c>
      <c r="H99" s="122">
        <v>4396058</v>
      </c>
      <c r="I99" s="122">
        <v>0</v>
      </c>
      <c r="J99" s="1243">
        <v>0</v>
      </c>
    </row>
    <row r="100" spans="1:10">
      <c r="A100" s="1242" t="s">
        <v>486</v>
      </c>
      <c r="B100" s="1244" t="s">
        <v>579</v>
      </c>
      <c r="C100" s="1244" t="s">
        <v>462</v>
      </c>
      <c r="D100" s="121" t="s">
        <v>580</v>
      </c>
      <c r="E100" s="122">
        <v>116500</v>
      </c>
      <c r="F100" s="122">
        <v>303900</v>
      </c>
      <c r="G100" s="122">
        <v>116500</v>
      </c>
      <c r="H100" s="122">
        <v>303900</v>
      </c>
      <c r="I100" s="122">
        <v>0</v>
      </c>
      <c r="J100" s="1243">
        <v>0</v>
      </c>
    </row>
    <row r="101" spans="1:10">
      <c r="A101" s="1242" t="s">
        <v>486</v>
      </c>
      <c r="B101" s="1244" t="s">
        <v>579</v>
      </c>
      <c r="C101" s="1244" t="s">
        <v>467</v>
      </c>
      <c r="D101" s="121" t="s">
        <v>581</v>
      </c>
      <c r="E101" s="122">
        <v>116500</v>
      </c>
      <c r="F101" s="122">
        <v>303900</v>
      </c>
      <c r="G101" s="122">
        <v>116500</v>
      </c>
      <c r="H101" s="122">
        <v>303900</v>
      </c>
      <c r="I101" s="122">
        <v>0</v>
      </c>
      <c r="J101" s="1243">
        <v>0</v>
      </c>
    </row>
    <row r="102" spans="1:10">
      <c r="A102" s="1242" t="s">
        <v>491</v>
      </c>
      <c r="B102" s="1244" t="s">
        <v>462</v>
      </c>
      <c r="C102" s="1244" t="s">
        <v>462</v>
      </c>
      <c r="D102" s="121" t="s">
        <v>582</v>
      </c>
      <c r="E102" s="122">
        <v>1120750</v>
      </c>
      <c r="F102" s="122">
        <v>9474901</v>
      </c>
      <c r="G102" s="122">
        <v>1120750</v>
      </c>
      <c r="H102" s="122">
        <v>9474901</v>
      </c>
      <c r="I102" s="122">
        <v>0</v>
      </c>
      <c r="J102" s="1243">
        <v>0</v>
      </c>
    </row>
    <row r="103" spans="1:10">
      <c r="A103" s="1242" t="s">
        <v>491</v>
      </c>
      <c r="B103" s="1244" t="s">
        <v>583</v>
      </c>
      <c r="C103" s="1244" t="s">
        <v>462</v>
      </c>
      <c r="D103" s="121" t="s">
        <v>584</v>
      </c>
      <c r="E103" s="122">
        <v>1050332</v>
      </c>
      <c r="F103" s="122">
        <v>9015335</v>
      </c>
      <c r="G103" s="122">
        <v>1050332</v>
      </c>
      <c r="H103" s="122">
        <v>9015335</v>
      </c>
      <c r="I103" s="122">
        <v>0</v>
      </c>
      <c r="J103" s="1243">
        <v>0</v>
      </c>
    </row>
    <row r="104" spans="1:10">
      <c r="A104" s="1242" t="s">
        <v>491</v>
      </c>
      <c r="B104" s="1244" t="s">
        <v>583</v>
      </c>
      <c r="C104" s="1244" t="s">
        <v>465</v>
      </c>
      <c r="D104" s="121" t="s">
        <v>534</v>
      </c>
      <c r="E104" s="122">
        <v>519614</v>
      </c>
      <c r="F104" s="122">
        <v>5068102</v>
      </c>
      <c r="G104" s="122">
        <v>519614</v>
      </c>
      <c r="H104" s="122">
        <v>5068102</v>
      </c>
      <c r="I104" s="122">
        <v>0</v>
      </c>
      <c r="J104" s="1243">
        <v>0</v>
      </c>
    </row>
    <row r="105" spans="1:10">
      <c r="A105" s="1242" t="s">
        <v>491</v>
      </c>
      <c r="B105" s="1244" t="s">
        <v>583</v>
      </c>
      <c r="C105" s="1244" t="s">
        <v>467</v>
      </c>
      <c r="D105" s="121" t="s">
        <v>585</v>
      </c>
      <c r="E105" s="122">
        <v>167833</v>
      </c>
      <c r="F105" s="122">
        <v>1828328</v>
      </c>
      <c r="G105" s="122">
        <v>167833</v>
      </c>
      <c r="H105" s="122">
        <v>1828328</v>
      </c>
      <c r="I105" s="122">
        <v>0</v>
      </c>
      <c r="J105" s="1243">
        <v>0</v>
      </c>
    </row>
    <row r="106" spans="1:10">
      <c r="A106" s="1242" t="s">
        <v>491</v>
      </c>
      <c r="B106" s="1244" t="s">
        <v>583</v>
      </c>
      <c r="C106" s="1244" t="s">
        <v>488</v>
      </c>
      <c r="D106" s="121" t="s">
        <v>586</v>
      </c>
      <c r="E106" s="122">
        <v>362885</v>
      </c>
      <c r="F106" s="122">
        <v>2118905</v>
      </c>
      <c r="G106" s="122">
        <v>362885</v>
      </c>
      <c r="H106" s="122">
        <v>2118905</v>
      </c>
      <c r="I106" s="122">
        <v>0</v>
      </c>
      <c r="J106" s="1243">
        <v>0</v>
      </c>
    </row>
    <row r="107" spans="1:10">
      <c r="A107" s="1242" t="s">
        <v>491</v>
      </c>
      <c r="B107" s="1244" t="s">
        <v>587</v>
      </c>
      <c r="C107" s="1244" t="s">
        <v>462</v>
      </c>
      <c r="D107" s="121" t="s">
        <v>588</v>
      </c>
      <c r="E107" s="122">
        <v>70418</v>
      </c>
      <c r="F107" s="122">
        <v>459566</v>
      </c>
      <c r="G107" s="122">
        <v>70418</v>
      </c>
      <c r="H107" s="122">
        <v>459566</v>
      </c>
      <c r="I107" s="122">
        <v>0</v>
      </c>
      <c r="J107" s="1243">
        <v>0</v>
      </c>
    </row>
    <row r="108" spans="1:10">
      <c r="A108" s="1242" t="s">
        <v>491</v>
      </c>
      <c r="B108" s="1244" t="s">
        <v>587</v>
      </c>
      <c r="C108" s="1244" t="s">
        <v>467</v>
      </c>
      <c r="D108" s="121" t="s">
        <v>589</v>
      </c>
      <c r="E108" s="122">
        <v>70418</v>
      </c>
      <c r="F108" s="122">
        <v>459566</v>
      </c>
      <c r="G108" s="122">
        <v>70418</v>
      </c>
      <c r="H108" s="122">
        <v>459566</v>
      </c>
      <c r="I108" s="122">
        <v>0</v>
      </c>
      <c r="J108" s="1243">
        <v>0</v>
      </c>
    </row>
    <row r="109" spans="1:10" s="115" customFormat="1" ht="16.5" customHeight="1">
      <c r="A109" s="1430" t="s">
        <v>452</v>
      </c>
      <c r="B109" s="1431"/>
      <c r="C109" s="1431"/>
      <c r="D109" s="1432"/>
      <c r="E109" s="1433" t="s">
        <v>453</v>
      </c>
      <c r="F109" s="1434"/>
      <c r="G109" s="1433" t="s">
        <v>529</v>
      </c>
      <c r="H109" s="1434"/>
      <c r="I109" s="1433" t="s">
        <v>530</v>
      </c>
      <c r="J109" s="1434"/>
    </row>
    <row r="110" spans="1:10" s="115" customFormat="1" ht="16.5" customHeight="1">
      <c r="A110" s="1240" t="s">
        <v>456</v>
      </c>
      <c r="B110" s="1241" t="s">
        <v>457</v>
      </c>
      <c r="C110" s="1241" t="s">
        <v>458</v>
      </c>
      <c r="D110" s="118" t="s">
        <v>459</v>
      </c>
      <c r="E110" s="119" t="s">
        <v>460</v>
      </c>
      <c r="F110" s="119" t="s">
        <v>461</v>
      </c>
      <c r="G110" s="119" t="s">
        <v>460</v>
      </c>
      <c r="H110" s="119" t="s">
        <v>461</v>
      </c>
      <c r="I110" s="119" t="s">
        <v>460</v>
      </c>
      <c r="J110" s="119" t="s">
        <v>461</v>
      </c>
    </row>
    <row r="111" spans="1:10">
      <c r="A111" s="1242" t="s">
        <v>498</v>
      </c>
      <c r="B111" s="1244" t="s">
        <v>462</v>
      </c>
      <c r="C111" s="1244" t="s">
        <v>462</v>
      </c>
      <c r="D111" s="121" t="s">
        <v>590</v>
      </c>
      <c r="E111" s="122">
        <v>803018</v>
      </c>
      <c r="F111" s="122">
        <v>5547890</v>
      </c>
      <c r="G111" s="122">
        <v>803018</v>
      </c>
      <c r="H111" s="122">
        <v>5547890</v>
      </c>
      <c r="I111" s="122">
        <v>0</v>
      </c>
      <c r="J111" s="1243">
        <v>0</v>
      </c>
    </row>
    <row r="112" spans="1:10">
      <c r="A112" s="1242" t="s">
        <v>498</v>
      </c>
      <c r="B112" s="1244" t="s">
        <v>591</v>
      </c>
      <c r="C112" s="1244" t="s">
        <v>462</v>
      </c>
      <c r="D112" s="121" t="s">
        <v>592</v>
      </c>
      <c r="E112" s="122">
        <v>803018</v>
      </c>
      <c r="F112" s="122">
        <v>5547890</v>
      </c>
      <c r="G112" s="122">
        <v>803018</v>
      </c>
      <c r="H112" s="122">
        <v>5547890</v>
      </c>
      <c r="I112" s="122">
        <v>0</v>
      </c>
      <c r="J112" s="1243">
        <v>0</v>
      </c>
    </row>
    <row r="113" spans="1:10">
      <c r="A113" s="1242" t="s">
        <v>498</v>
      </c>
      <c r="B113" s="1244" t="s">
        <v>591</v>
      </c>
      <c r="C113" s="1244" t="s">
        <v>465</v>
      </c>
      <c r="D113" s="121" t="s">
        <v>593</v>
      </c>
      <c r="E113" s="122">
        <v>788030</v>
      </c>
      <c r="F113" s="122">
        <v>5407986</v>
      </c>
      <c r="G113" s="122">
        <v>788030</v>
      </c>
      <c r="H113" s="122">
        <v>5407986</v>
      </c>
      <c r="I113" s="122">
        <v>0</v>
      </c>
      <c r="J113" s="1243">
        <v>0</v>
      </c>
    </row>
    <row r="114" spans="1:10">
      <c r="A114" s="1242" t="s">
        <v>498</v>
      </c>
      <c r="B114" s="1244" t="s">
        <v>591</v>
      </c>
      <c r="C114" s="1244" t="s">
        <v>467</v>
      </c>
      <c r="D114" s="121" t="s">
        <v>594</v>
      </c>
      <c r="E114" s="122">
        <v>14988</v>
      </c>
      <c r="F114" s="122">
        <v>139904</v>
      </c>
      <c r="G114" s="122">
        <v>14988</v>
      </c>
      <c r="H114" s="122">
        <v>139904</v>
      </c>
      <c r="I114" s="122">
        <v>0</v>
      </c>
      <c r="J114" s="1243">
        <v>0</v>
      </c>
    </row>
    <row r="115" spans="1:10">
      <c r="A115" s="1242" t="s">
        <v>500</v>
      </c>
      <c r="B115" s="1244" t="s">
        <v>462</v>
      </c>
      <c r="C115" s="1244" t="s">
        <v>462</v>
      </c>
      <c r="D115" s="121" t="s">
        <v>595</v>
      </c>
      <c r="E115" s="122">
        <v>0</v>
      </c>
      <c r="F115" s="122">
        <v>213750</v>
      </c>
      <c r="G115" s="122">
        <v>0</v>
      </c>
      <c r="H115" s="122">
        <v>213750</v>
      </c>
      <c r="I115" s="122">
        <v>0</v>
      </c>
      <c r="J115" s="1243">
        <v>0</v>
      </c>
    </row>
    <row r="116" spans="1:10">
      <c r="A116" s="1242" t="s">
        <v>500</v>
      </c>
      <c r="B116" s="1244" t="s">
        <v>596</v>
      </c>
      <c r="C116" s="1244" t="s">
        <v>462</v>
      </c>
      <c r="D116" s="121" t="s">
        <v>597</v>
      </c>
      <c r="E116" s="122">
        <v>0</v>
      </c>
      <c r="F116" s="122">
        <v>213750</v>
      </c>
      <c r="G116" s="122">
        <v>0</v>
      </c>
      <c r="H116" s="122">
        <v>213750</v>
      </c>
      <c r="I116" s="122">
        <v>0</v>
      </c>
      <c r="J116" s="1243">
        <v>0</v>
      </c>
    </row>
    <row r="117" spans="1:10">
      <c r="A117" s="1242" t="s">
        <v>500</v>
      </c>
      <c r="B117" s="1244" t="s">
        <v>596</v>
      </c>
      <c r="C117" s="1244" t="s">
        <v>467</v>
      </c>
      <c r="D117" s="121" t="s">
        <v>598</v>
      </c>
      <c r="E117" s="122">
        <v>0</v>
      </c>
      <c r="F117" s="122">
        <v>213750</v>
      </c>
      <c r="G117" s="122">
        <v>0</v>
      </c>
      <c r="H117" s="122">
        <v>213750</v>
      </c>
      <c r="I117" s="122">
        <v>0</v>
      </c>
      <c r="J117" s="1243">
        <v>0</v>
      </c>
    </row>
    <row r="118" spans="1:10">
      <c r="A118" s="1242" t="s">
        <v>462</v>
      </c>
      <c r="B118" s="1244" t="s">
        <v>462</v>
      </c>
      <c r="C118" s="1244" t="s">
        <v>462</v>
      </c>
      <c r="D118" s="121" t="s">
        <v>525</v>
      </c>
      <c r="E118" s="122">
        <v>3149702</v>
      </c>
      <c r="F118" s="122">
        <v>30760137</v>
      </c>
      <c r="G118" s="122">
        <v>407034</v>
      </c>
      <c r="H118" s="122">
        <v>2100526</v>
      </c>
      <c r="I118" s="122">
        <v>2742668</v>
      </c>
      <c r="J118" s="1243">
        <v>28659611</v>
      </c>
    </row>
    <row r="119" spans="1:10">
      <c r="A119" s="1242" t="s">
        <v>465</v>
      </c>
      <c r="B119" s="1244" t="s">
        <v>462</v>
      </c>
      <c r="C119" s="1244" t="s">
        <v>462</v>
      </c>
      <c r="D119" s="121" t="s">
        <v>531</v>
      </c>
      <c r="E119" s="122">
        <v>207072</v>
      </c>
      <c r="F119" s="122">
        <v>2078211</v>
      </c>
      <c r="G119" s="122">
        <v>34372</v>
      </c>
      <c r="H119" s="122">
        <v>972774</v>
      </c>
      <c r="I119" s="122">
        <v>172700</v>
      </c>
      <c r="J119" s="1243">
        <v>1105437</v>
      </c>
    </row>
    <row r="120" spans="1:10">
      <c r="A120" s="1242" t="s">
        <v>465</v>
      </c>
      <c r="B120" s="1244" t="s">
        <v>532</v>
      </c>
      <c r="C120" s="1244" t="s">
        <v>462</v>
      </c>
      <c r="D120" s="121" t="s">
        <v>533</v>
      </c>
      <c r="E120" s="122">
        <v>34372</v>
      </c>
      <c r="F120" s="122">
        <v>330999</v>
      </c>
      <c r="G120" s="122">
        <v>34372</v>
      </c>
      <c r="H120" s="122">
        <v>330999</v>
      </c>
      <c r="I120" s="122">
        <v>0</v>
      </c>
      <c r="J120" s="1243">
        <v>0</v>
      </c>
    </row>
    <row r="121" spans="1:10">
      <c r="A121" s="1242" t="s">
        <v>465</v>
      </c>
      <c r="B121" s="1244" t="s">
        <v>532</v>
      </c>
      <c r="C121" s="1244" t="s">
        <v>599</v>
      </c>
      <c r="D121" s="121" t="s">
        <v>600</v>
      </c>
      <c r="E121" s="122">
        <v>34372</v>
      </c>
      <c r="F121" s="122">
        <v>330999</v>
      </c>
      <c r="G121" s="122">
        <v>34372</v>
      </c>
      <c r="H121" s="122">
        <v>330999</v>
      </c>
      <c r="I121" s="122">
        <v>0</v>
      </c>
      <c r="J121" s="1243">
        <v>0</v>
      </c>
    </row>
    <row r="122" spans="1:10">
      <c r="A122" s="1242" t="s">
        <v>465</v>
      </c>
      <c r="B122" s="1244" t="s">
        <v>539</v>
      </c>
      <c r="C122" s="1244" t="s">
        <v>462</v>
      </c>
      <c r="D122" s="121" t="s">
        <v>540</v>
      </c>
      <c r="E122" s="122">
        <v>0</v>
      </c>
      <c r="F122" s="122">
        <v>337000</v>
      </c>
      <c r="G122" s="122">
        <v>0</v>
      </c>
      <c r="H122" s="122">
        <v>337000</v>
      </c>
      <c r="I122" s="122">
        <v>0</v>
      </c>
      <c r="J122" s="1243">
        <v>0</v>
      </c>
    </row>
    <row r="123" spans="1:10">
      <c r="A123" s="1242" t="s">
        <v>465</v>
      </c>
      <c r="B123" s="1244" t="s">
        <v>539</v>
      </c>
      <c r="C123" s="1244" t="s">
        <v>599</v>
      </c>
      <c r="D123" s="121" t="s">
        <v>600</v>
      </c>
      <c r="E123" s="122">
        <v>0</v>
      </c>
      <c r="F123" s="122">
        <v>337000</v>
      </c>
      <c r="G123" s="122">
        <v>0</v>
      </c>
      <c r="H123" s="122">
        <v>337000</v>
      </c>
      <c r="I123" s="122">
        <v>0</v>
      </c>
      <c r="J123" s="1243">
        <v>0</v>
      </c>
    </row>
    <row r="124" spans="1:10">
      <c r="A124" s="1242" t="s">
        <v>465</v>
      </c>
      <c r="B124" s="1244" t="s">
        <v>542</v>
      </c>
      <c r="C124" s="1244" t="s">
        <v>462</v>
      </c>
      <c r="D124" s="121" t="s">
        <v>543</v>
      </c>
      <c r="E124" s="122">
        <v>172700</v>
      </c>
      <c r="F124" s="122">
        <v>1410212</v>
      </c>
      <c r="G124" s="122">
        <v>0</v>
      </c>
      <c r="H124" s="122">
        <v>304775</v>
      </c>
      <c r="I124" s="122">
        <v>172700</v>
      </c>
      <c r="J124" s="1243">
        <v>1105437</v>
      </c>
    </row>
    <row r="125" spans="1:10">
      <c r="A125" s="1242" t="s">
        <v>465</v>
      </c>
      <c r="B125" s="1244" t="s">
        <v>542</v>
      </c>
      <c r="C125" s="1244" t="s">
        <v>599</v>
      </c>
      <c r="D125" s="121" t="s">
        <v>600</v>
      </c>
      <c r="E125" s="122">
        <v>172700</v>
      </c>
      <c r="F125" s="122">
        <v>1410212</v>
      </c>
      <c r="G125" s="122">
        <v>0</v>
      </c>
      <c r="H125" s="122">
        <v>304775</v>
      </c>
      <c r="I125" s="122">
        <v>172700</v>
      </c>
      <c r="J125" s="1243">
        <v>1105437</v>
      </c>
    </row>
    <row r="126" spans="1:10">
      <c r="A126" s="1242" t="s">
        <v>467</v>
      </c>
      <c r="B126" s="1244" t="s">
        <v>462</v>
      </c>
      <c r="C126" s="1244" t="s">
        <v>462</v>
      </c>
      <c r="D126" s="121" t="s">
        <v>551</v>
      </c>
      <c r="E126" s="122">
        <v>0</v>
      </c>
      <c r="F126" s="122">
        <v>0</v>
      </c>
      <c r="G126" s="122">
        <v>0</v>
      </c>
      <c r="H126" s="122">
        <v>0</v>
      </c>
      <c r="I126" s="122">
        <v>0</v>
      </c>
      <c r="J126" s="1243">
        <v>0</v>
      </c>
    </row>
    <row r="127" spans="1:10">
      <c r="A127" s="1242" t="s">
        <v>467</v>
      </c>
      <c r="B127" s="1244" t="s">
        <v>556</v>
      </c>
      <c r="C127" s="1244" t="s">
        <v>462</v>
      </c>
      <c r="D127" s="121" t="s">
        <v>557</v>
      </c>
      <c r="E127" s="122">
        <v>0</v>
      </c>
      <c r="F127" s="122">
        <v>0</v>
      </c>
      <c r="G127" s="122">
        <v>0</v>
      </c>
      <c r="H127" s="122">
        <v>0</v>
      </c>
      <c r="I127" s="122">
        <v>0</v>
      </c>
      <c r="J127" s="1243">
        <v>0</v>
      </c>
    </row>
    <row r="128" spans="1:10">
      <c r="A128" s="1242" t="s">
        <v>467</v>
      </c>
      <c r="B128" s="1244" t="s">
        <v>556</v>
      </c>
      <c r="C128" s="1244" t="s">
        <v>599</v>
      </c>
      <c r="D128" s="121" t="s">
        <v>600</v>
      </c>
      <c r="E128" s="122">
        <v>0</v>
      </c>
      <c r="F128" s="122">
        <v>0</v>
      </c>
      <c r="G128" s="122">
        <v>0</v>
      </c>
      <c r="H128" s="122">
        <v>0</v>
      </c>
      <c r="I128" s="122">
        <v>0</v>
      </c>
      <c r="J128" s="1243">
        <v>0</v>
      </c>
    </row>
    <row r="129" spans="1:10">
      <c r="A129" s="1242" t="s">
        <v>488</v>
      </c>
      <c r="B129" s="1244" t="s">
        <v>462</v>
      </c>
      <c r="C129" s="1244" t="s">
        <v>462</v>
      </c>
      <c r="D129" s="121" t="s">
        <v>560</v>
      </c>
      <c r="E129" s="122">
        <v>2813935</v>
      </c>
      <c r="F129" s="122">
        <v>26312116</v>
      </c>
      <c r="G129" s="122">
        <v>257167</v>
      </c>
      <c r="H129" s="122">
        <v>957257</v>
      </c>
      <c r="I129" s="122">
        <v>2556768</v>
      </c>
      <c r="J129" s="1243">
        <v>25354859</v>
      </c>
    </row>
    <row r="130" spans="1:10">
      <c r="A130" s="1242" t="s">
        <v>488</v>
      </c>
      <c r="B130" s="1244" t="s">
        <v>564</v>
      </c>
      <c r="C130" s="1244" t="s">
        <v>462</v>
      </c>
      <c r="D130" s="121" t="s">
        <v>565</v>
      </c>
      <c r="E130" s="122">
        <v>2679071</v>
      </c>
      <c r="F130" s="122">
        <v>23243799</v>
      </c>
      <c r="G130" s="122">
        <v>131083</v>
      </c>
      <c r="H130" s="122">
        <v>675983</v>
      </c>
      <c r="I130" s="122">
        <v>2547988</v>
      </c>
      <c r="J130" s="1243">
        <v>22567816</v>
      </c>
    </row>
    <row r="131" spans="1:10">
      <c r="A131" s="1242" t="s">
        <v>488</v>
      </c>
      <c r="B131" s="1244" t="s">
        <v>564</v>
      </c>
      <c r="C131" s="1244" t="s">
        <v>488</v>
      </c>
      <c r="D131" s="121" t="s">
        <v>601</v>
      </c>
      <c r="E131" s="122">
        <v>2679071</v>
      </c>
      <c r="F131" s="122">
        <v>23243799</v>
      </c>
      <c r="G131" s="122">
        <v>131083</v>
      </c>
      <c r="H131" s="122">
        <v>675983</v>
      </c>
      <c r="I131" s="122">
        <v>2547988</v>
      </c>
      <c r="J131" s="1243">
        <v>22567816</v>
      </c>
    </row>
    <row r="132" spans="1:10">
      <c r="A132" s="1242" t="s">
        <v>488</v>
      </c>
      <c r="B132" s="1244" t="s">
        <v>567</v>
      </c>
      <c r="C132" s="1244" t="s">
        <v>462</v>
      </c>
      <c r="D132" s="121" t="s">
        <v>568</v>
      </c>
      <c r="E132" s="122">
        <v>134864</v>
      </c>
      <c r="F132" s="122">
        <v>3068317</v>
      </c>
      <c r="G132" s="122">
        <v>126084</v>
      </c>
      <c r="H132" s="122">
        <v>281274</v>
      </c>
      <c r="I132" s="122">
        <v>8780</v>
      </c>
      <c r="J132" s="1243">
        <v>2787043</v>
      </c>
    </row>
    <row r="133" spans="1:10">
      <c r="A133" s="1242" t="s">
        <v>488</v>
      </c>
      <c r="B133" s="1244" t="s">
        <v>567</v>
      </c>
      <c r="C133" s="1244" t="s">
        <v>502</v>
      </c>
      <c r="D133" s="121" t="s">
        <v>602</v>
      </c>
      <c r="E133" s="122">
        <v>9780</v>
      </c>
      <c r="F133" s="122">
        <v>2790043</v>
      </c>
      <c r="G133" s="122">
        <v>1000</v>
      </c>
      <c r="H133" s="122">
        <v>3000</v>
      </c>
      <c r="I133" s="122">
        <v>8780</v>
      </c>
      <c r="J133" s="1243">
        <v>2787043</v>
      </c>
    </row>
    <row r="134" spans="1:10">
      <c r="A134" s="1242" t="s">
        <v>488</v>
      </c>
      <c r="B134" s="1244" t="s">
        <v>567</v>
      </c>
      <c r="C134" s="1244" t="s">
        <v>599</v>
      </c>
      <c r="D134" s="121" t="s">
        <v>600</v>
      </c>
      <c r="E134" s="122">
        <v>125084</v>
      </c>
      <c r="F134" s="122">
        <v>278274</v>
      </c>
      <c r="G134" s="122">
        <v>125084</v>
      </c>
      <c r="H134" s="122">
        <v>278274</v>
      </c>
      <c r="I134" s="122">
        <v>0</v>
      </c>
      <c r="J134" s="1243">
        <v>0</v>
      </c>
    </row>
    <row r="135" spans="1:10">
      <c r="A135" s="1242" t="s">
        <v>486</v>
      </c>
      <c r="B135" s="1244" t="s">
        <v>462</v>
      </c>
      <c r="C135" s="1244" t="s">
        <v>462</v>
      </c>
      <c r="D135" s="121" t="s">
        <v>572</v>
      </c>
      <c r="E135" s="122">
        <v>13200</v>
      </c>
      <c r="F135" s="122">
        <v>1031114</v>
      </c>
      <c r="G135" s="122">
        <v>0</v>
      </c>
      <c r="H135" s="122">
        <v>0</v>
      </c>
      <c r="I135" s="122">
        <v>13200</v>
      </c>
      <c r="J135" s="1243">
        <v>1031114</v>
      </c>
    </row>
    <row r="136" spans="1:10" s="115" customFormat="1" ht="16.5" customHeight="1">
      <c r="A136" s="1430" t="s">
        <v>452</v>
      </c>
      <c r="B136" s="1431"/>
      <c r="C136" s="1431"/>
      <c r="D136" s="1432"/>
      <c r="E136" s="1433" t="s">
        <v>453</v>
      </c>
      <c r="F136" s="1434"/>
      <c r="G136" s="1433" t="s">
        <v>529</v>
      </c>
      <c r="H136" s="1434"/>
      <c r="I136" s="1433" t="s">
        <v>530</v>
      </c>
      <c r="J136" s="1434"/>
    </row>
    <row r="137" spans="1:10" s="115" customFormat="1" ht="16.5" customHeight="1">
      <c r="A137" s="1240" t="s">
        <v>456</v>
      </c>
      <c r="B137" s="1241" t="s">
        <v>457</v>
      </c>
      <c r="C137" s="1241" t="s">
        <v>458</v>
      </c>
      <c r="D137" s="118" t="s">
        <v>459</v>
      </c>
      <c r="E137" s="119" t="s">
        <v>460</v>
      </c>
      <c r="F137" s="119" t="s">
        <v>461</v>
      </c>
      <c r="G137" s="119" t="s">
        <v>460</v>
      </c>
      <c r="H137" s="119" t="s">
        <v>461</v>
      </c>
      <c r="I137" s="119" t="s">
        <v>460</v>
      </c>
      <c r="J137" s="119" t="s">
        <v>461</v>
      </c>
    </row>
    <row r="138" spans="1:10">
      <c r="A138" s="1242" t="s">
        <v>486</v>
      </c>
      <c r="B138" s="1244" t="s">
        <v>576</v>
      </c>
      <c r="C138" s="1244" t="s">
        <v>462</v>
      </c>
      <c r="D138" s="121" t="s">
        <v>577</v>
      </c>
      <c r="E138" s="122">
        <v>0</v>
      </c>
      <c r="F138" s="122">
        <v>988354</v>
      </c>
      <c r="G138" s="122">
        <v>0</v>
      </c>
      <c r="H138" s="122">
        <v>0</v>
      </c>
      <c r="I138" s="122">
        <v>0</v>
      </c>
      <c r="J138" s="1243">
        <v>988354</v>
      </c>
    </row>
    <row r="139" spans="1:10">
      <c r="A139" s="1242" t="s">
        <v>486</v>
      </c>
      <c r="B139" s="1244" t="s">
        <v>576</v>
      </c>
      <c r="C139" s="1244" t="s">
        <v>599</v>
      </c>
      <c r="D139" s="121" t="s">
        <v>600</v>
      </c>
      <c r="E139" s="122">
        <v>0</v>
      </c>
      <c r="F139" s="122">
        <v>988354</v>
      </c>
      <c r="G139" s="122">
        <v>0</v>
      </c>
      <c r="H139" s="122">
        <v>0</v>
      </c>
      <c r="I139" s="122">
        <v>0</v>
      </c>
      <c r="J139" s="1243">
        <v>988354</v>
      </c>
    </row>
    <row r="140" spans="1:10">
      <c r="A140" s="1242" t="s">
        <v>486</v>
      </c>
      <c r="B140" s="1244" t="s">
        <v>579</v>
      </c>
      <c r="C140" s="1244" t="s">
        <v>462</v>
      </c>
      <c r="D140" s="121" t="s">
        <v>580</v>
      </c>
      <c r="E140" s="122">
        <v>13200</v>
      </c>
      <c r="F140" s="122">
        <v>42760</v>
      </c>
      <c r="G140" s="122">
        <v>0</v>
      </c>
      <c r="H140" s="122">
        <v>0</v>
      </c>
      <c r="I140" s="122">
        <v>13200</v>
      </c>
      <c r="J140" s="1243">
        <v>42760</v>
      </c>
    </row>
    <row r="141" spans="1:10">
      <c r="A141" s="1242" t="s">
        <v>486</v>
      </c>
      <c r="B141" s="1244" t="s">
        <v>579</v>
      </c>
      <c r="C141" s="1244" t="s">
        <v>599</v>
      </c>
      <c r="D141" s="121" t="s">
        <v>600</v>
      </c>
      <c r="E141" s="122">
        <v>13200</v>
      </c>
      <c r="F141" s="122">
        <v>42760</v>
      </c>
      <c r="G141" s="122">
        <v>0</v>
      </c>
      <c r="H141" s="122">
        <v>0</v>
      </c>
      <c r="I141" s="122">
        <v>13200</v>
      </c>
      <c r="J141" s="1243">
        <v>42760</v>
      </c>
    </row>
    <row r="142" spans="1:10">
      <c r="A142" s="1242" t="s">
        <v>491</v>
      </c>
      <c r="B142" s="1244" t="s">
        <v>462</v>
      </c>
      <c r="C142" s="1244" t="s">
        <v>462</v>
      </c>
      <c r="D142" s="121" t="s">
        <v>582</v>
      </c>
      <c r="E142" s="122">
        <v>0</v>
      </c>
      <c r="F142" s="122">
        <v>55000</v>
      </c>
      <c r="G142" s="122">
        <v>0</v>
      </c>
      <c r="H142" s="122">
        <v>55000</v>
      </c>
      <c r="I142" s="122">
        <v>0</v>
      </c>
      <c r="J142" s="1243">
        <v>0</v>
      </c>
    </row>
    <row r="143" spans="1:10">
      <c r="A143" s="1242" t="s">
        <v>491</v>
      </c>
      <c r="B143" s="1244" t="s">
        <v>583</v>
      </c>
      <c r="C143" s="1244" t="s">
        <v>462</v>
      </c>
      <c r="D143" s="121" t="s">
        <v>584</v>
      </c>
      <c r="E143" s="122">
        <v>0</v>
      </c>
      <c r="F143" s="122">
        <v>55000</v>
      </c>
      <c r="G143" s="122">
        <v>0</v>
      </c>
      <c r="H143" s="122">
        <v>55000</v>
      </c>
      <c r="I143" s="122">
        <v>0</v>
      </c>
      <c r="J143" s="1243">
        <v>0</v>
      </c>
    </row>
    <row r="144" spans="1:10">
      <c r="A144" s="1242" t="s">
        <v>491</v>
      </c>
      <c r="B144" s="1244" t="s">
        <v>583</v>
      </c>
      <c r="C144" s="1244" t="s">
        <v>599</v>
      </c>
      <c r="D144" s="121" t="s">
        <v>600</v>
      </c>
      <c r="E144" s="122">
        <v>0</v>
      </c>
      <c r="F144" s="122">
        <v>55000</v>
      </c>
      <c r="G144" s="122">
        <v>0</v>
      </c>
      <c r="H144" s="122">
        <v>55000</v>
      </c>
      <c r="I144" s="122">
        <v>0</v>
      </c>
      <c r="J144" s="1243">
        <v>0</v>
      </c>
    </row>
    <row r="145" spans="1:10">
      <c r="A145" s="1242" t="s">
        <v>500</v>
      </c>
      <c r="B145" s="1244" t="s">
        <v>462</v>
      </c>
      <c r="C145" s="1244" t="s">
        <v>462</v>
      </c>
      <c r="D145" s="121" t="s">
        <v>595</v>
      </c>
      <c r="E145" s="122">
        <v>115495</v>
      </c>
      <c r="F145" s="122">
        <v>1283696</v>
      </c>
      <c r="G145" s="122">
        <v>115495</v>
      </c>
      <c r="H145" s="122">
        <v>115495</v>
      </c>
      <c r="I145" s="122">
        <v>0</v>
      </c>
      <c r="J145" s="1243">
        <v>1168201</v>
      </c>
    </row>
    <row r="146" spans="1:10">
      <c r="A146" s="1242" t="s">
        <v>500</v>
      </c>
      <c r="B146" s="1244" t="s">
        <v>596</v>
      </c>
      <c r="C146" s="1244" t="s">
        <v>462</v>
      </c>
      <c r="D146" s="121" t="s">
        <v>597</v>
      </c>
      <c r="E146" s="122">
        <v>115495</v>
      </c>
      <c r="F146" s="122">
        <v>1283696</v>
      </c>
      <c r="G146" s="122">
        <v>115495</v>
      </c>
      <c r="H146" s="122">
        <v>115495</v>
      </c>
      <c r="I146" s="122">
        <v>0</v>
      </c>
      <c r="J146" s="1243">
        <v>1168201</v>
      </c>
    </row>
    <row r="147" spans="1:10">
      <c r="A147" s="1242" t="s">
        <v>500</v>
      </c>
      <c r="B147" s="1244" t="s">
        <v>596</v>
      </c>
      <c r="C147" s="1244" t="s">
        <v>488</v>
      </c>
      <c r="D147" s="121" t="s">
        <v>603</v>
      </c>
      <c r="E147" s="122">
        <v>115495</v>
      </c>
      <c r="F147" s="122">
        <v>1283696</v>
      </c>
      <c r="G147" s="122">
        <v>115495</v>
      </c>
      <c r="H147" s="122">
        <v>115495</v>
      </c>
      <c r="I147" s="122">
        <v>0</v>
      </c>
      <c r="J147" s="1243">
        <v>1168201</v>
      </c>
    </row>
    <row r="148" spans="1:10">
      <c r="A148" s="1242" t="s">
        <v>462</v>
      </c>
      <c r="B148" s="1244" t="s">
        <v>462</v>
      </c>
      <c r="C148" s="1244" t="s">
        <v>462</v>
      </c>
      <c r="D148" s="121" t="s">
        <v>604</v>
      </c>
      <c r="E148" s="122">
        <v>-2982638</v>
      </c>
      <c r="F148" s="122">
        <v>845079</v>
      </c>
      <c r="G148" s="122">
        <v>-2982638</v>
      </c>
      <c r="H148" s="122">
        <v>845079</v>
      </c>
      <c r="I148" s="122">
        <v>0</v>
      </c>
      <c r="J148" s="1243">
        <v>0</v>
      </c>
    </row>
    <row r="149" spans="1:10">
      <c r="A149" s="1242" t="s">
        <v>462</v>
      </c>
      <c r="B149" s="1244" t="s">
        <v>462</v>
      </c>
      <c r="C149" s="1244" t="s">
        <v>462</v>
      </c>
      <c r="D149" s="121" t="s">
        <v>605</v>
      </c>
      <c r="E149" s="122">
        <v>-2982638</v>
      </c>
      <c r="F149" s="122">
        <v>98827</v>
      </c>
      <c r="G149" s="122">
        <v>-2982638</v>
      </c>
      <c r="H149" s="122">
        <v>98827</v>
      </c>
      <c r="I149" s="122">
        <v>0</v>
      </c>
      <c r="J149" s="1243">
        <v>0</v>
      </c>
    </row>
    <row r="150" spans="1:10">
      <c r="A150" s="1242" t="s">
        <v>462</v>
      </c>
      <c r="B150" s="1244" t="s">
        <v>462</v>
      </c>
      <c r="C150" s="1244" t="s">
        <v>462</v>
      </c>
      <c r="D150" s="121" t="s">
        <v>606</v>
      </c>
      <c r="E150" s="122">
        <v>0</v>
      </c>
      <c r="F150" s="122">
        <v>746252</v>
      </c>
      <c r="G150" s="122">
        <v>0</v>
      </c>
      <c r="H150" s="122">
        <v>746252</v>
      </c>
      <c r="I150" s="122">
        <v>0</v>
      </c>
      <c r="J150" s="1243">
        <v>0</v>
      </c>
    </row>
    <row r="151" spans="1:10">
      <c r="A151" s="1242" t="s">
        <v>462</v>
      </c>
      <c r="B151" s="1244" t="s">
        <v>462</v>
      </c>
      <c r="C151" s="1244" t="s">
        <v>462</v>
      </c>
      <c r="D151" s="121" t="s">
        <v>607</v>
      </c>
      <c r="E151" s="122">
        <v>19997555</v>
      </c>
      <c r="F151" s="122">
        <v>120586617</v>
      </c>
      <c r="G151" s="122" t="s">
        <v>462</v>
      </c>
      <c r="H151" s="122" t="s">
        <v>462</v>
      </c>
      <c r="I151" s="122" t="s">
        <v>462</v>
      </c>
      <c r="J151" s="1243" t="s">
        <v>462</v>
      </c>
    </row>
    <row r="152" spans="1:10">
      <c r="A152" s="1242" t="s">
        <v>462</v>
      </c>
      <c r="B152" s="1244" t="s">
        <v>462</v>
      </c>
      <c r="C152" s="1244" t="s">
        <v>462</v>
      </c>
      <c r="D152" s="121" t="s">
        <v>462</v>
      </c>
      <c r="E152" s="122" t="s">
        <v>462</v>
      </c>
      <c r="F152" s="122" t="s">
        <v>462</v>
      </c>
      <c r="G152" s="122" t="s">
        <v>462</v>
      </c>
      <c r="H152" s="122" t="s">
        <v>462</v>
      </c>
      <c r="I152" s="122" t="s">
        <v>462</v>
      </c>
      <c r="J152" s="1243" t="s">
        <v>462</v>
      </c>
    </row>
    <row r="153" spans="1:10">
      <c r="A153" s="1242" t="s">
        <v>462</v>
      </c>
      <c r="B153" s="1244" t="s">
        <v>462</v>
      </c>
      <c r="C153" s="1244" t="s">
        <v>462</v>
      </c>
      <c r="D153" s="121" t="s">
        <v>608</v>
      </c>
      <c r="E153" s="122">
        <v>154149347</v>
      </c>
      <c r="F153" s="122" t="s">
        <v>462</v>
      </c>
      <c r="G153" s="122" t="s">
        <v>462</v>
      </c>
      <c r="H153" s="122" t="s">
        <v>462</v>
      </c>
      <c r="I153" s="122" t="s">
        <v>462</v>
      </c>
      <c r="J153" s="1243" t="s">
        <v>462</v>
      </c>
    </row>
    <row r="154" spans="1:10">
      <c r="A154" s="1242" t="s">
        <v>462</v>
      </c>
      <c r="B154" s="1244" t="s">
        <v>462</v>
      </c>
      <c r="C154" s="1244" t="s">
        <v>462</v>
      </c>
      <c r="D154" s="121" t="s">
        <v>610</v>
      </c>
      <c r="E154" s="122">
        <v>148432838</v>
      </c>
      <c r="F154" s="122" t="s">
        <v>462</v>
      </c>
      <c r="G154" s="122" t="s">
        <v>462</v>
      </c>
      <c r="H154" s="122" t="s">
        <v>462</v>
      </c>
      <c r="I154" s="122" t="s">
        <v>462</v>
      </c>
      <c r="J154" s="1243" t="s">
        <v>462</v>
      </c>
    </row>
    <row r="155" spans="1:10">
      <c r="A155" s="1242" t="s">
        <v>462</v>
      </c>
      <c r="B155" s="1244" t="s">
        <v>462</v>
      </c>
      <c r="C155" s="1244" t="s">
        <v>462</v>
      </c>
      <c r="D155" s="121" t="s">
        <v>611</v>
      </c>
      <c r="E155" s="122">
        <v>254388</v>
      </c>
      <c r="F155" s="122" t="s">
        <v>462</v>
      </c>
      <c r="G155" s="122" t="s">
        <v>462</v>
      </c>
      <c r="H155" s="122" t="s">
        <v>462</v>
      </c>
      <c r="I155" s="122" t="s">
        <v>462</v>
      </c>
      <c r="J155" s="1243" t="s">
        <v>462</v>
      </c>
    </row>
    <row r="156" spans="1:10">
      <c r="A156" s="1242" t="s">
        <v>462</v>
      </c>
      <c r="B156" s="1244" t="s">
        <v>462</v>
      </c>
      <c r="C156" s="1244" t="s">
        <v>462</v>
      </c>
      <c r="D156" s="121" t="s">
        <v>612</v>
      </c>
      <c r="E156" s="122">
        <v>148687226</v>
      </c>
      <c r="F156" s="122" t="s">
        <v>462</v>
      </c>
      <c r="G156" s="122" t="s">
        <v>462</v>
      </c>
      <c r="H156" s="122" t="s">
        <v>462</v>
      </c>
      <c r="I156" s="122" t="s">
        <v>462</v>
      </c>
      <c r="J156" s="1243" t="s">
        <v>462</v>
      </c>
    </row>
    <row r="157" spans="1:10" ht="110.1" customHeight="1">
      <c r="A157" s="1429" t="s">
        <v>2082</v>
      </c>
      <c r="B157" s="1429" t="s">
        <v>462</v>
      </c>
      <c r="C157" s="1429" t="s">
        <v>462</v>
      </c>
      <c r="D157" s="1429" t="s">
        <v>462</v>
      </c>
      <c r="E157" s="1429" t="s">
        <v>462</v>
      </c>
      <c r="F157" s="1429" t="s">
        <v>462</v>
      </c>
      <c r="G157" s="1429" t="s">
        <v>462</v>
      </c>
      <c r="H157" s="1429" t="s">
        <v>462</v>
      </c>
      <c r="I157" s="1429" t="s">
        <v>462</v>
      </c>
      <c r="J157" s="1429" t="s">
        <v>462</v>
      </c>
    </row>
  </sheetData>
  <mergeCells count="25">
    <mergeCell ref="A1:D1"/>
    <mergeCell ref="E1:F1"/>
    <mergeCell ref="G1:H1"/>
    <mergeCell ref="I1:J1"/>
    <mergeCell ref="A28:D28"/>
    <mergeCell ref="E28:F28"/>
    <mergeCell ref="G28:H28"/>
    <mergeCell ref="I28:J28"/>
    <mergeCell ref="A55:D55"/>
    <mergeCell ref="E55:F55"/>
    <mergeCell ref="G55:H55"/>
    <mergeCell ref="I55:J55"/>
    <mergeCell ref="A82:D82"/>
    <mergeCell ref="E82:F82"/>
    <mergeCell ref="G82:H82"/>
    <mergeCell ref="I82:J82"/>
    <mergeCell ref="A157:J157"/>
    <mergeCell ref="A109:D109"/>
    <mergeCell ref="E109:F109"/>
    <mergeCell ref="G109:H109"/>
    <mergeCell ref="I109:J109"/>
    <mergeCell ref="A136:D136"/>
    <mergeCell ref="E136:F136"/>
    <mergeCell ref="G136:H136"/>
    <mergeCell ref="I136:J136"/>
  </mergeCells>
  <phoneticPr fontId="1" type="noConversion"/>
  <hyperlinks>
    <hyperlink ref="K1" location="預告統計資料發布時間表!A1" display="回發布時間表" xr:uid="{F616C071-B3F6-4B24-8D57-B1546BB2E5E9}"/>
  </hyperlinks>
  <pageMargins left="0.39370078740157483" right="0.39370078740157483" top="1.2598425196850394" bottom="0.98425196850393704" header="0.51181102362204722" footer="0.51181102362204722"/>
  <pageSetup paperSize="9" orientation="landscape" useFirstPageNumber="1" r:id="rId1"/>
  <headerFooter alignWithMargins="0">
    <oddHeader>&amp;L&amp;"標楷體,標準"公開類
月  報:次月10日前編號，12月份於次年1月20日前編報&amp;C&amp;"標楷體,標準"&amp;14 金峰鄉公所&amp;U
公庫收支月報表&amp;"新細明體,標準"&amp;12&amp;U
&amp;"標楷體,標準"中華民國112年07月(112年度)&amp;R&amp;"標楷體,標準"&amp;10第&amp;P頁/共&amp;N頁&amp;"新細明體,標準"&amp;12
&amp;"標楷體,標準"編制機關:金峰鄉公所財經課
表    號:20902-00-02-03</oddHeader>
    <oddFooter>&amp;C&amp;L&amp;R&amp;"標楷體,標準"&amp;9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47B8F-4EFA-47EF-A327-02CF0428C79D}">
  <dimension ref="A1:K157"/>
  <sheetViews>
    <sheetView view="pageLayout" zoomScaleNormal="100" workbookViewId="0">
      <selection activeCell="K1" sqref="K1"/>
    </sheetView>
  </sheetViews>
  <sheetFormatPr defaultRowHeight="16.5"/>
  <cols>
    <col min="1" max="1" width="4.75" style="1247" customWidth="1"/>
    <col min="2" max="3" width="6.25" style="1249" customWidth="1"/>
    <col min="4" max="4" width="31.875" style="121" customWidth="1"/>
    <col min="5" max="5" width="15.625" style="122" customWidth="1"/>
    <col min="6" max="6" width="14.375" style="122" customWidth="1"/>
    <col min="7" max="7" width="13.75" style="122" customWidth="1"/>
    <col min="8" max="8" width="13" style="122" customWidth="1"/>
    <col min="9" max="9" width="14.125" style="122" customWidth="1"/>
    <col min="10" max="10" width="15.875" style="1248" customWidth="1"/>
    <col min="11" max="256" width="9" style="125"/>
    <col min="257" max="257" width="4.75" style="125" customWidth="1"/>
    <col min="258" max="259" width="6.25" style="125" customWidth="1"/>
    <col min="260" max="260" width="31.875" style="125" customWidth="1"/>
    <col min="261" max="261" width="15.625" style="125" customWidth="1"/>
    <col min="262" max="262" width="14.375" style="125" customWidth="1"/>
    <col min="263" max="263" width="13.75" style="125" customWidth="1"/>
    <col min="264" max="264" width="13" style="125" customWidth="1"/>
    <col min="265" max="265" width="14.125" style="125" customWidth="1"/>
    <col min="266" max="266" width="15.875" style="125" customWidth="1"/>
    <col min="267" max="512" width="9" style="125"/>
    <col min="513" max="513" width="4.75" style="125" customWidth="1"/>
    <col min="514" max="515" width="6.25" style="125" customWidth="1"/>
    <col min="516" max="516" width="31.875" style="125" customWidth="1"/>
    <col min="517" max="517" width="15.625" style="125" customWidth="1"/>
    <col min="518" max="518" width="14.375" style="125" customWidth="1"/>
    <col min="519" max="519" width="13.75" style="125" customWidth="1"/>
    <col min="520" max="520" width="13" style="125" customWidth="1"/>
    <col min="521" max="521" width="14.125" style="125" customWidth="1"/>
    <col min="522" max="522" width="15.875" style="125" customWidth="1"/>
    <col min="523" max="768" width="9" style="125"/>
    <col min="769" max="769" width="4.75" style="125" customWidth="1"/>
    <col min="770" max="771" width="6.25" style="125" customWidth="1"/>
    <col min="772" max="772" width="31.875" style="125" customWidth="1"/>
    <col min="773" max="773" width="15.625" style="125" customWidth="1"/>
    <col min="774" max="774" width="14.375" style="125" customWidth="1"/>
    <col min="775" max="775" width="13.75" style="125" customWidth="1"/>
    <col min="776" max="776" width="13" style="125" customWidth="1"/>
    <col min="777" max="777" width="14.125" style="125" customWidth="1"/>
    <col min="778" max="778" width="15.875" style="125" customWidth="1"/>
    <col min="779" max="1024" width="9" style="125"/>
    <col min="1025" max="1025" width="4.75" style="125" customWidth="1"/>
    <col min="1026" max="1027" width="6.25" style="125" customWidth="1"/>
    <col min="1028" max="1028" width="31.875" style="125" customWidth="1"/>
    <col min="1029" max="1029" width="15.625" style="125" customWidth="1"/>
    <col min="1030" max="1030" width="14.375" style="125" customWidth="1"/>
    <col min="1031" max="1031" width="13.75" style="125" customWidth="1"/>
    <col min="1032" max="1032" width="13" style="125" customWidth="1"/>
    <col min="1033" max="1033" width="14.125" style="125" customWidth="1"/>
    <col min="1034" max="1034" width="15.875" style="125" customWidth="1"/>
    <col min="1035" max="1280" width="9" style="125"/>
    <col min="1281" max="1281" width="4.75" style="125" customWidth="1"/>
    <col min="1282" max="1283" width="6.25" style="125" customWidth="1"/>
    <col min="1284" max="1284" width="31.875" style="125" customWidth="1"/>
    <col min="1285" max="1285" width="15.625" style="125" customWidth="1"/>
    <col min="1286" max="1286" width="14.375" style="125" customWidth="1"/>
    <col min="1287" max="1287" width="13.75" style="125" customWidth="1"/>
    <col min="1288" max="1288" width="13" style="125" customWidth="1"/>
    <col min="1289" max="1289" width="14.125" style="125" customWidth="1"/>
    <col min="1290" max="1290" width="15.875" style="125" customWidth="1"/>
    <col min="1291" max="1536" width="9" style="125"/>
    <col min="1537" max="1537" width="4.75" style="125" customWidth="1"/>
    <col min="1538" max="1539" width="6.25" style="125" customWidth="1"/>
    <col min="1540" max="1540" width="31.875" style="125" customWidth="1"/>
    <col min="1541" max="1541" width="15.625" style="125" customWidth="1"/>
    <col min="1542" max="1542" width="14.375" style="125" customWidth="1"/>
    <col min="1543" max="1543" width="13.75" style="125" customWidth="1"/>
    <col min="1544" max="1544" width="13" style="125" customWidth="1"/>
    <col min="1545" max="1545" width="14.125" style="125" customWidth="1"/>
    <col min="1546" max="1546" width="15.875" style="125" customWidth="1"/>
    <col min="1547" max="1792" width="9" style="125"/>
    <col min="1793" max="1793" width="4.75" style="125" customWidth="1"/>
    <col min="1794" max="1795" width="6.25" style="125" customWidth="1"/>
    <col min="1796" max="1796" width="31.875" style="125" customWidth="1"/>
    <col min="1797" max="1797" width="15.625" style="125" customWidth="1"/>
    <col min="1798" max="1798" width="14.375" style="125" customWidth="1"/>
    <col min="1799" max="1799" width="13.75" style="125" customWidth="1"/>
    <col min="1800" max="1800" width="13" style="125" customWidth="1"/>
    <col min="1801" max="1801" width="14.125" style="125" customWidth="1"/>
    <col min="1802" max="1802" width="15.875" style="125" customWidth="1"/>
    <col min="1803" max="2048" width="9" style="125"/>
    <col min="2049" max="2049" width="4.75" style="125" customWidth="1"/>
    <col min="2050" max="2051" width="6.25" style="125" customWidth="1"/>
    <col min="2052" max="2052" width="31.875" style="125" customWidth="1"/>
    <col min="2053" max="2053" width="15.625" style="125" customWidth="1"/>
    <col min="2054" max="2054" width="14.375" style="125" customWidth="1"/>
    <col min="2055" max="2055" width="13.75" style="125" customWidth="1"/>
    <col min="2056" max="2056" width="13" style="125" customWidth="1"/>
    <col min="2057" max="2057" width="14.125" style="125" customWidth="1"/>
    <col min="2058" max="2058" width="15.875" style="125" customWidth="1"/>
    <col min="2059" max="2304" width="9" style="125"/>
    <col min="2305" max="2305" width="4.75" style="125" customWidth="1"/>
    <col min="2306" max="2307" width="6.25" style="125" customWidth="1"/>
    <col min="2308" max="2308" width="31.875" style="125" customWidth="1"/>
    <col min="2309" max="2309" width="15.625" style="125" customWidth="1"/>
    <col min="2310" max="2310" width="14.375" style="125" customWidth="1"/>
    <col min="2311" max="2311" width="13.75" style="125" customWidth="1"/>
    <col min="2312" max="2312" width="13" style="125" customWidth="1"/>
    <col min="2313" max="2313" width="14.125" style="125" customWidth="1"/>
    <col min="2314" max="2314" width="15.875" style="125" customWidth="1"/>
    <col min="2315" max="2560" width="9" style="125"/>
    <col min="2561" max="2561" width="4.75" style="125" customWidth="1"/>
    <col min="2562" max="2563" width="6.25" style="125" customWidth="1"/>
    <col min="2564" max="2564" width="31.875" style="125" customWidth="1"/>
    <col min="2565" max="2565" width="15.625" style="125" customWidth="1"/>
    <col min="2566" max="2566" width="14.375" style="125" customWidth="1"/>
    <col min="2567" max="2567" width="13.75" style="125" customWidth="1"/>
    <col min="2568" max="2568" width="13" style="125" customWidth="1"/>
    <col min="2569" max="2569" width="14.125" style="125" customWidth="1"/>
    <col min="2570" max="2570" width="15.875" style="125" customWidth="1"/>
    <col min="2571" max="2816" width="9" style="125"/>
    <col min="2817" max="2817" width="4.75" style="125" customWidth="1"/>
    <col min="2818" max="2819" width="6.25" style="125" customWidth="1"/>
    <col min="2820" max="2820" width="31.875" style="125" customWidth="1"/>
    <col min="2821" max="2821" width="15.625" style="125" customWidth="1"/>
    <col min="2822" max="2822" width="14.375" style="125" customWidth="1"/>
    <col min="2823" max="2823" width="13.75" style="125" customWidth="1"/>
    <col min="2824" max="2824" width="13" style="125" customWidth="1"/>
    <col min="2825" max="2825" width="14.125" style="125" customWidth="1"/>
    <col min="2826" max="2826" width="15.875" style="125" customWidth="1"/>
    <col min="2827" max="3072" width="9" style="125"/>
    <col min="3073" max="3073" width="4.75" style="125" customWidth="1"/>
    <col min="3074" max="3075" width="6.25" style="125" customWidth="1"/>
    <col min="3076" max="3076" width="31.875" style="125" customWidth="1"/>
    <col min="3077" max="3077" width="15.625" style="125" customWidth="1"/>
    <col min="3078" max="3078" width="14.375" style="125" customWidth="1"/>
    <col min="3079" max="3079" width="13.75" style="125" customWidth="1"/>
    <col min="3080" max="3080" width="13" style="125" customWidth="1"/>
    <col min="3081" max="3081" width="14.125" style="125" customWidth="1"/>
    <col min="3082" max="3082" width="15.875" style="125" customWidth="1"/>
    <col min="3083" max="3328" width="9" style="125"/>
    <col min="3329" max="3329" width="4.75" style="125" customWidth="1"/>
    <col min="3330" max="3331" width="6.25" style="125" customWidth="1"/>
    <col min="3332" max="3332" width="31.875" style="125" customWidth="1"/>
    <col min="3333" max="3333" width="15.625" style="125" customWidth="1"/>
    <col min="3334" max="3334" width="14.375" style="125" customWidth="1"/>
    <col min="3335" max="3335" width="13.75" style="125" customWidth="1"/>
    <col min="3336" max="3336" width="13" style="125" customWidth="1"/>
    <col min="3337" max="3337" width="14.125" style="125" customWidth="1"/>
    <col min="3338" max="3338" width="15.875" style="125" customWidth="1"/>
    <col min="3339" max="3584" width="9" style="125"/>
    <col min="3585" max="3585" width="4.75" style="125" customWidth="1"/>
    <col min="3586" max="3587" width="6.25" style="125" customWidth="1"/>
    <col min="3588" max="3588" width="31.875" style="125" customWidth="1"/>
    <col min="3589" max="3589" width="15.625" style="125" customWidth="1"/>
    <col min="3590" max="3590" width="14.375" style="125" customWidth="1"/>
    <col min="3591" max="3591" width="13.75" style="125" customWidth="1"/>
    <col min="3592" max="3592" width="13" style="125" customWidth="1"/>
    <col min="3593" max="3593" width="14.125" style="125" customWidth="1"/>
    <col min="3594" max="3594" width="15.875" style="125" customWidth="1"/>
    <col min="3595" max="3840" width="9" style="125"/>
    <col min="3841" max="3841" width="4.75" style="125" customWidth="1"/>
    <col min="3842" max="3843" width="6.25" style="125" customWidth="1"/>
    <col min="3844" max="3844" width="31.875" style="125" customWidth="1"/>
    <col min="3845" max="3845" width="15.625" style="125" customWidth="1"/>
    <col min="3846" max="3846" width="14.375" style="125" customWidth="1"/>
    <col min="3847" max="3847" width="13.75" style="125" customWidth="1"/>
    <col min="3848" max="3848" width="13" style="125" customWidth="1"/>
    <col min="3849" max="3849" width="14.125" style="125" customWidth="1"/>
    <col min="3850" max="3850" width="15.875" style="125" customWidth="1"/>
    <col min="3851" max="4096" width="9" style="125"/>
    <col min="4097" max="4097" width="4.75" style="125" customWidth="1"/>
    <col min="4098" max="4099" width="6.25" style="125" customWidth="1"/>
    <col min="4100" max="4100" width="31.875" style="125" customWidth="1"/>
    <col min="4101" max="4101" width="15.625" style="125" customWidth="1"/>
    <col min="4102" max="4102" width="14.375" style="125" customWidth="1"/>
    <col min="4103" max="4103" width="13.75" style="125" customWidth="1"/>
    <col min="4104" max="4104" width="13" style="125" customWidth="1"/>
    <col min="4105" max="4105" width="14.125" style="125" customWidth="1"/>
    <col min="4106" max="4106" width="15.875" style="125" customWidth="1"/>
    <col min="4107" max="4352" width="9" style="125"/>
    <col min="4353" max="4353" width="4.75" style="125" customWidth="1"/>
    <col min="4354" max="4355" width="6.25" style="125" customWidth="1"/>
    <col min="4356" max="4356" width="31.875" style="125" customWidth="1"/>
    <col min="4357" max="4357" width="15.625" style="125" customWidth="1"/>
    <col min="4358" max="4358" width="14.375" style="125" customWidth="1"/>
    <col min="4359" max="4359" width="13.75" style="125" customWidth="1"/>
    <col min="4360" max="4360" width="13" style="125" customWidth="1"/>
    <col min="4361" max="4361" width="14.125" style="125" customWidth="1"/>
    <col min="4362" max="4362" width="15.875" style="125" customWidth="1"/>
    <col min="4363" max="4608" width="9" style="125"/>
    <col min="4609" max="4609" width="4.75" style="125" customWidth="1"/>
    <col min="4610" max="4611" width="6.25" style="125" customWidth="1"/>
    <col min="4612" max="4612" width="31.875" style="125" customWidth="1"/>
    <col min="4613" max="4613" width="15.625" style="125" customWidth="1"/>
    <col min="4614" max="4614" width="14.375" style="125" customWidth="1"/>
    <col min="4615" max="4615" width="13.75" style="125" customWidth="1"/>
    <col min="4616" max="4616" width="13" style="125" customWidth="1"/>
    <col min="4617" max="4617" width="14.125" style="125" customWidth="1"/>
    <col min="4618" max="4618" width="15.875" style="125" customWidth="1"/>
    <col min="4619" max="4864" width="9" style="125"/>
    <col min="4865" max="4865" width="4.75" style="125" customWidth="1"/>
    <col min="4866" max="4867" width="6.25" style="125" customWidth="1"/>
    <col min="4868" max="4868" width="31.875" style="125" customWidth="1"/>
    <col min="4869" max="4869" width="15.625" style="125" customWidth="1"/>
    <col min="4870" max="4870" width="14.375" style="125" customWidth="1"/>
    <col min="4871" max="4871" width="13.75" style="125" customWidth="1"/>
    <col min="4872" max="4872" width="13" style="125" customWidth="1"/>
    <col min="4873" max="4873" width="14.125" style="125" customWidth="1"/>
    <col min="4874" max="4874" width="15.875" style="125" customWidth="1"/>
    <col min="4875" max="5120" width="9" style="125"/>
    <col min="5121" max="5121" width="4.75" style="125" customWidth="1"/>
    <col min="5122" max="5123" width="6.25" style="125" customWidth="1"/>
    <col min="5124" max="5124" width="31.875" style="125" customWidth="1"/>
    <col min="5125" max="5125" width="15.625" style="125" customWidth="1"/>
    <col min="5126" max="5126" width="14.375" style="125" customWidth="1"/>
    <col min="5127" max="5127" width="13.75" style="125" customWidth="1"/>
    <col min="5128" max="5128" width="13" style="125" customWidth="1"/>
    <col min="5129" max="5129" width="14.125" style="125" customWidth="1"/>
    <col min="5130" max="5130" width="15.875" style="125" customWidth="1"/>
    <col min="5131" max="5376" width="9" style="125"/>
    <col min="5377" max="5377" width="4.75" style="125" customWidth="1"/>
    <col min="5378" max="5379" width="6.25" style="125" customWidth="1"/>
    <col min="5380" max="5380" width="31.875" style="125" customWidth="1"/>
    <col min="5381" max="5381" width="15.625" style="125" customWidth="1"/>
    <col min="5382" max="5382" width="14.375" style="125" customWidth="1"/>
    <col min="5383" max="5383" width="13.75" style="125" customWidth="1"/>
    <col min="5384" max="5384" width="13" style="125" customWidth="1"/>
    <col min="5385" max="5385" width="14.125" style="125" customWidth="1"/>
    <col min="5386" max="5386" width="15.875" style="125" customWidth="1"/>
    <col min="5387" max="5632" width="9" style="125"/>
    <col min="5633" max="5633" width="4.75" style="125" customWidth="1"/>
    <col min="5634" max="5635" width="6.25" style="125" customWidth="1"/>
    <col min="5636" max="5636" width="31.875" style="125" customWidth="1"/>
    <col min="5637" max="5637" width="15.625" style="125" customWidth="1"/>
    <col min="5638" max="5638" width="14.375" style="125" customWidth="1"/>
    <col min="5639" max="5639" width="13.75" style="125" customWidth="1"/>
    <col min="5640" max="5640" width="13" style="125" customWidth="1"/>
    <col min="5641" max="5641" width="14.125" style="125" customWidth="1"/>
    <col min="5642" max="5642" width="15.875" style="125" customWidth="1"/>
    <col min="5643" max="5888" width="9" style="125"/>
    <col min="5889" max="5889" width="4.75" style="125" customWidth="1"/>
    <col min="5890" max="5891" width="6.25" style="125" customWidth="1"/>
    <col min="5892" max="5892" width="31.875" style="125" customWidth="1"/>
    <col min="5893" max="5893" width="15.625" style="125" customWidth="1"/>
    <col min="5894" max="5894" width="14.375" style="125" customWidth="1"/>
    <col min="5895" max="5895" width="13.75" style="125" customWidth="1"/>
    <col min="5896" max="5896" width="13" style="125" customWidth="1"/>
    <col min="5897" max="5897" width="14.125" style="125" customWidth="1"/>
    <col min="5898" max="5898" width="15.875" style="125" customWidth="1"/>
    <col min="5899" max="6144" width="9" style="125"/>
    <col min="6145" max="6145" width="4.75" style="125" customWidth="1"/>
    <col min="6146" max="6147" width="6.25" style="125" customWidth="1"/>
    <col min="6148" max="6148" width="31.875" style="125" customWidth="1"/>
    <col min="6149" max="6149" width="15.625" style="125" customWidth="1"/>
    <col min="6150" max="6150" width="14.375" style="125" customWidth="1"/>
    <col min="6151" max="6151" width="13.75" style="125" customWidth="1"/>
    <col min="6152" max="6152" width="13" style="125" customWidth="1"/>
    <col min="6153" max="6153" width="14.125" style="125" customWidth="1"/>
    <col min="6154" max="6154" width="15.875" style="125" customWidth="1"/>
    <col min="6155" max="6400" width="9" style="125"/>
    <col min="6401" max="6401" width="4.75" style="125" customWidth="1"/>
    <col min="6402" max="6403" width="6.25" style="125" customWidth="1"/>
    <col min="6404" max="6404" width="31.875" style="125" customWidth="1"/>
    <col min="6405" max="6405" width="15.625" style="125" customWidth="1"/>
    <col min="6406" max="6406" width="14.375" style="125" customWidth="1"/>
    <col min="6407" max="6407" width="13.75" style="125" customWidth="1"/>
    <col min="6408" max="6408" width="13" style="125" customWidth="1"/>
    <col min="6409" max="6409" width="14.125" style="125" customWidth="1"/>
    <col min="6410" max="6410" width="15.875" style="125" customWidth="1"/>
    <col min="6411" max="6656" width="9" style="125"/>
    <col min="6657" max="6657" width="4.75" style="125" customWidth="1"/>
    <col min="6658" max="6659" width="6.25" style="125" customWidth="1"/>
    <col min="6660" max="6660" width="31.875" style="125" customWidth="1"/>
    <col min="6661" max="6661" width="15.625" style="125" customWidth="1"/>
    <col min="6662" max="6662" width="14.375" style="125" customWidth="1"/>
    <col min="6663" max="6663" width="13.75" style="125" customWidth="1"/>
    <col min="6664" max="6664" width="13" style="125" customWidth="1"/>
    <col min="6665" max="6665" width="14.125" style="125" customWidth="1"/>
    <col min="6666" max="6666" width="15.875" style="125" customWidth="1"/>
    <col min="6667" max="6912" width="9" style="125"/>
    <col min="6913" max="6913" width="4.75" style="125" customWidth="1"/>
    <col min="6914" max="6915" width="6.25" style="125" customWidth="1"/>
    <col min="6916" max="6916" width="31.875" style="125" customWidth="1"/>
    <col min="6917" max="6917" width="15.625" style="125" customWidth="1"/>
    <col min="6918" max="6918" width="14.375" style="125" customWidth="1"/>
    <col min="6919" max="6919" width="13.75" style="125" customWidth="1"/>
    <col min="6920" max="6920" width="13" style="125" customWidth="1"/>
    <col min="6921" max="6921" width="14.125" style="125" customWidth="1"/>
    <col min="6922" max="6922" width="15.875" style="125" customWidth="1"/>
    <col min="6923" max="7168" width="9" style="125"/>
    <col min="7169" max="7169" width="4.75" style="125" customWidth="1"/>
    <col min="7170" max="7171" width="6.25" style="125" customWidth="1"/>
    <col min="7172" max="7172" width="31.875" style="125" customWidth="1"/>
    <col min="7173" max="7173" width="15.625" style="125" customWidth="1"/>
    <col min="7174" max="7174" width="14.375" style="125" customWidth="1"/>
    <col min="7175" max="7175" width="13.75" style="125" customWidth="1"/>
    <col min="7176" max="7176" width="13" style="125" customWidth="1"/>
    <col min="7177" max="7177" width="14.125" style="125" customWidth="1"/>
    <col min="7178" max="7178" width="15.875" style="125" customWidth="1"/>
    <col min="7179" max="7424" width="9" style="125"/>
    <col min="7425" max="7425" width="4.75" style="125" customWidth="1"/>
    <col min="7426" max="7427" width="6.25" style="125" customWidth="1"/>
    <col min="7428" max="7428" width="31.875" style="125" customWidth="1"/>
    <col min="7429" max="7429" width="15.625" style="125" customWidth="1"/>
    <col min="7430" max="7430" width="14.375" style="125" customWidth="1"/>
    <col min="7431" max="7431" width="13.75" style="125" customWidth="1"/>
    <col min="7432" max="7432" width="13" style="125" customWidth="1"/>
    <col min="7433" max="7433" width="14.125" style="125" customWidth="1"/>
    <col min="7434" max="7434" width="15.875" style="125" customWidth="1"/>
    <col min="7435" max="7680" width="9" style="125"/>
    <col min="7681" max="7681" width="4.75" style="125" customWidth="1"/>
    <col min="7682" max="7683" width="6.25" style="125" customWidth="1"/>
    <col min="7684" max="7684" width="31.875" style="125" customWidth="1"/>
    <col min="7685" max="7685" width="15.625" style="125" customWidth="1"/>
    <col min="7686" max="7686" width="14.375" style="125" customWidth="1"/>
    <col min="7687" max="7687" width="13.75" style="125" customWidth="1"/>
    <col min="7688" max="7688" width="13" style="125" customWidth="1"/>
    <col min="7689" max="7689" width="14.125" style="125" customWidth="1"/>
    <col min="7690" max="7690" width="15.875" style="125" customWidth="1"/>
    <col min="7691" max="7936" width="9" style="125"/>
    <col min="7937" max="7937" width="4.75" style="125" customWidth="1"/>
    <col min="7938" max="7939" width="6.25" style="125" customWidth="1"/>
    <col min="7940" max="7940" width="31.875" style="125" customWidth="1"/>
    <col min="7941" max="7941" width="15.625" style="125" customWidth="1"/>
    <col min="7942" max="7942" width="14.375" style="125" customWidth="1"/>
    <col min="7943" max="7943" width="13.75" style="125" customWidth="1"/>
    <col min="7944" max="7944" width="13" style="125" customWidth="1"/>
    <col min="7945" max="7945" width="14.125" style="125" customWidth="1"/>
    <col min="7946" max="7946" width="15.875" style="125" customWidth="1"/>
    <col min="7947" max="8192" width="9" style="125"/>
    <col min="8193" max="8193" width="4.75" style="125" customWidth="1"/>
    <col min="8194" max="8195" width="6.25" style="125" customWidth="1"/>
    <col min="8196" max="8196" width="31.875" style="125" customWidth="1"/>
    <col min="8197" max="8197" width="15.625" style="125" customWidth="1"/>
    <col min="8198" max="8198" width="14.375" style="125" customWidth="1"/>
    <col min="8199" max="8199" width="13.75" style="125" customWidth="1"/>
    <col min="8200" max="8200" width="13" style="125" customWidth="1"/>
    <col min="8201" max="8201" width="14.125" style="125" customWidth="1"/>
    <col min="8202" max="8202" width="15.875" style="125" customWidth="1"/>
    <col min="8203" max="8448" width="9" style="125"/>
    <col min="8449" max="8449" width="4.75" style="125" customWidth="1"/>
    <col min="8450" max="8451" width="6.25" style="125" customWidth="1"/>
    <col min="8452" max="8452" width="31.875" style="125" customWidth="1"/>
    <col min="8453" max="8453" width="15.625" style="125" customWidth="1"/>
    <col min="8454" max="8454" width="14.375" style="125" customWidth="1"/>
    <col min="8455" max="8455" width="13.75" style="125" customWidth="1"/>
    <col min="8456" max="8456" width="13" style="125" customWidth="1"/>
    <col min="8457" max="8457" width="14.125" style="125" customWidth="1"/>
    <col min="8458" max="8458" width="15.875" style="125" customWidth="1"/>
    <col min="8459" max="8704" width="9" style="125"/>
    <col min="8705" max="8705" width="4.75" style="125" customWidth="1"/>
    <col min="8706" max="8707" width="6.25" style="125" customWidth="1"/>
    <col min="8708" max="8708" width="31.875" style="125" customWidth="1"/>
    <col min="8709" max="8709" width="15.625" style="125" customWidth="1"/>
    <col min="8710" max="8710" width="14.375" style="125" customWidth="1"/>
    <col min="8711" max="8711" width="13.75" style="125" customWidth="1"/>
    <col min="8712" max="8712" width="13" style="125" customWidth="1"/>
    <col min="8713" max="8713" width="14.125" style="125" customWidth="1"/>
    <col min="8714" max="8714" width="15.875" style="125" customWidth="1"/>
    <col min="8715" max="8960" width="9" style="125"/>
    <col min="8961" max="8961" width="4.75" style="125" customWidth="1"/>
    <col min="8962" max="8963" width="6.25" style="125" customWidth="1"/>
    <col min="8964" max="8964" width="31.875" style="125" customWidth="1"/>
    <col min="8965" max="8965" width="15.625" style="125" customWidth="1"/>
    <col min="8966" max="8966" width="14.375" style="125" customWidth="1"/>
    <col min="8967" max="8967" width="13.75" style="125" customWidth="1"/>
    <col min="8968" max="8968" width="13" style="125" customWidth="1"/>
    <col min="8969" max="8969" width="14.125" style="125" customWidth="1"/>
    <col min="8970" max="8970" width="15.875" style="125" customWidth="1"/>
    <col min="8971" max="9216" width="9" style="125"/>
    <col min="9217" max="9217" width="4.75" style="125" customWidth="1"/>
    <col min="9218" max="9219" width="6.25" style="125" customWidth="1"/>
    <col min="9220" max="9220" width="31.875" style="125" customWidth="1"/>
    <col min="9221" max="9221" width="15.625" style="125" customWidth="1"/>
    <col min="9222" max="9222" width="14.375" style="125" customWidth="1"/>
    <col min="9223" max="9223" width="13.75" style="125" customWidth="1"/>
    <col min="9224" max="9224" width="13" style="125" customWidth="1"/>
    <col min="9225" max="9225" width="14.125" style="125" customWidth="1"/>
    <col min="9226" max="9226" width="15.875" style="125" customWidth="1"/>
    <col min="9227" max="9472" width="9" style="125"/>
    <col min="9473" max="9473" width="4.75" style="125" customWidth="1"/>
    <col min="9474" max="9475" width="6.25" style="125" customWidth="1"/>
    <col min="9476" max="9476" width="31.875" style="125" customWidth="1"/>
    <col min="9477" max="9477" width="15.625" style="125" customWidth="1"/>
    <col min="9478" max="9478" width="14.375" style="125" customWidth="1"/>
    <col min="9479" max="9479" width="13.75" style="125" customWidth="1"/>
    <col min="9480" max="9480" width="13" style="125" customWidth="1"/>
    <col min="9481" max="9481" width="14.125" style="125" customWidth="1"/>
    <col min="9482" max="9482" width="15.875" style="125" customWidth="1"/>
    <col min="9483" max="9728" width="9" style="125"/>
    <col min="9729" max="9729" width="4.75" style="125" customWidth="1"/>
    <col min="9730" max="9731" width="6.25" style="125" customWidth="1"/>
    <col min="9732" max="9732" width="31.875" style="125" customWidth="1"/>
    <col min="9733" max="9733" width="15.625" style="125" customWidth="1"/>
    <col min="9734" max="9734" width="14.375" style="125" customWidth="1"/>
    <col min="9735" max="9735" width="13.75" style="125" customWidth="1"/>
    <col min="9736" max="9736" width="13" style="125" customWidth="1"/>
    <col min="9737" max="9737" width="14.125" style="125" customWidth="1"/>
    <col min="9738" max="9738" width="15.875" style="125" customWidth="1"/>
    <col min="9739" max="9984" width="9" style="125"/>
    <col min="9985" max="9985" width="4.75" style="125" customWidth="1"/>
    <col min="9986" max="9987" width="6.25" style="125" customWidth="1"/>
    <col min="9988" max="9988" width="31.875" style="125" customWidth="1"/>
    <col min="9989" max="9989" width="15.625" style="125" customWidth="1"/>
    <col min="9990" max="9990" width="14.375" style="125" customWidth="1"/>
    <col min="9991" max="9991" width="13.75" style="125" customWidth="1"/>
    <col min="9992" max="9992" width="13" style="125" customWidth="1"/>
    <col min="9993" max="9993" width="14.125" style="125" customWidth="1"/>
    <col min="9994" max="9994" width="15.875" style="125" customWidth="1"/>
    <col min="9995" max="10240" width="9" style="125"/>
    <col min="10241" max="10241" width="4.75" style="125" customWidth="1"/>
    <col min="10242" max="10243" width="6.25" style="125" customWidth="1"/>
    <col min="10244" max="10244" width="31.875" style="125" customWidth="1"/>
    <col min="10245" max="10245" width="15.625" style="125" customWidth="1"/>
    <col min="10246" max="10246" width="14.375" style="125" customWidth="1"/>
    <col min="10247" max="10247" width="13.75" style="125" customWidth="1"/>
    <col min="10248" max="10248" width="13" style="125" customWidth="1"/>
    <col min="10249" max="10249" width="14.125" style="125" customWidth="1"/>
    <col min="10250" max="10250" width="15.875" style="125" customWidth="1"/>
    <col min="10251" max="10496" width="9" style="125"/>
    <col min="10497" max="10497" width="4.75" style="125" customWidth="1"/>
    <col min="10498" max="10499" width="6.25" style="125" customWidth="1"/>
    <col min="10500" max="10500" width="31.875" style="125" customWidth="1"/>
    <col min="10501" max="10501" width="15.625" style="125" customWidth="1"/>
    <col min="10502" max="10502" width="14.375" style="125" customWidth="1"/>
    <col min="10503" max="10503" width="13.75" style="125" customWidth="1"/>
    <col min="10504" max="10504" width="13" style="125" customWidth="1"/>
    <col min="10505" max="10505" width="14.125" style="125" customWidth="1"/>
    <col min="10506" max="10506" width="15.875" style="125" customWidth="1"/>
    <col min="10507" max="10752" width="9" style="125"/>
    <col min="10753" max="10753" width="4.75" style="125" customWidth="1"/>
    <col min="10754" max="10755" width="6.25" style="125" customWidth="1"/>
    <col min="10756" max="10756" width="31.875" style="125" customWidth="1"/>
    <col min="10757" max="10757" width="15.625" style="125" customWidth="1"/>
    <col min="10758" max="10758" width="14.375" style="125" customWidth="1"/>
    <col min="10759" max="10759" width="13.75" style="125" customWidth="1"/>
    <col min="10760" max="10760" width="13" style="125" customWidth="1"/>
    <col min="10761" max="10761" width="14.125" style="125" customWidth="1"/>
    <col min="10762" max="10762" width="15.875" style="125" customWidth="1"/>
    <col min="10763" max="11008" width="9" style="125"/>
    <col min="11009" max="11009" width="4.75" style="125" customWidth="1"/>
    <col min="11010" max="11011" width="6.25" style="125" customWidth="1"/>
    <col min="11012" max="11012" width="31.875" style="125" customWidth="1"/>
    <col min="11013" max="11013" width="15.625" style="125" customWidth="1"/>
    <col min="11014" max="11014" width="14.375" style="125" customWidth="1"/>
    <col min="11015" max="11015" width="13.75" style="125" customWidth="1"/>
    <col min="11016" max="11016" width="13" style="125" customWidth="1"/>
    <col min="11017" max="11017" width="14.125" style="125" customWidth="1"/>
    <col min="11018" max="11018" width="15.875" style="125" customWidth="1"/>
    <col min="11019" max="11264" width="9" style="125"/>
    <col min="11265" max="11265" width="4.75" style="125" customWidth="1"/>
    <col min="11266" max="11267" width="6.25" style="125" customWidth="1"/>
    <col min="11268" max="11268" width="31.875" style="125" customWidth="1"/>
    <col min="11269" max="11269" width="15.625" style="125" customWidth="1"/>
    <col min="11270" max="11270" width="14.375" style="125" customWidth="1"/>
    <col min="11271" max="11271" width="13.75" style="125" customWidth="1"/>
    <col min="11272" max="11272" width="13" style="125" customWidth="1"/>
    <col min="11273" max="11273" width="14.125" style="125" customWidth="1"/>
    <col min="11274" max="11274" width="15.875" style="125" customWidth="1"/>
    <col min="11275" max="11520" width="9" style="125"/>
    <col min="11521" max="11521" width="4.75" style="125" customWidth="1"/>
    <col min="11522" max="11523" width="6.25" style="125" customWidth="1"/>
    <col min="11524" max="11524" width="31.875" style="125" customWidth="1"/>
    <col min="11525" max="11525" width="15.625" style="125" customWidth="1"/>
    <col min="11526" max="11526" width="14.375" style="125" customWidth="1"/>
    <col min="11527" max="11527" width="13.75" style="125" customWidth="1"/>
    <col min="11528" max="11528" width="13" style="125" customWidth="1"/>
    <col min="11529" max="11529" width="14.125" style="125" customWidth="1"/>
    <col min="11530" max="11530" width="15.875" style="125" customWidth="1"/>
    <col min="11531" max="11776" width="9" style="125"/>
    <col min="11777" max="11777" width="4.75" style="125" customWidth="1"/>
    <col min="11778" max="11779" width="6.25" style="125" customWidth="1"/>
    <col min="11780" max="11780" width="31.875" style="125" customWidth="1"/>
    <col min="11781" max="11781" width="15.625" style="125" customWidth="1"/>
    <col min="11782" max="11782" width="14.375" style="125" customWidth="1"/>
    <col min="11783" max="11783" width="13.75" style="125" customWidth="1"/>
    <col min="11784" max="11784" width="13" style="125" customWidth="1"/>
    <col min="11785" max="11785" width="14.125" style="125" customWidth="1"/>
    <col min="11786" max="11786" width="15.875" style="125" customWidth="1"/>
    <col min="11787" max="12032" width="9" style="125"/>
    <col min="12033" max="12033" width="4.75" style="125" customWidth="1"/>
    <col min="12034" max="12035" width="6.25" style="125" customWidth="1"/>
    <col min="12036" max="12036" width="31.875" style="125" customWidth="1"/>
    <col min="12037" max="12037" width="15.625" style="125" customWidth="1"/>
    <col min="12038" max="12038" width="14.375" style="125" customWidth="1"/>
    <col min="12039" max="12039" width="13.75" style="125" customWidth="1"/>
    <col min="12040" max="12040" width="13" style="125" customWidth="1"/>
    <col min="12041" max="12041" width="14.125" style="125" customWidth="1"/>
    <col min="12042" max="12042" width="15.875" style="125" customWidth="1"/>
    <col min="12043" max="12288" width="9" style="125"/>
    <col min="12289" max="12289" width="4.75" style="125" customWidth="1"/>
    <col min="12290" max="12291" width="6.25" style="125" customWidth="1"/>
    <col min="12292" max="12292" width="31.875" style="125" customWidth="1"/>
    <col min="12293" max="12293" width="15.625" style="125" customWidth="1"/>
    <col min="12294" max="12294" width="14.375" style="125" customWidth="1"/>
    <col min="12295" max="12295" width="13.75" style="125" customWidth="1"/>
    <col min="12296" max="12296" width="13" style="125" customWidth="1"/>
    <col min="12297" max="12297" width="14.125" style="125" customWidth="1"/>
    <col min="12298" max="12298" width="15.875" style="125" customWidth="1"/>
    <col min="12299" max="12544" width="9" style="125"/>
    <col min="12545" max="12545" width="4.75" style="125" customWidth="1"/>
    <col min="12546" max="12547" width="6.25" style="125" customWidth="1"/>
    <col min="12548" max="12548" width="31.875" style="125" customWidth="1"/>
    <col min="12549" max="12549" width="15.625" style="125" customWidth="1"/>
    <col min="12550" max="12550" width="14.375" style="125" customWidth="1"/>
    <col min="12551" max="12551" width="13.75" style="125" customWidth="1"/>
    <col min="12552" max="12552" width="13" style="125" customWidth="1"/>
    <col min="12553" max="12553" width="14.125" style="125" customWidth="1"/>
    <col min="12554" max="12554" width="15.875" style="125" customWidth="1"/>
    <col min="12555" max="12800" width="9" style="125"/>
    <col min="12801" max="12801" width="4.75" style="125" customWidth="1"/>
    <col min="12802" max="12803" width="6.25" style="125" customWidth="1"/>
    <col min="12804" max="12804" width="31.875" style="125" customWidth="1"/>
    <col min="12805" max="12805" width="15.625" style="125" customWidth="1"/>
    <col min="12806" max="12806" width="14.375" style="125" customWidth="1"/>
    <col min="12807" max="12807" width="13.75" style="125" customWidth="1"/>
    <col min="12808" max="12808" width="13" style="125" customWidth="1"/>
    <col min="12809" max="12809" width="14.125" style="125" customWidth="1"/>
    <col min="12810" max="12810" width="15.875" style="125" customWidth="1"/>
    <col min="12811" max="13056" width="9" style="125"/>
    <col min="13057" max="13057" width="4.75" style="125" customWidth="1"/>
    <col min="13058" max="13059" width="6.25" style="125" customWidth="1"/>
    <col min="13060" max="13060" width="31.875" style="125" customWidth="1"/>
    <col min="13061" max="13061" width="15.625" style="125" customWidth="1"/>
    <col min="13062" max="13062" width="14.375" style="125" customWidth="1"/>
    <col min="13063" max="13063" width="13.75" style="125" customWidth="1"/>
    <col min="13064" max="13064" width="13" style="125" customWidth="1"/>
    <col min="13065" max="13065" width="14.125" style="125" customWidth="1"/>
    <col min="13066" max="13066" width="15.875" style="125" customWidth="1"/>
    <col min="13067" max="13312" width="9" style="125"/>
    <col min="13313" max="13313" width="4.75" style="125" customWidth="1"/>
    <col min="13314" max="13315" width="6.25" style="125" customWidth="1"/>
    <col min="13316" max="13316" width="31.875" style="125" customWidth="1"/>
    <col min="13317" max="13317" width="15.625" style="125" customWidth="1"/>
    <col min="13318" max="13318" width="14.375" style="125" customWidth="1"/>
    <col min="13319" max="13319" width="13.75" style="125" customWidth="1"/>
    <col min="13320" max="13320" width="13" style="125" customWidth="1"/>
    <col min="13321" max="13321" width="14.125" style="125" customWidth="1"/>
    <col min="13322" max="13322" width="15.875" style="125" customWidth="1"/>
    <col min="13323" max="13568" width="9" style="125"/>
    <col min="13569" max="13569" width="4.75" style="125" customWidth="1"/>
    <col min="13570" max="13571" width="6.25" style="125" customWidth="1"/>
    <col min="13572" max="13572" width="31.875" style="125" customWidth="1"/>
    <col min="13573" max="13573" width="15.625" style="125" customWidth="1"/>
    <col min="13574" max="13574" width="14.375" style="125" customWidth="1"/>
    <col min="13575" max="13575" width="13.75" style="125" customWidth="1"/>
    <col min="13576" max="13576" width="13" style="125" customWidth="1"/>
    <col min="13577" max="13577" width="14.125" style="125" customWidth="1"/>
    <col min="13578" max="13578" width="15.875" style="125" customWidth="1"/>
    <col min="13579" max="13824" width="9" style="125"/>
    <col min="13825" max="13825" width="4.75" style="125" customWidth="1"/>
    <col min="13826" max="13827" width="6.25" style="125" customWidth="1"/>
    <col min="13828" max="13828" width="31.875" style="125" customWidth="1"/>
    <col min="13829" max="13829" width="15.625" style="125" customWidth="1"/>
    <col min="13830" max="13830" width="14.375" style="125" customWidth="1"/>
    <col min="13831" max="13831" width="13.75" style="125" customWidth="1"/>
    <col min="13832" max="13832" width="13" style="125" customWidth="1"/>
    <col min="13833" max="13833" width="14.125" style="125" customWidth="1"/>
    <col min="13834" max="13834" width="15.875" style="125" customWidth="1"/>
    <col min="13835" max="14080" width="9" style="125"/>
    <col min="14081" max="14081" width="4.75" style="125" customWidth="1"/>
    <col min="14082" max="14083" width="6.25" style="125" customWidth="1"/>
    <col min="14084" max="14084" width="31.875" style="125" customWidth="1"/>
    <col min="14085" max="14085" width="15.625" style="125" customWidth="1"/>
    <col min="14086" max="14086" width="14.375" style="125" customWidth="1"/>
    <col min="14087" max="14087" width="13.75" style="125" customWidth="1"/>
    <col min="14088" max="14088" width="13" style="125" customWidth="1"/>
    <col min="14089" max="14089" width="14.125" style="125" customWidth="1"/>
    <col min="14090" max="14090" width="15.875" style="125" customWidth="1"/>
    <col min="14091" max="14336" width="9" style="125"/>
    <col min="14337" max="14337" width="4.75" style="125" customWidth="1"/>
    <col min="14338" max="14339" width="6.25" style="125" customWidth="1"/>
    <col min="14340" max="14340" width="31.875" style="125" customWidth="1"/>
    <col min="14341" max="14341" width="15.625" style="125" customWidth="1"/>
    <col min="14342" max="14342" width="14.375" style="125" customWidth="1"/>
    <col min="14343" max="14343" width="13.75" style="125" customWidth="1"/>
    <col min="14344" max="14344" width="13" style="125" customWidth="1"/>
    <col min="14345" max="14345" width="14.125" style="125" customWidth="1"/>
    <col min="14346" max="14346" width="15.875" style="125" customWidth="1"/>
    <col min="14347" max="14592" width="9" style="125"/>
    <col min="14593" max="14593" width="4.75" style="125" customWidth="1"/>
    <col min="14594" max="14595" width="6.25" style="125" customWidth="1"/>
    <col min="14596" max="14596" width="31.875" style="125" customWidth="1"/>
    <col min="14597" max="14597" width="15.625" style="125" customWidth="1"/>
    <col min="14598" max="14598" width="14.375" style="125" customWidth="1"/>
    <col min="14599" max="14599" width="13.75" style="125" customWidth="1"/>
    <col min="14600" max="14600" width="13" style="125" customWidth="1"/>
    <col min="14601" max="14601" width="14.125" style="125" customWidth="1"/>
    <col min="14602" max="14602" width="15.875" style="125" customWidth="1"/>
    <col min="14603" max="14848" width="9" style="125"/>
    <col min="14849" max="14849" width="4.75" style="125" customWidth="1"/>
    <col min="14850" max="14851" width="6.25" style="125" customWidth="1"/>
    <col min="14852" max="14852" width="31.875" style="125" customWidth="1"/>
    <col min="14853" max="14853" width="15.625" style="125" customWidth="1"/>
    <col min="14854" max="14854" width="14.375" style="125" customWidth="1"/>
    <col min="14855" max="14855" width="13.75" style="125" customWidth="1"/>
    <col min="14856" max="14856" width="13" style="125" customWidth="1"/>
    <col min="14857" max="14857" width="14.125" style="125" customWidth="1"/>
    <col min="14858" max="14858" width="15.875" style="125" customWidth="1"/>
    <col min="14859" max="15104" width="9" style="125"/>
    <col min="15105" max="15105" width="4.75" style="125" customWidth="1"/>
    <col min="15106" max="15107" width="6.25" style="125" customWidth="1"/>
    <col min="15108" max="15108" width="31.875" style="125" customWidth="1"/>
    <col min="15109" max="15109" width="15.625" style="125" customWidth="1"/>
    <col min="15110" max="15110" width="14.375" style="125" customWidth="1"/>
    <col min="15111" max="15111" width="13.75" style="125" customWidth="1"/>
    <col min="15112" max="15112" width="13" style="125" customWidth="1"/>
    <col min="15113" max="15113" width="14.125" style="125" customWidth="1"/>
    <col min="15114" max="15114" width="15.875" style="125" customWidth="1"/>
    <col min="15115" max="15360" width="9" style="125"/>
    <col min="15361" max="15361" width="4.75" style="125" customWidth="1"/>
    <col min="15362" max="15363" width="6.25" style="125" customWidth="1"/>
    <col min="15364" max="15364" width="31.875" style="125" customWidth="1"/>
    <col min="15365" max="15365" width="15.625" style="125" customWidth="1"/>
    <col min="15366" max="15366" width="14.375" style="125" customWidth="1"/>
    <col min="15367" max="15367" width="13.75" style="125" customWidth="1"/>
    <col min="15368" max="15368" width="13" style="125" customWidth="1"/>
    <col min="15369" max="15369" width="14.125" style="125" customWidth="1"/>
    <col min="15370" max="15370" width="15.875" style="125" customWidth="1"/>
    <col min="15371" max="15616" width="9" style="125"/>
    <col min="15617" max="15617" width="4.75" style="125" customWidth="1"/>
    <col min="15618" max="15619" width="6.25" style="125" customWidth="1"/>
    <col min="15620" max="15620" width="31.875" style="125" customWidth="1"/>
    <col min="15621" max="15621" width="15.625" style="125" customWidth="1"/>
    <col min="15622" max="15622" width="14.375" style="125" customWidth="1"/>
    <col min="15623" max="15623" width="13.75" style="125" customWidth="1"/>
    <col min="15624" max="15624" width="13" style="125" customWidth="1"/>
    <col min="15625" max="15625" width="14.125" style="125" customWidth="1"/>
    <col min="15626" max="15626" width="15.875" style="125" customWidth="1"/>
    <col min="15627" max="15872" width="9" style="125"/>
    <col min="15873" max="15873" width="4.75" style="125" customWidth="1"/>
    <col min="15874" max="15875" width="6.25" style="125" customWidth="1"/>
    <col min="15876" max="15876" width="31.875" style="125" customWidth="1"/>
    <col min="15877" max="15877" width="15.625" style="125" customWidth="1"/>
    <col min="15878" max="15878" width="14.375" style="125" customWidth="1"/>
    <col min="15879" max="15879" width="13.75" style="125" customWidth="1"/>
    <col min="15880" max="15880" width="13" style="125" customWidth="1"/>
    <col min="15881" max="15881" width="14.125" style="125" customWidth="1"/>
    <col min="15882" max="15882" width="15.875" style="125" customWidth="1"/>
    <col min="15883" max="16128" width="9" style="125"/>
    <col min="16129" max="16129" width="4.75" style="125" customWidth="1"/>
    <col min="16130" max="16131" width="6.25" style="125" customWidth="1"/>
    <col min="16132" max="16132" width="31.875" style="125" customWidth="1"/>
    <col min="16133" max="16133" width="15.625" style="125" customWidth="1"/>
    <col min="16134" max="16134" width="14.375" style="125" customWidth="1"/>
    <col min="16135" max="16135" width="13.75" style="125" customWidth="1"/>
    <col min="16136" max="16136" width="13" style="125" customWidth="1"/>
    <col min="16137" max="16137" width="14.125" style="125" customWidth="1"/>
    <col min="16138" max="16138" width="15.875" style="125" customWidth="1"/>
    <col min="16139" max="16384" width="9" style="125"/>
  </cols>
  <sheetData>
    <row r="1" spans="1:11" s="115" customFormat="1" ht="16.5" customHeight="1">
      <c r="A1" s="1440" t="s">
        <v>452</v>
      </c>
      <c r="B1" s="1441"/>
      <c r="C1" s="1441"/>
      <c r="D1" s="1442"/>
      <c r="E1" s="1443" t="s">
        <v>453</v>
      </c>
      <c r="F1" s="1444"/>
      <c r="G1" s="1443" t="s">
        <v>454</v>
      </c>
      <c r="H1" s="1444"/>
      <c r="I1" s="1443" t="s">
        <v>455</v>
      </c>
      <c r="J1" s="1444"/>
      <c r="K1" s="23" t="s">
        <v>150</v>
      </c>
    </row>
    <row r="2" spans="1:11" s="115" customFormat="1" ht="16.5" customHeight="1">
      <c r="A2" s="1245" t="s">
        <v>456</v>
      </c>
      <c r="B2" s="1246" t="s">
        <v>457</v>
      </c>
      <c r="C2" s="1246" t="s">
        <v>458</v>
      </c>
      <c r="D2" s="118" t="s">
        <v>459</v>
      </c>
      <c r="E2" s="119" t="s">
        <v>460</v>
      </c>
      <c r="F2" s="119" t="s">
        <v>461</v>
      </c>
      <c r="G2" s="119" t="s">
        <v>460</v>
      </c>
      <c r="H2" s="119" t="s">
        <v>461</v>
      </c>
      <c r="I2" s="119" t="s">
        <v>460</v>
      </c>
      <c r="J2" s="119" t="s">
        <v>461</v>
      </c>
    </row>
    <row r="3" spans="1:11" s="115" customFormat="1" ht="16.149999999999999" customHeight="1">
      <c r="A3" s="1247" t="s">
        <v>462</v>
      </c>
      <c r="B3" s="1246" t="s">
        <v>462</v>
      </c>
      <c r="C3" s="1246" t="s">
        <v>462</v>
      </c>
      <c r="D3" s="121" t="s">
        <v>463</v>
      </c>
      <c r="E3" s="122">
        <v>24226016</v>
      </c>
      <c r="F3" s="122">
        <v>183008148</v>
      </c>
      <c r="G3" s="122">
        <v>15641145</v>
      </c>
      <c r="H3" s="122">
        <v>156181521</v>
      </c>
      <c r="I3" s="122">
        <v>8584871</v>
      </c>
      <c r="J3" s="1248">
        <v>26826627</v>
      </c>
    </row>
    <row r="4" spans="1:11">
      <c r="A4" s="1247" t="s">
        <v>462</v>
      </c>
      <c r="B4" s="1249" t="s">
        <v>462</v>
      </c>
      <c r="C4" s="1249" t="s">
        <v>462</v>
      </c>
      <c r="D4" s="121" t="s">
        <v>464</v>
      </c>
      <c r="E4" s="122">
        <v>24226016</v>
      </c>
      <c r="F4" s="122">
        <v>183008148</v>
      </c>
      <c r="G4" s="122">
        <v>15641145</v>
      </c>
      <c r="H4" s="122">
        <v>156181521</v>
      </c>
      <c r="I4" s="122">
        <v>8584871</v>
      </c>
      <c r="J4" s="1248">
        <v>26826627</v>
      </c>
    </row>
    <row r="5" spans="1:11">
      <c r="A5" s="1247" t="s">
        <v>465</v>
      </c>
      <c r="B5" s="1249" t="s">
        <v>462</v>
      </c>
      <c r="C5" s="1249" t="s">
        <v>462</v>
      </c>
      <c r="D5" s="121" t="s">
        <v>466</v>
      </c>
      <c r="E5" s="122">
        <v>11892739</v>
      </c>
      <c r="F5" s="122">
        <v>129622256</v>
      </c>
      <c r="G5" s="122">
        <v>11892739</v>
      </c>
      <c r="H5" s="122">
        <v>129622256</v>
      </c>
      <c r="I5" s="122">
        <v>0</v>
      </c>
      <c r="J5" s="1248">
        <v>0</v>
      </c>
    </row>
    <row r="6" spans="1:11">
      <c r="A6" s="1247" t="s">
        <v>465</v>
      </c>
      <c r="B6" s="1249" t="s">
        <v>467</v>
      </c>
      <c r="C6" s="1249" t="s">
        <v>462</v>
      </c>
      <c r="D6" s="121" t="s">
        <v>468</v>
      </c>
      <c r="E6" s="122">
        <v>0</v>
      </c>
      <c r="F6" s="122">
        <v>10000</v>
      </c>
      <c r="G6" s="122">
        <v>0</v>
      </c>
      <c r="H6" s="122">
        <v>10000</v>
      </c>
      <c r="I6" s="122">
        <v>0</v>
      </c>
      <c r="J6" s="1248">
        <v>0</v>
      </c>
    </row>
    <row r="7" spans="1:11">
      <c r="A7" s="1247" t="s">
        <v>465</v>
      </c>
      <c r="B7" s="1249" t="s">
        <v>467</v>
      </c>
      <c r="C7" s="1249" t="s">
        <v>465</v>
      </c>
      <c r="D7" s="121" t="s">
        <v>469</v>
      </c>
      <c r="E7" s="122">
        <v>0</v>
      </c>
      <c r="F7" s="122">
        <v>10000</v>
      </c>
      <c r="G7" s="122">
        <v>0</v>
      </c>
      <c r="H7" s="122">
        <v>10000</v>
      </c>
      <c r="I7" s="122">
        <v>0</v>
      </c>
      <c r="J7" s="1248">
        <v>0</v>
      </c>
    </row>
    <row r="8" spans="1:11">
      <c r="A8" s="1247" t="s">
        <v>465</v>
      </c>
      <c r="B8" s="1249" t="s">
        <v>470</v>
      </c>
      <c r="C8" s="1249" t="s">
        <v>462</v>
      </c>
      <c r="D8" s="121" t="s">
        <v>471</v>
      </c>
      <c r="E8" s="122">
        <v>1060</v>
      </c>
      <c r="F8" s="122">
        <v>25161</v>
      </c>
      <c r="G8" s="122">
        <v>1060</v>
      </c>
      <c r="H8" s="122">
        <v>25161</v>
      </c>
      <c r="I8" s="122">
        <v>0</v>
      </c>
      <c r="J8" s="1248">
        <v>0</v>
      </c>
    </row>
    <row r="9" spans="1:11">
      <c r="A9" s="1247" t="s">
        <v>465</v>
      </c>
      <c r="B9" s="1249" t="s">
        <v>470</v>
      </c>
      <c r="C9" s="1249" t="s">
        <v>465</v>
      </c>
      <c r="D9" s="121" t="s">
        <v>472</v>
      </c>
      <c r="E9" s="122">
        <v>1060</v>
      </c>
      <c r="F9" s="122">
        <v>25161</v>
      </c>
      <c r="G9" s="122">
        <v>1060</v>
      </c>
      <c r="H9" s="122">
        <v>25161</v>
      </c>
      <c r="I9" s="122">
        <v>0</v>
      </c>
      <c r="J9" s="1248">
        <v>0</v>
      </c>
    </row>
    <row r="10" spans="1:11">
      <c r="A10" s="1247" t="s">
        <v>465</v>
      </c>
      <c r="B10" s="1249" t="s">
        <v>473</v>
      </c>
      <c r="C10" s="1249" t="s">
        <v>462</v>
      </c>
      <c r="D10" s="121" t="s">
        <v>474</v>
      </c>
      <c r="E10" s="122">
        <v>13376</v>
      </c>
      <c r="F10" s="122">
        <v>370421</v>
      </c>
      <c r="G10" s="122">
        <v>13376</v>
      </c>
      <c r="H10" s="122">
        <v>370421</v>
      </c>
      <c r="I10" s="122">
        <v>0</v>
      </c>
      <c r="J10" s="1248">
        <v>0</v>
      </c>
    </row>
    <row r="11" spans="1:11">
      <c r="A11" s="1247" t="s">
        <v>465</v>
      </c>
      <c r="B11" s="1249" t="s">
        <v>473</v>
      </c>
      <c r="C11" s="1249" t="s">
        <v>465</v>
      </c>
      <c r="D11" s="121" t="s">
        <v>475</v>
      </c>
      <c r="E11" s="122">
        <v>13376</v>
      </c>
      <c r="F11" s="122">
        <v>370421</v>
      </c>
      <c r="G11" s="122">
        <v>13376</v>
      </c>
      <c r="H11" s="122">
        <v>370421</v>
      </c>
      <c r="I11" s="122">
        <v>0</v>
      </c>
      <c r="J11" s="1248">
        <v>0</v>
      </c>
    </row>
    <row r="12" spans="1:11">
      <c r="A12" s="1247" t="s">
        <v>465</v>
      </c>
      <c r="B12" s="1249" t="s">
        <v>476</v>
      </c>
      <c r="C12" s="1249" t="s">
        <v>462</v>
      </c>
      <c r="D12" s="121" t="s">
        <v>477</v>
      </c>
      <c r="E12" s="122">
        <v>0</v>
      </c>
      <c r="F12" s="122">
        <v>24506</v>
      </c>
      <c r="G12" s="122">
        <v>0</v>
      </c>
      <c r="H12" s="122">
        <v>24506</v>
      </c>
      <c r="I12" s="122">
        <v>0</v>
      </c>
      <c r="J12" s="1248">
        <v>0</v>
      </c>
    </row>
    <row r="13" spans="1:11">
      <c r="A13" s="1247" t="s">
        <v>465</v>
      </c>
      <c r="B13" s="1249" t="s">
        <v>476</v>
      </c>
      <c r="C13" s="1249" t="s">
        <v>465</v>
      </c>
      <c r="D13" s="121" t="s">
        <v>478</v>
      </c>
      <c r="E13" s="122">
        <v>0</v>
      </c>
      <c r="F13" s="122">
        <v>24506</v>
      </c>
      <c r="G13" s="122">
        <v>0</v>
      </c>
      <c r="H13" s="122">
        <v>24506</v>
      </c>
      <c r="I13" s="122">
        <v>0</v>
      </c>
      <c r="J13" s="1248">
        <v>0</v>
      </c>
    </row>
    <row r="14" spans="1:11">
      <c r="A14" s="1247" t="s">
        <v>465</v>
      </c>
      <c r="B14" s="1249" t="s">
        <v>479</v>
      </c>
      <c r="C14" s="1249" t="s">
        <v>462</v>
      </c>
      <c r="D14" s="121" t="s">
        <v>480</v>
      </c>
      <c r="E14" s="122">
        <v>4303</v>
      </c>
      <c r="F14" s="122">
        <v>37358</v>
      </c>
      <c r="G14" s="122">
        <v>4303</v>
      </c>
      <c r="H14" s="122">
        <v>37358</v>
      </c>
      <c r="I14" s="122">
        <v>0</v>
      </c>
      <c r="J14" s="1248">
        <v>0</v>
      </c>
    </row>
    <row r="15" spans="1:11">
      <c r="A15" s="1247" t="s">
        <v>465</v>
      </c>
      <c r="B15" s="1249" t="s">
        <v>479</v>
      </c>
      <c r="C15" s="1249" t="s">
        <v>465</v>
      </c>
      <c r="D15" s="121" t="s">
        <v>481</v>
      </c>
      <c r="E15" s="122">
        <v>4303</v>
      </c>
      <c r="F15" s="122">
        <v>37358</v>
      </c>
      <c r="G15" s="122">
        <v>4303</v>
      </c>
      <c r="H15" s="122">
        <v>37358</v>
      </c>
      <c r="I15" s="122">
        <v>0</v>
      </c>
      <c r="J15" s="1248">
        <v>0</v>
      </c>
    </row>
    <row r="16" spans="1:11">
      <c r="A16" s="1247" t="s">
        <v>465</v>
      </c>
      <c r="B16" s="1249" t="s">
        <v>482</v>
      </c>
      <c r="C16" s="1249" t="s">
        <v>462</v>
      </c>
      <c r="D16" s="121" t="s">
        <v>483</v>
      </c>
      <c r="E16" s="122">
        <v>11874000</v>
      </c>
      <c r="F16" s="122">
        <v>129154810</v>
      </c>
      <c r="G16" s="122">
        <v>11874000</v>
      </c>
      <c r="H16" s="122">
        <v>129154810</v>
      </c>
      <c r="I16" s="122">
        <v>0</v>
      </c>
      <c r="J16" s="1248">
        <v>0</v>
      </c>
    </row>
    <row r="17" spans="1:10">
      <c r="A17" s="1247" t="s">
        <v>465</v>
      </c>
      <c r="B17" s="1249" t="s">
        <v>482</v>
      </c>
      <c r="C17" s="1249" t="s">
        <v>465</v>
      </c>
      <c r="D17" s="121" t="s">
        <v>484</v>
      </c>
      <c r="E17" s="122">
        <v>11874000</v>
      </c>
      <c r="F17" s="122">
        <v>129154810</v>
      </c>
      <c r="G17" s="122">
        <v>11874000</v>
      </c>
      <c r="H17" s="122">
        <v>129154810</v>
      </c>
      <c r="I17" s="122">
        <v>0</v>
      </c>
      <c r="J17" s="1248">
        <v>0</v>
      </c>
    </row>
    <row r="18" spans="1:10">
      <c r="A18" s="1247" t="s">
        <v>486</v>
      </c>
      <c r="B18" s="1249" t="s">
        <v>462</v>
      </c>
      <c r="C18" s="1249" t="s">
        <v>462</v>
      </c>
      <c r="D18" s="121" t="s">
        <v>487</v>
      </c>
      <c r="E18" s="122">
        <v>62717</v>
      </c>
      <c r="F18" s="122">
        <v>552635</v>
      </c>
      <c r="G18" s="122">
        <v>62717</v>
      </c>
      <c r="H18" s="122">
        <v>552635</v>
      </c>
      <c r="I18" s="122">
        <v>0</v>
      </c>
      <c r="J18" s="1248">
        <v>0</v>
      </c>
    </row>
    <row r="19" spans="1:10">
      <c r="A19" s="1247" t="s">
        <v>486</v>
      </c>
      <c r="B19" s="1249" t="s">
        <v>488</v>
      </c>
      <c r="C19" s="1249" t="s">
        <v>462</v>
      </c>
      <c r="D19" s="121" t="s">
        <v>489</v>
      </c>
      <c r="E19" s="122">
        <v>62717</v>
      </c>
      <c r="F19" s="122">
        <v>552635</v>
      </c>
      <c r="G19" s="122">
        <v>62717</v>
      </c>
      <c r="H19" s="122">
        <v>552635</v>
      </c>
      <c r="I19" s="122">
        <v>0</v>
      </c>
      <c r="J19" s="1248">
        <v>0</v>
      </c>
    </row>
    <row r="20" spans="1:10">
      <c r="A20" s="1247" t="s">
        <v>486</v>
      </c>
      <c r="B20" s="1249" t="s">
        <v>488</v>
      </c>
      <c r="C20" s="1249" t="s">
        <v>465</v>
      </c>
      <c r="D20" s="121" t="s">
        <v>490</v>
      </c>
      <c r="E20" s="122">
        <v>62717</v>
      </c>
      <c r="F20" s="122">
        <v>552635</v>
      </c>
      <c r="G20" s="122">
        <v>62717</v>
      </c>
      <c r="H20" s="122">
        <v>552635</v>
      </c>
      <c r="I20" s="122">
        <v>0</v>
      </c>
      <c r="J20" s="1248">
        <v>0</v>
      </c>
    </row>
    <row r="21" spans="1:10">
      <c r="A21" s="1247" t="s">
        <v>491</v>
      </c>
      <c r="B21" s="1249" t="s">
        <v>462</v>
      </c>
      <c r="C21" s="1249" t="s">
        <v>462</v>
      </c>
      <c r="D21" s="121" t="s">
        <v>492</v>
      </c>
      <c r="E21" s="122">
        <v>98055</v>
      </c>
      <c r="F21" s="122">
        <v>743520</v>
      </c>
      <c r="G21" s="122">
        <v>98055</v>
      </c>
      <c r="H21" s="122">
        <v>743520</v>
      </c>
      <c r="I21" s="122">
        <v>0</v>
      </c>
      <c r="J21" s="1248">
        <v>0</v>
      </c>
    </row>
    <row r="22" spans="1:10">
      <c r="A22" s="1247" t="s">
        <v>491</v>
      </c>
      <c r="B22" s="1249" t="s">
        <v>465</v>
      </c>
      <c r="C22" s="1249" t="s">
        <v>462</v>
      </c>
      <c r="D22" s="121" t="s">
        <v>493</v>
      </c>
      <c r="E22" s="122">
        <v>2600</v>
      </c>
      <c r="F22" s="122">
        <v>51100</v>
      </c>
      <c r="G22" s="122">
        <v>2600</v>
      </c>
      <c r="H22" s="122">
        <v>51100</v>
      </c>
      <c r="I22" s="122">
        <v>0</v>
      </c>
      <c r="J22" s="1248">
        <v>0</v>
      </c>
    </row>
    <row r="23" spans="1:10">
      <c r="A23" s="1247" t="s">
        <v>491</v>
      </c>
      <c r="B23" s="1249" t="s">
        <v>465</v>
      </c>
      <c r="C23" s="1249" t="s">
        <v>467</v>
      </c>
      <c r="D23" s="121" t="s">
        <v>494</v>
      </c>
      <c r="E23" s="122">
        <v>2600</v>
      </c>
      <c r="F23" s="122">
        <v>25100</v>
      </c>
      <c r="G23" s="122">
        <v>2600</v>
      </c>
      <c r="H23" s="122">
        <v>25100</v>
      </c>
      <c r="I23" s="122">
        <v>0</v>
      </c>
      <c r="J23" s="1248">
        <v>0</v>
      </c>
    </row>
    <row r="24" spans="1:10">
      <c r="A24" s="1247" t="s">
        <v>491</v>
      </c>
      <c r="B24" s="1249" t="s">
        <v>465</v>
      </c>
      <c r="C24" s="1249" t="s">
        <v>491</v>
      </c>
      <c r="D24" s="121" t="s">
        <v>495</v>
      </c>
      <c r="E24" s="122">
        <v>0</v>
      </c>
      <c r="F24" s="122">
        <v>26000</v>
      </c>
      <c r="G24" s="122">
        <v>0</v>
      </c>
      <c r="H24" s="122">
        <v>26000</v>
      </c>
      <c r="I24" s="122">
        <v>0</v>
      </c>
      <c r="J24" s="1248">
        <v>0</v>
      </c>
    </row>
    <row r="25" spans="1:10">
      <c r="A25" s="1247" t="s">
        <v>491</v>
      </c>
      <c r="B25" s="1249" t="s">
        <v>488</v>
      </c>
      <c r="C25" s="1249" t="s">
        <v>462</v>
      </c>
      <c r="D25" s="121" t="s">
        <v>496</v>
      </c>
      <c r="E25" s="122">
        <v>95455</v>
      </c>
      <c r="F25" s="122">
        <v>692420</v>
      </c>
      <c r="G25" s="122">
        <v>95455</v>
      </c>
      <c r="H25" s="122">
        <v>692420</v>
      </c>
      <c r="I25" s="122">
        <v>0</v>
      </c>
      <c r="J25" s="1248">
        <v>0</v>
      </c>
    </row>
    <row r="26" spans="1:10">
      <c r="A26" s="1247" t="s">
        <v>491</v>
      </c>
      <c r="B26" s="1249" t="s">
        <v>488</v>
      </c>
      <c r="C26" s="1249" t="s">
        <v>488</v>
      </c>
      <c r="D26" s="121" t="s">
        <v>497</v>
      </c>
      <c r="E26" s="122">
        <v>0</v>
      </c>
      <c r="F26" s="122">
        <v>200</v>
      </c>
      <c r="G26" s="122">
        <v>0</v>
      </c>
      <c r="H26" s="122">
        <v>200</v>
      </c>
      <c r="I26" s="122">
        <v>0</v>
      </c>
      <c r="J26" s="1248">
        <v>0</v>
      </c>
    </row>
    <row r="27" spans="1:10">
      <c r="A27" s="1247" t="s">
        <v>491</v>
      </c>
      <c r="B27" s="1249" t="s">
        <v>488</v>
      </c>
      <c r="C27" s="1249" t="s">
        <v>498</v>
      </c>
      <c r="D27" s="121" t="s">
        <v>499</v>
      </c>
      <c r="E27" s="122">
        <v>89095</v>
      </c>
      <c r="F27" s="122">
        <v>617481</v>
      </c>
      <c r="G27" s="122">
        <v>89095</v>
      </c>
      <c r="H27" s="122">
        <v>617481</v>
      </c>
      <c r="I27" s="122">
        <v>0</v>
      </c>
      <c r="J27" s="1248">
        <v>0</v>
      </c>
    </row>
    <row r="28" spans="1:10" s="115" customFormat="1" ht="16.5" customHeight="1">
      <c r="A28" s="1440" t="s">
        <v>452</v>
      </c>
      <c r="B28" s="1441"/>
      <c r="C28" s="1441"/>
      <c r="D28" s="1442"/>
      <c r="E28" s="1443" t="s">
        <v>453</v>
      </c>
      <c r="F28" s="1444"/>
      <c r="G28" s="1443" t="s">
        <v>454</v>
      </c>
      <c r="H28" s="1444"/>
      <c r="I28" s="1443" t="s">
        <v>455</v>
      </c>
      <c r="J28" s="1444"/>
    </row>
    <row r="29" spans="1:10" s="115" customFormat="1" ht="16.5" customHeight="1">
      <c r="A29" s="1245" t="s">
        <v>456</v>
      </c>
      <c r="B29" s="1246" t="s">
        <v>457</v>
      </c>
      <c r="C29" s="1246" t="s">
        <v>458</v>
      </c>
      <c r="D29" s="118" t="s">
        <v>459</v>
      </c>
      <c r="E29" s="119" t="s">
        <v>460</v>
      </c>
      <c r="F29" s="119" t="s">
        <v>461</v>
      </c>
      <c r="G29" s="119" t="s">
        <v>460</v>
      </c>
      <c r="H29" s="119" t="s">
        <v>461</v>
      </c>
      <c r="I29" s="119" t="s">
        <v>460</v>
      </c>
      <c r="J29" s="119" t="s">
        <v>461</v>
      </c>
    </row>
    <row r="30" spans="1:10">
      <c r="A30" s="1247" t="s">
        <v>491</v>
      </c>
      <c r="B30" s="1249" t="s">
        <v>488</v>
      </c>
      <c r="C30" s="1249" t="s">
        <v>500</v>
      </c>
      <c r="D30" s="121" t="s">
        <v>501</v>
      </c>
      <c r="E30" s="122">
        <v>6360</v>
      </c>
      <c r="F30" s="122">
        <v>74739</v>
      </c>
      <c r="G30" s="122">
        <v>6360</v>
      </c>
      <c r="H30" s="122">
        <v>74739</v>
      </c>
      <c r="I30" s="122">
        <v>0</v>
      </c>
      <c r="J30" s="1248">
        <v>0</v>
      </c>
    </row>
    <row r="31" spans="1:10">
      <c r="A31" s="1247" t="s">
        <v>502</v>
      </c>
      <c r="B31" s="1249" t="s">
        <v>462</v>
      </c>
      <c r="C31" s="1249" t="s">
        <v>462</v>
      </c>
      <c r="D31" s="121" t="s">
        <v>503</v>
      </c>
      <c r="E31" s="122">
        <v>55528</v>
      </c>
      <c r="F31" s="122">
        <v>208447</v>
      </c>
      <c r="G31" s="122">
        <v>55528</v>
      </c>
      <c r="H31" s="122">
        <v>208447</v>
      </c>
      <c r="I31" s="122">
        <v>0</v>
      </c>
      <c r="J31" s="1248">
        <v>0</v>
      </c>
    </row>
    <row r="32" spans="1:10">
      <c r="A32" s="1247" t="s">
        <v>502</v>
      </c>
      <c r="B32" s="1249" t="s">
        <v>465</v>
      </c>
      <c r="C32" s="1249" t="s">
        <v>462</v>
      </c>
      <c r="D32" s="121" t="s">
        <v>504</v>
      </c>
      <c r="E32" s="122">
        <v>55528</v>
      </c>
      <c r="F32" s="122">
        <v>208447</v>
      </c>
      <c r="G32" s="122">
        <v>55528</v>
      </c>
      <c r="H32" s="122">
        <v>208447</v>
      </c>
      <c r="I32" s="122">
        <v>0</v>
      </c>
      <c r="J32" s="1248">
        <v>0</v>
      </c>
    </row>
    <row r="33" spans="1:10">
      <c r="A33" s="1247" t="s">
        <v>502</v>
      </c>
      <c r="B33" s="1249" t="s">
        <v>465</v>
      </c>
      <c r="C33" s="1249" t="s">
        <v>465</v>
      </c>
      <c r="D33" s="121" t="s">
        <v>505</v>
      </c>
      <c r="E33" s="122">
        <v>0</v>
      </c>
      <c r="F33" s="122">
        <v>98908</v>
      </c>
      <c r="G33" s="122">
        <v>0</v>
      </c>
      <c r="H33" s="122">
        <v>98908</v>
      </c>
      <c r="I33" s="122">
        <v>0</v>
      </c>
      <c r="J33" s="1248">
        <v>0</v>
      </c>
    </row>
    <row r="34" spans="1:10">
      <c r="A34" s="1247" t="s">
        <v>502</v>
      </c>
      <c r="B34" s="1249" t="s">
        <v>465</v>
      </c>
      <c r="C34" s="1249" t="s">
        <v>488</v>
      </c>
      <c r="D34" s="121" t="s">
        <v>506</v>
      </c>
      <c r="E34" s="122">
        <v>55528</v>
      </c>
      <c r="F34" s="122">
        <v>109539</v>
      </c>
      <c r="G34" s="122">
        <v>55528</v>
      </c>
      <c r="H34" s="122">
        <v>109539</v>
      </c>
      <c r="I34" s="122">
        <v>0</v>
      </c>
      <c r="J34" s="1248">
        <v>0</v>
      </c>
    </row>
    <row r="35" spans="1:10">
      <c r="A35" s="1247" t="s">
        <v>509</v>
      </c>
      <c r="B35" s="1249" t="s">
        <v>462</v>
      </c>
      <c r="C35" s="1249" t="s">
        <v>462</v>
      </c>
      <c r="D35" s="121" t="s">
        <v>510</v>
      </c>
      <c r="E35" s="122">
        <v>11784483</v>
      </c>
      <c r="F35" s="122">
        <v>50810637</v>
      </c>
      <c r="G35" s="122">
        <v>3199612</v>
      </c>
      <c r="H35" s="122">
        <v>23984010</v>
      </c>
      <c r="I35" s="122">
        <v>8584871</v>
      </c>
      <c r="J35" s="1248">
        <v>26826627</v>
      </c>
    </row>
    <row r="36" spans="1:10">
      <c r="A36" s="1247" t="s">
        <v>509</v>
      </c>
      <c r="B36" s="1249" t="s">
        <v>465</v>
      </c>
      <c r="C36" s="1249" t="s">
        <v>462</v>
      </c>
      <c r="D36" s="121" t="s">
        <v>511</v>
      </c>
      <c r="E36" s="122">
        <v>11784483</v>
      </c>
      <c r="F36" s="122">
        <v>50810637</v>
      </c>
      <c r="G36" s="122">
        <v>3199612</v>
      </c>
      <c r="H36" s="122">
        <v>23984010</v>
      </c>
      <c r="I36" s="122">
        <v>8584871</v>
      </c>
      <c r="J36" s="1248">
        <v>26826627</v>
      </c>
    </row>
    <row r="37" spans="1:10">
      <c r="A37" s="1247" t="s">
        <v>509</v>
      </c>
      <c r="B37" s="1249" t="s">
        <v>465</v>
      </c>
      <c r="C37" s="1249" t="s">
        <v>465</v>
      </c>
      <c r="D37" s="121" t="s">
        <v>512</v>
      </c>
      <c r="E37" s="122">
        <v>1142606</v>
      </c>
      <c r="F37" s="122">
        <v>4039875</v>
      </c>
      <c r="G37" s="122">
        <v>1142606</v>
      </c>
      <c r="H37" s="122">
        <v>4039875</v>
      </c>
      <c r="I37" s="122">
        <v>0</v>
      </c>
      <c r="J37" s="1248">
        <v>0</v>
      </c>
    </row>
    <row r="38" spans="1:10">
      <c r="A38" s="1247" t="s">
        <v>509</v>
      </c>
      <c r="B38" s="1249" t="s">
        <v>465</v>
      </c>
      <c r="C38" s="1249" t="s">
        <v>467</v>
      </c>
      <c r="D38" s="121" t="s">
        <v>513</v>
      </c>
      <c r="E38" s="122">
        <v>10641877</v>
      </c>
      <c r="F38" s="122">
        <v>46770762</v>
      </c>
      <c r="G38" s="122">
        <v>2057006</v>
      </c>
      <c r="H38" s="122">
        <v>19944135</v>
      </c>
      <c r="I38" s="122">
        <v>8584871</v>
      </c>
      <c r="J38" s="1248">
        <v>26826627</v>
      </c>
    </row>
    <row r="39" spans="1:10">
      <c r="A39" s="1247" t="s">
        <v>514</v>
      </c>
      <c r="B39" s="1249" t="s">
        <v>462</v>
      </c>
      <c r="C39" s="1249" t="s">
        <v>462</v>
      </c>
      <c r="D39" s="121" t="s">
        <v>515</v>
      </c>
      <c r="E39" s="122">
        <v>0</v>
      </c>
      <c r="F39" s="122">
        <v>3200</v>
      </c>
      <c r="G39" s="122">
        <v>0</v>
      </c>
      <c r="H39" s="122">
        <v>3200</v>
      </c>
      <c r="I39" s="122">
        <v>0</v>
      </c>
      <c r="J39" s="1248">
        <v>0</v>
      </c>
    </row>
    <row r="40" spans="1:10">
      <c r="A40" s="1247" t="s">
        <v>514</v>
      </c>
      <c r="B40" s="1249" t="s">
        <v>465</v>
      </c>
      <c r="C40" s="1249" t="s">
        <v>462</v>
      </c>
      <c r="D40" s="121" t="s">
        <v>516</v>
      </c>
      <c r="E40" s="122">
        <v>0</v>
      </c>
      <c r="F40" s="122">
        <v>3200</v>
      </c>
      <c r="G40" s="122">
        <v>0</v>
      </c>
      <c r="H40" s="122">
        <v>3200</v>
      </c>
      <c r="I40" s="122">
        <v>0</v>
      </c>
      <c r="J40" s="1248">
        <v>0</v>
      </c>
    </row>
    <row r="41" spans="1:10">
      <c r="A41" s="1247" t="s">
        <v>514</v>
      </c>
      <c r="B41" s="1249" t="s">
        <v>465</v>
      </c>
      <c r="C41" s="1249" t="s">
        <v>465</v>
      </c>
      <c r="D41" s="121" t="s">
        <v>517</v>
      </c>
      <c r="E41" s="122">
        <v>0</v>
      </c>
      <c r="F41" s="122">
        <v>3200</v>
      </c>
      <c r="G41" s="122">
        <v>0</v>
      </c>
      <c r="H41" s="122">
        <v>3200</v>
      </c>
      <c r="I41" s="122">
        <v>0</v>
      </c>
      <c r="J41" s="1248">
        <v>0</v>
      </c>
    </row>
    <row r="42" spans="1:10">
      <c r="A42" s="1247" t="s">
        <v>518</v>
      </c>
      <c r="B42" s="1249" t="s">
        <v>462</v>
      </c>
      <c r="C42" s="1249" t="s">
        <v>462</v>
      </c>
      <c r="D42" s="121" t="s">
        <v>519</v>
      </c>
      <c r="E42" s="122">
        <v>332494</v>
      </c>
      <c r="F42" s="122">
        <v>1067453</v>
      </c>
      <c r="G42" s="122">
        <v>332494</v>
      </c>
      <c r="H42" s="122">
        <v>1067453</v>
      </c>
      <c r="I42" s="122">
        <v>0</v>
      </c>
      <c r="J42" s="1248">
        <v>0</v>
      </c>
    </row>
    <row r="43" spans="1:10">
      <c r="A43" s="1247" t="s">
        <v>518</v>
      </c>
      <c r="B43" s="1249" t="s">
        <v>465</v>
      </c>
      <c r="C43" s="1249" t="s">
        <v>462</v>
      </c>
      <c r="D43" s="121" t="s">
        <v>520</v>
      </c>
      <c r="E43" s="122">
        <v>0</v>
      </c>
      <c r="F43" s="122">
        <v>64509</v>
      </c>
      <c r="G43" s="122">
        <v>0</v>
      </c>
      <c r="H43" s="122">
        <v>64509</v>
      </c>
      <c r="I43" s="122">
        <v>0</v>
      </c>
      <c r="J43" s="1248">
        <v>0</v>
      </c>
    </row>
    <row r="44" spans="1:10">
      <c r="A44" s="1247" t="s">
        <v>518</v>
      </c>
      <c r="B44" s="1249" t="s">
        <v>465</v>
      </c>
      <c r="C44" s="1249" t="s">
        <v>465</v>
      </c>
      <c r="D44" s="121" t="s">
        <v>521</v>
      </c>
      <c r="E44" s="122">
        <v>0</v>
      </c>
      <c r="F44" s="122">
        <v>64509</v>
      </c>
      <c r="G44" s="122">
        <v>0</v>
      </c>
      <c r="H44" s="122">
        <v>64509</v>
      </c>
      <c r="I44" s="122">
        <v>0</v>
      </c>
      <c r="J44" s="1248">
        <v>0</v>
      </c>
    </row>
    <row r="45" spans="1:10">
      <c r="A45" s="1247" t="s">
        <v>518</v>
      </c>
      <c r="B45" s="1249" t="s">
        <v>467</v>
      </c>
      <c r="C45" s="1249" t="s">
        <v>462</v>
      </c>
      <c r="D45" s="121" t="s">
        <v>522</v>
      </c>
      <c r="E45" s="122">
        <v>332494</v>
      </c>
      <c r="F45" s="122">
        <v>1002944</v>
      </c>
      <c r="G45" s="122">
        <v>332494</v>
      </c>
      <c r="H45" s="122">
        <v>1002944</v>
      </c>
      <c r="I45" s="122">
        <v>0</v>
      </c>
      <c r="J45" s="1248">
        <v>0</v>
      </c>
    </row>
    <row r="46" spans="1:10">
      <c r="A46" s="1247" t="s">
        <v>518</v>
      </c>
      <c r="B46" s="1249" t="s">
        <v>467</v>
      </c>
      <c r="C46" s="1249" t="s">
        <v>486</v>
      </c>
      <c r="D46" s="121" t="s">
        <v>523</v>
      </c>
      <c r="E46" s="122">
        <v>1452</v>
      </c>
      <c r="F46" s="122">
        <v>515266</v>
      </c>
      <c r="G46" s="122">
        <v>1452</v>
      </c>
      <c r="H46" s="122">
        <v>515266</v>
      </c>
      <c r="I46" s="122">
        <v>0</v>
      </c>
      <c r="J46" s="1248">
        <v>0</v>
      </c>
    </row>
    <row r="47" spans="1:10">
      <c r="A47" s="1247" t="s">
        <v>518</v>
      </c>
      <c r="B47" s="1249" t="s">
        <v>467</v>
      </c>
      <c r="C47" s="1249" t="s">
        <v>514</v>
      </c>
      <c r="D47" s="121" t="s">
        <v>524</v>
      </c>
      <c r="E47" s="122">
        <v>331042</v>
      </c>
      <c r="F47" s="122">
        <v>487678</v>
      </c>
      <c r="G47" s="122">
        <v>331042</v>
      </c>
      <c r="H47" s="122">
        <v>487678</v>
      </c>
      <c r="I47" s="122">
        <v>0</v>
      </c>
      <c r="J47" s="1248">
        <v>0</v>
      </c>
    </row>
    <row r="48" spans="1:10">
      <c r="A48" s="1247" t="s">
        <v>462</v>
      </c>
      <c r="B48" s="1249" t="s">
        <v>462</v>
      </c>
      <c r="C48" s="1249" t="s">
        <v>462</v>
      </c>
      <c r="D48" s="121" t="s">
        <v>525</v>
      </c>
      <c r="E48" s="122">
        <v>0</v>
      </c>
      <c r="F48" s="122">
        <v>0</v>
      </c>
      <c r="G48" s="122">
        <v>0</v>
      </c>
      <c r="H48" s="122">
        <v>0</v>
      </c>
      <c r="I48" s="122">
        <v>0</v>
      </c>
      <c r="J48" s="1248">
        <v>0</v>
      </c>
    </row>
    <row r="49" spans="1:10">
      <c r="A49" s="1247" t="s">
        <v>462</v>
      </c>
      <c r="B49" s="1249" t="s">
        <v>462</v>
      </c>
      <c r="C49" s="1249" t="s">
        <v>462</v>
      </c>
      <c r="D49" s="121" t="s">
        <v>526</v>
      </c>
      <c r="E49" s="122">
        <v>71225</v>
      </c>
      <c r="F49" s="122">
        <v>-96075</v>
      </c>
      <c r="G49" s="122">
        <v>71225</v>
      </c>
      <c r="H49" s="122">
        <v>-96075</v>
      </c>
      <c r="I49" s="122">
        <v>0</v>
      </c>
      <c r="J49" s="1248">
        <v>0</v>
      </c>
    </row>
    <row r="50" spans="1:10">
      <c r="A50" s="1247" t="s">
        <v>462</v>
      </c>
      <c r="B50" s="1249" t="s">
        <v>462</v>
      </c>
      <c r="C50" s="1249" t="s">
        <v>462</v>
      </c>
      <c r="D50" s="121" t="s">
        <v>527</v>
      </c>
      <c r="E50" s="122">
        <v>71225</v>
      </c>
      <c r="F50" s="122">
        <v>-96075</v>
      </c>
      <c r="G50" s="122">
        <v>71225</v>
      </c>
      <c r="H50" s="122">
        <v>-96075</v>
      </c>
      <c r="I50" s="122">
        <v>0</v>
      </c>
      <c r="J50" s="1248">
        <v>0</v>
      </c>
    </row>
    <row r="51" spans="1:10">
      <c r="A51" s="1247" t="s">
        <v>462</v>
      </c>
      <c r="B51" s="1249" t="s">
        <v>462</v>
      </c>
      <c r="C51" s="1249" t="s">
        <v>462</v>
      </c>
      <c r="D51" s="121" t="s">
        <v>528</v>
      </c>
      <c r="E51" s="122">
        <v>24297241</v>
      </c>
      <c r="F51" s="122">
        <v>182912073</v>
      </c>
      <c r="G51" s="122" t="s">
        <v>462</v>
      </c>
      <c r="H51" s="122" t="s">
        <v>462</v>
      </c>
      <c r="I51" s="122" t="s">
        <v>462</v>
      </c>
      <c r="J51" s="1248" t="s">
        <v>462</v>
      </c>
    </row>
    <row r="55" spans="1:10" s="115" customFormat="1" ht="16.5" customHeight="1">
      <c r="A55" s="1440" t="s">
        <v>452</v>
      </c>
      <c r="B55" s="1441"/>
      <c r="C55" s="1441"/>
      <c r="D55" s="1442"/>
      <c r="E55" s="1443" t="s">
        <v>453</v>
      </c>
      <c r="F55" s="1444"/>
      <c r="G55" s="1443" t="s">
        <v>529</v>
      </c>
      <c r="H55" s="1444"/>
      <c r="I55" s="1443" t="s">
        <v>530</v>
      </c>
      <c r="J55" s="1444"/>
    </row>
    <row r="56" spans="1:10" s="115" customFormat="1" ht="16.5" customHeight="1">
      <c r="A56" s="1245" t="s">
        <v>456</v>
      </c>
      <c r="B56" s="1246" t="s">
        <v>457</v>
      </c>
      <c r="C56" s="1246" t="s">
        <v>458</v>
      </c>
      <c r="D56" s="118" t="s">
        <v>459</v>
      </c>
      <c r="E56" s="119" t="s">
        <v>460</v>
      </c>
      <c r="F56" s="119" t="s">
        <v>461</v>
      </c>
      <c r="G56" s="119" t="s">
        <v>460</v>
      </c>
      <c r="H56" s="119" t="s">
        <v>461</v>
      </c>
      <c r="I56" s="119" t="s">
        <v>460</v>
      </c>
      <c r="J56" s="119" t="s">
        <v>461</v>
      </c>
    </row>
    <row r="57" spans="1:10" s="115" customFormat="1" ht="16.149999999999999" customHeight="1">
      <c r="A57" s="1247" t="s">
        <v>462</v>
      </c>
      <c r="B57" s="1246" t="s">
        <v>462</v>
      </c>
      <c r="C57" s="1246" t="s">
        <v>462</v>
      </c>
      <c r="D57" s="121" t="s">
        <v>463</v>
      </c>
      <c r="E57" s="122">
        <v>26066256</v>
      </c>
      <c r="F57" s="122">
        <v>145807794</v>
      </c>
      <c r="G57" s="122">
        <v>12238529</v>
      </c>
      <c r="H57" s="122">
        <v>101749207</v>
      </c>
      <c r="I57" s="122">
        <v>13827727</v>
      </c>
      <c r="J57" s="1248">
        <v>44058587</v>
      </c>
    </row>
    <row r="58" spans="1:10">
      <c r="A58" s="1247" t="s">
        <v>462</v>
      </c>
      <c r="B58" s="1249" t="s">
        <v>462</v>
      </c>
      <c r="C58" s="1249" t="s">
        <v>462</v>
      </c>
      <c r="D58" s="121" t="s">
        <v>464</v>
      </c>
      <c r="E58" s="122">
        <v>11011895</v>
      </c>
      <c r="F58" s="122">
        <v>99993296</v>
      </c>
      <c r="G58" s="122">
        <v>10695804</v>
      </c>
      <c r="H58" s="122">
        <v>98105956</v>
      </c>
      <c r="I58" s="122">
        <v>316091</v>
      </c>
      <c r="J58" s="1248">
        <v>1887340</v>
      </c>
    </row>
    <row r="59" spans="1:10" ht="16.149999999999999" customHeight="1">
      <c r="A59" s="1247" t="s">
        <v>465</v>
      </c>
      <c r="B59" s="1249" t="s">
        <v>462</v>
      </c>
      <c r="C59" s="1249" t="s">
        <v>462</v>
      </c>
      <c r="D59" s="121" t="s">
        <v>531</v>
      </c>
      <c r="E59" s="122">
        <v>4008337</v>
      </c>
      <c r="F59" s="122">
        <v>47549709</v>
      </c>
      <c r="G59" s="122">
        <v>4008337</v>
      </c>
      <c r="H59" s="122">
        <v>47318829</v>
      </c>
      <c r="I59" s="122">
        <v>0</v>
      </c>
      <c r="J59" s="1248">
        <v>230880</v>
      </c>
    </row>
    <row r="60" spans="1:10">
      <c r="A60" s="1247" t="s">
        <v>465</v>
      </c>
      <c r="B60" s="1249" t="s">
        <v>532</v>
      </c>
      <c r="C60" s="1249" t="s">
        <v>462</v>
      </c>
      <c r="D60" s="121" t="s">
        <v>533</v>
      </c>
      <c r="E60" s="122">
        <v>1661402</v>
      </c>
      <c r="F60" s="122">
        <v>14907503</v>
      </c>
      <c r="G60" s="122">
        <v>1661402</v>
      </c>
      <c r="H60" s="122">
        <v>14907503</v>
      </c>
      <c r="I60" s="122">
        <v>0</v>
      </c>
      <c r="J60" s="1248">
        <v>0</v>
      </c>
    </row>
    <row r="61" spans="1:10">
      <c r="A61" s="1247" t="s">
        <v>465</v>
      </c>
      <c r="B61" s="1249" t="s">
        <v>532</v>
      </c>
      <c r="C61" s="1249" t="s">
        <v>465</v>
      </c>
      <c r="D61" s="121" t="s">
        <v>534</v>
      </c>
      <c r="E61" s="122">
        <v>1060980</v>
      </c>
      <c r="F61" s="122">
        <v>10933785</v>
      </c>
      <c r="G61" s="122">
        <v>1060980</v>
      </c>
      <c r="H61" s="122">
        <v>10933785</v>
      </c>
      <c r="I61" s="122">
        <v>0</v>
      </c>
      <c r="J61" s="1248">
        <v>0</v>
      </c>
    </row>
    <row r="62" spans="1:10">
      <c r="A62" s="1247" t="s">
        <v>465</v>
      </c>
      <c r="B62" s="1249" t="s">
        <v>532</v>
      </c>
      <c r="C62" s="1249" t="s">
        <v>467</v>
      </c>
      <c r="D62" s="121" t="s">
        <v>535</v>
      </c>
      <c r="E62" s="122">
        <v>82892</v>
      </c>
      <c r="F62" s="122">
        <v>1385049</v>
      </c>
      <c r="G62" s="122">
        <v>82892</v>
      </c>
      <c r="H62" s="122">
        <v>1385049</v>
      </c>
      <c r="I62" s="122">
        <v>0</v>
      </c>
      <c r="J62" s="1248">
        <v>0</v>
      </c>
    </row>
    <row r="63" spans="1:10">
      <c r="A63" s="1247" t="s">
        <v>465</v>
      </c>
      <c r="B63" s="1249" t="s">
        <v>532</v>
      </c>
      <c r="C63" s="1249" t="s">
        <v>488</v>
      </c>
      <c r="D63" s="121" t="s">
        <v>536</v>
      </c>
      <c r="E63" s="122">
        <v>479115</v>
      </c>
      <c r="F63" s="122">
        <v>1608506</v>
      </c>
      <c r="G63" s="122">
        <v>479115</v>
      </c>
      <c r="H63" s="122">
        <v>1608506</v>
      </c>
      <c r="I63" s="122">
        <v>0</v>
      </c>
      <c r="J63" s="1248">
        <v>0</v>
      </c>
    </row>
    <row r="64" spans="1:10">
      <c r="A64" s="1247" t="s">
        <v>465</v>
      </c>
      <c r="B64" s="1249" t="s">
        <v>532</v>
      </c>
      <c r="C64" s="1249" t="s">
        <v>486</v>
      </c>
      <c r="D64" s="121" t="s">
        <v>537</v>
      </c>
      <c r="E64" s="122">
        <v>0</v>
      </c>
      <c r="F64" s="122">
        <v>220</v>
      </c>
      <c r="G64" s="122">
        <v>0</v>
      </c>
      <c r="H64" s="122">
        <v>220</v>
      </c>
      <c r="I64" s="122">
        <v>0</v>
      </c>
      <c r="J64" s="1248">
        <v>0</v>
      </c>
    </row>
    <row r="65" spans="1:10">
      <c r="A65" s="1247" t="s">
        <v>465</v>
      </c>
      <c r="B65" s="1249" t="s">
        <v>532</v>
      </c>
      <c r="C65" s="1249" t="s">
        <v>491</v>
      </c>
      <c r="D65" s="121" t="s">
        <v>538</v>
      </c>
      <c r="E65" s="122">
        <v>38415</v>
      </c>
      <c r="F65" s="122">
        <v>979943</v>
      </c>
      <c r="G65" s="122">
        <v>38415</v>
      </c>
      <c r="H65" s="122">
        <v>979943</v>
      </c>
      <c r="I65" s="122">
        <v>0</v>
      </c>
      <c r="J65" s="1248">
        <v>0</v>
      </c>
    </row>
    <row r="66" spans="1:10">
      <c r="A66" s="1247" t="s">
        <v>465</v>
      </c>
      <c r="B66" s="1249" t="s">
        <v>539</v>
      </c>
      <c r="C66" s="1249" t="s">
        <v>462</v>
      </c>
      <c r="D66" s="121" t="s">
        <v>540</v>
      </c>
      <c r="E66" s="122">
        <v>0</v>
      </c>
      <c r="F66" s="122">
        <v>17422000</v>
      </c>
      <c r="G66" s="122">
        <v>0</v>
      </c>
      <c r="H66" s="122">
        <v>17422000</v>
      </c>
      <c r="I66" s="122">
        <v>0</v>
      </c>
      <c r="J66" s="1248">
        <v>0</v>
      </c>
    </row>
    <row r="67" spans="1:10">
      <c r="A67" s="1247" t="s">
        <v>465</v>
      </c>
      <c r="B67" s="1249" t="s">
        <v>539</v>
      </c>
      <c r="C67" s="1249" t="s">
        <v>465</v>
      </c>
      <c r="D67" s="121" t="s">
        <v>534</v>
      </c>
      <c r="E67" s="122">
        <v>0</v>
      </c>
      <c r="F67" s="122">
        <v>8569000</v>
      </c>
      <c r="G67" s="122">
        <v>0</v>
      </c>
      <c r="H67" s="122">
        <v>8569000</v>
      </c>
      <c r="I67" s="122">
        <v>0</v>
      </c>
      <c r="J67" s="1248">
        <v>0</v>
      </c>
    </row>
    <row r="68" spans="1:10">
      <c r="A68" s="1247" t="s">
        <v>465</v>
      </c>
      <c r="B68" s="1249" t="s">
        <v>539</v>
      </c>
      <c r="C68" s="1249" t="s">
        <v>467</v>
      </c>
      <c r="D68" s="121" t="s">
        <v>541</v>
      </c>
      <c r="E68" s="122">
        <v>0</v>
      </c>
      <c r="F68" s="122">
        <v>8853000</v>
      </c>
      <c r="G68" s="122">
        <v>0</v>
      </c>
      <c r="H68" s="122">
        <v>8853000</v>
      </c>
      <c r="I68" s="122">
        <v>0</v>
      </c>
      <c r="J68" s="1248">
        <v>0</v>
      </c>
    </row>
    <row r="69" spans="1:10">
      <c r="A69" s="1247" t="s">
        <v>465</v>
      </c>
      <c r="B69" s="1249" t="s">
        <v>542</v>
      </c>
      <c r="C69" s="1249" t="s">
        <v>462</v>
      </c>
      <c r="D69" s="121" t="s">
        <v>543</v>
      </c>
      <c r="E69" s="122">
        <v>2338563</v>
      </c>
      <c r="F69" s="122">
        <v>15030327</v>
      </c>
      <c r="G69" s="122">
        <v>2338563</v>
      </c>
      <c r="H69" s="122">
        <v>14799447</v>
      </c>
      <c r="I69" s="122">
        <v>0</v>
      </c>
      <c r="J69" s="1248">
        <v>230880</v>
      </c>
    </row>
    <row r="70" spans="1:10">
      <c r="A70" s="1247" t="s">
        <v>465</v>
      </c>
      <c r="B70" s="1249" t="s">
        <v>542</v>
      </c>
      <c r="C70" s="1249" t="s">
        <v>467</v>
      </c>
      <c r="D70" s="121" t="s">
        <v>544</v>
      </c>
      <c r="E70" s="122">
        <v>2117599</v>
      </c>
      <c r="F70" s="122">
        <v>12991374</v>
      </c>
      <c r="G70" s="122">
        <v>2117599</v>
      </c>
      <c r="H70" s="122">
        <v>12991374</v>
      </c>
      <c r="I70" s="122">
        <v>0</v>
      </c>
      <c r="J70" s="1248">
        <v>0</v>
      </c>
    </row>
    <row r="71" spans="1:10">
      <c r="A71" s="1247" t="s">
        <v>465</v>
      </c>
      <c r="B71" s="1249" t="s">
        <v>542</v>
      </c>
      <c r="C71" s="1249" t="s">
        <v>488</v>
      </c>
      <c r="D71" s="121" t="s">
        <v>545</v>
      </c>
      <c r="E71" s="122">
        <v>0</v>
      </c>
      <c r="F71" s="122">
        <v>13419</v>
      </c>
      <c r="G71" s="122">
        <v>0</v>
      </c>
      <c r="H71" s="122">
        <v>13419</v>
      </c>
      <c r="I71" s="122">
        <v>0</v>
      </c>
      <c r="J71" s="1248">
        <v>0</v>
      </c>
    </row>
    <row r="72" spans="1:10">
      <c r="A72" s="1247" t="s">
        <v>465</v>
      </c>
      <c r="B72" s="1249" t="s">
        <v>542</v>
      </c>
      <c r="C72" s="1249" t="s">
        <v>486</v>
      </c>
      <c r="D72" s="121" t="s">
        <v>546</v>
      </c>
      <c r="E72" s="122">
        <v>153502</v>
      </c>
      <c r="F72" s="122">
        <v>1134937</v>
      </c>
      <c r="G72" s="122">
        <v>153502</v>
      </c>
      <c r="H72" s="122">
        <v>904057</v>
      </c>
      <c r="I72" s="122">
        <v>0</v>
      </c>
      <c r="J72" s="1248">
        <v>230880</v>
      </c>
    </row>
    <row r="73" spans="1:10">
      <c r="A73" s="1247" t="s">
        <v>465</v>
      </c>
      <c r="B73" s="1249" t="s">
        <v>542</v>
      </c>
      <c r="C73" s="1249" t="s">
        <v>498</v>
      </c>
      <c r="D73" s="121" t="s">
        <v>547</v>
      </c>
      <c r="E73" s="122">
        <v>67462</v>
      </c>
      <c r="F73" s="122">
        <v>890597</v>
      </c>
      <c r="G73" s="122">
        <v>67462</v>
      </c>
      <c r="H73" s="122">
        <v>890597</v>
      </c>
      <c r="I73" s="122">
        <v>0</v>
      </c>
      <c r="J73" s="1248">
        <v>0</v>
      </c>
    </row>
    <row r="74" spans="1:10">
      <c r="A74" s="1247" t="s">
        <v>465</v>
      </c>
      <c r="B74" s="1249" t="s">
        <v>548</v>
      </c>
      <c r="C74" s="1249" t="s">
        <v>462</v>
      </c>
      <c r="D74" s="121" t="s">
        <v>549</v>
      </c>
      <c r="E74" s="122">
        <v>8372</v>
      </c>
      <c r="F74" s="122">
        <v>189879</v>
      </c>
      <c r="G74" s="122">
        <v>8372</v>
      </c>
      <c r="H74" s="122">
        <v>189879</v>
      </c>
      <c r="I74" s="122">
        <v>0</v>
      </c>
      <c r="J74" s="1248">
        <v>0</v>
      </c>
    </row>
    <row r="75" spans="1:10">
      <c r="A75" s="1247" t="s">
        <v>465</v>
      </c>
      <c r="B75" s="1249" t="s">
        <v>548</v>
      </c>
      <c r="C75" s="1249" t="s">
        <v>467</v>
      </c>
      <c r="D75" s="121" t="s">
        <v>550</v>
      </c>
      <c r="E75" s="122">
        <v>8372</v>
      </c>
      <c r="F75" s="122">
        <v>189879</v>
      </c>
      <c r="G75" s="122">
        <v>8372</v>
      </c>
      <c r="H75" s="122">
        <v>189879</v>
      </c>
      <c r="I75" s="122">
        <v>0</v>
      </c>
      <c r="J75" s="1248">
        <v>0</v>
      </c>
    </row>
    <row r="76" spans="1:10">
      <c r="A76" s="1247" t="s">
        <v>467</v>
      </c>
      <c r="B76" s="1249" t="s">
        <v>462</v>
      </c>
      <c r="C76" s="1249" t="s">
        <v>462</v>
      </c>
      <c r="D76" s="121" t="s">
        <v>551</v>
      </c>
      <c r="E76" s="122">
        <v>1056894</v>
      </c>
      <c r="F76" s="122">
        <v>8512603</v>
      </c>
      <c r="G76" s="122">
        <v>1056894</v>
      </c>
      <c r="H76" s="122">
        <v>8512603</v>
      </c>
      <c r="I76" s="122">
        <v>0</v>
      </c>
      <c r="J76" s="1248">
        <v>0</v>
      </c>
    </row>
    <row r="77" spans="1:10">
      <c r="A77" s="1247" t="s">
        <v>467</v>
      </c>
      <c r="B77" s="1249" t="s">
        <v>552</v>
      </c>
      <c r="C77" s="1249" t="s">
        <v>462</v>
      </c>
      <c r="D77" s="121" t="s">
        <v>553</v>
      </c>
      <c r="E77" s="122">
        <v>153463</v>
      </c>
      <c r="F77" s="122">
        <v>1837490</v>
      </c>
      <c r="G77" s="122">
        <v>153463</v>
      </c>
      <c r="H77" s="122">
        <v>1837490</v>
      </c>
      <c r="I77" s="122">
        <v>0</v>
      </c>
      <c r="J77" s="1248">
        <v>0</v>
      </c>
    </row>
    <row r="78" spans="1:10">
      <c r="A78" s="1247" t="s">
        <v>467</v>
      </c>
      <c r="B78" s="1249" t="s">
        <v>552</v>
      </c>
      <c r="C78" s="1249" t="s">
        <v>467</v>
      </c>
      <c r="D78" s="121" t="s">
        <v>554</v>
      </c>
      <c r="E78" s="122">
        <v>0</v>
      </c>
      <c r="F78" s="122">
        <v>742600</v>
      </c>
      <c r="G78" s="122">
        <v>0</v>
      </c>
      <c r="H78" s="122">
        <v>742600</v>
      </c>
      <c r="I78" s="122">
        <v>0</v>
      </c>
      <c r="J78" s="1248">
        <v>0</v>
      </c>
    </row>
    <row r="79" spans="1:10">
      <c r="A79" s="1247" t="s">
        <v>467</v>
      </c>
      <c r="B79" s="1249" t="s">
        <v>552</v>
      </c>
      <c r="C79" s="1249" t="s">
        <v>488</v>
      </c>
      <c r="D79" s="121" t="s">
        <v>555</v>
      </c>
      <c r="E79" s="122">
        <v>153463</v>
      </c>
      <c r="F79" s="122">
        <v>1094890</v>
      </c>
      <c r="G79" s="122">
        <v>153463</v>
      </c>
      <c r="H79" s="122">
        <v>1094890</v>
      </c>
      <c r="I79" s="122">
        <v>0</v>
      </c>
      <c r="J79" s="1248">
        <v>0</v>
      </c>
    </row>
    <row r="80" spans="1:10">
      <c r="A80" s="1247" t="s">
        <v>467</v>
      </c>
      <c r="B80" s="1249" t="s">
        <v>556</v>
      </c>
      <c r="C80" s="1249" t="s">
        <v>462</v>
      </c>
      <c r="D80" s="121" t="s">
        <v>557</v>
      </c>
      <c r="E80" s="122">
        <v>903431</v>
      </c>
      <c r="F80" s="122">
        <v>6675113</v>
      </c>
      <c r="G80" s="122">
        <v>903431</v>
      </c>
      <c r="H80" s="122">
        <v>6675113</v>
      </c>
      <c r="I80" s="122">
        <v>0</v>
      </c>
      <c r="J80" s="1248">
        <v>0</v>
      </c>
    </row>
    <row r="81" spans="1:10">
      <c r="A81" s="1247" t="s">
        <v>467</v>
      </c>
      <c r="B81" s="1249" t="s">
        <v>556</v>
      </c>
      <c r="C81" s="1249" t="s">
        <v>467</v>
      </c>
      <c r="D81" s="121" t="s">
        <v>558</v>
      </c>
      <c r="E81" s="122">
        <v>730883</v>
      </c>
      <c r="F81" s="122">
        <v>4520972</v>
      </c>
      <c r="G81" s="122">
        <v>730883</v>
      </c>
      <c r="H81" s="122">
        <v>4520972</v>
      </c>
      <c r="I81" s="122">
        <v>0</v>
      </c>
      <c r="J81" s="1248">
        <v>0</v>
      </c>
    </row>
    <row r="82" spans="1:10" s="115" customFormat="1" ht="16.5" customHeight="1">
      <c r="A82" s="1440" t="s">
        <v>452</v>
      </c>
      <c r="B82" s="1441"/>
      <c r="C82" s="1441"/>
      <c r="D82" s="1442"/>
      <c r="E82" s="1443" t="s">
        <v>453</v>
      </c>
      <c r="F82" s="1444"/>
      <c r="G82" s="1443" t="s">
        <v>529</v>
      </c>
      <c r="H82" s="1444"/>
      <c r="I82" s="1443" t="s">
        <v>530</v>
      </c>
      <c r="J82" s="1444"/>
    </row>
    <row r="83" spans="1:10" s="115" customFormat="1" ht="16.5" customHeight="1">
      <c r="A83" s="1245" t="s">
        <v>456</v>
      </c>
      <c r="B83" s="1246" t="s">
        <v>457</v>
      </c>
      <c r="C83" s="1246" t="s">
        <v>458</v>
      </c>
      <c r="D83" s="118" t="s">
        <v>459</v>
      </c>
      <c r="E83" s="119" t="s">
        <v>460</v>
      </c>
      <c r="F83" s="119" t="s">
        <v>461</v>
      </c>
      <c r="G83" s="119" t="s">
        <v>460</v>
      </c>
      <c r="H83" s="119" t="s">
        <v>461</v>
      </c>
      <c r="I83" s="119" t="s">
        <v>460</v>
      </c>
      <c r="J83" s="119" t="s">
        <v>461</v>
      </c>
    </row>
    <row r="84" spans="1:10">
      <c r="A84" s="1247" t="s">
        <v>467</v>
      </c>
      <c r="B84" s="1249" t="s">
        <v>556</v>
      </c>
      <c r="C84" s="1249" t="s">
        <v>488</v>
      </c>
      <c r="D84" s="121" t="s">
        <v>559</v>
      </c>
      <c r="E84" s="122">
        <v>172548</v>
      </c>
      <c r="F84" s="122">
        <v>2154141</v>
      </c>
      <c r="G84" s="122">
        <v>172548</v>
      </c>
      <c r="H84" s="122">
        <v>2154141</v>
      </c>
      <c r="I84" s="122">
        <v>0</v>
      </c>
      <c r="J84" s="1248">
        <v>0</v>
      </c>
    </row>
    <row r="85" spans="1:10">
      <c r="A85" s="1247" t="s">
        <v>488</v>
      </c>
      <c r="B85" s="1249" t="s">
        <v>462</v>
      </c>
      <c r="C85" s="1249" t="s">
        <v>462</v>
      </c>
      <c r="D85" s="121" t="s">
        <v>560</v>
      </c>
      <c r="E85" s="122">
        <v>3196660</v>
      </c>
      <c r="F85" s="122">
        <v>20949958</v>
      </c>
      <c r="G85" s="122">
        <v>2880569</v>
      </c>
      <c r="H85" s="122">
        <v>19293498</v>
      </c>
      <c r="I85" s="122">
        <v>316091</v>
      </c>
      <c r="J85" s="1248">
        <v>1656460</v>
      </c>
    </row>
    <row r="86" spans="1:10">
      <c r="A86" s="1247" t="s">
        <v>488</v>
      </c>
      <c r="B86" s="1249" t="s">
        <v>561</v>
      </c>
      <c r="C86" s="1249" t="s">
        <v>462</v>
      </c>
      <c r="D86" s="121" t="s">
        <v>562</v>
      </c>
      <c r="E86" s="122">
        <v>1173050</v>
      </c>
      <c r="F86" s="122">
        <v>9388921</v>
      </c>
      <c r="G86" s="122">
        <v>856959</v>
      </c>
      <c r="H86" s="122">
        <v>8431182</v>
      </c>
      <c r="I86" s="122">
        <v>316091</v>
      </c>
      <c r="J86" s="1248">
        <v>957739</v>
      </c>
    </row>
    <row r="87" spans="1:10">
      <c r="A87" s="1247" t="s">
        <v>488</v>
      </c>
      <c r="B87" s="1249" t="s">
        <v>561</v>
      </c>
      <c r="C87" s="1249" t="s">
        <v>467</v>
      </c>
      <c r="D87" s="121" t="s">
        <v>563</v>
      </c>
      <c r="E87" s="122">
        <v>1173050</v>
      </c>
      <c r="F87" s="122">
        <v>9388921</v>
      </c>
      <c r="G87" s="122">
        <v>856959</v>
      </c>
      <c r="H87" s="122">
        <v>8431182</v>
      </c>
      <c r="I87" s="122">
        <v>316091</v>
      </c>
      <c r="J87" s="1248">
        <v>957739</v>
      </c>
    </row>
    <row r="88" spans="1:10">
      <c r="A88" s="1247" t="s">
        <v>488</v>
      </c>
      <c r="B88" s="1249" t="s">
        <v>564</v>
      </c>
      <c r="C88" s="1249" t="s">
        <v>462</v>
      </c>
      <c r="D88" s="121" t="s">
        <v>565</v>
      </c>
      <c r="E88" s="122">
        <v>382052</v>
      </c>
      <c r="F88" s="122">
        <v>3999367</v>
      </c>
      <c r="G88" s="122">
        <v>382052</v>
      </c>
      <c r="H88" s="122">
        <v>3999367</v>
      </c>
      <c r="I88" s="122">
        <v>0</v>
      </c>
      <c r="J88" s="1248">
        <v>0</v>
      </c>
    </row>
    <row r="89" spans="1:10">
      <c r="A89" s="1247" t="s">
        <v>488</v>
      </c>
      <c r="B89" s="1249" t="s">
        <v>564</v>
      </c>
      <c r="C89" s="1249" t="s">
        <v>467</v>
      </c>
      <c r="D89" s="121" t="s">
        <v>566</v>
      </c>
      <c r="E89" s="122">
        <v>382052</v>
      </c>
      <c r="F89" s="122">
        <v>3999367</v>
      </c>
      <c r="G89" s="122">
        <v>382052</v>
      </c>
      <c r="H89" s="122">
        <v>3999367</v>
      </c>
      <c r="I89" s="122">
        <v>0</v>
      </c>
      <c r="J89" s="1248">
        <v>0</v>
      </c>
    </row>
    <row r="90" spans="1:10">
      <c r="A90" s="1247" t="s">
        <v>488</v>
      </c>
      <c r="B90" s="1249" t="s">
        <v>567</v>
      </c>
      <c r="C90" s="1249" t="s">
        <v>462</v>
      </c>
      <c r="D90" s="121" t="s">
        <v>568</v>
      </c>
      <c r="E90" s="122">
        <v>1641558</v>
      </c>
      <c r="F90" s="122">
        <v>7561670</v>
      </c>
      <c r="G90" s="122">
        <v>1641558</v>
      </c>
      <c r="H90" s="122">
        <v>6862949</v>
      </c>
      <c r="I90" s="122">
        <v>0</v>
      </c>
      <c r="J90" s="1248">
        <v>698721</v>
      </c>
    </row>
    <row r="91" spans="1:10">
      <c r="A91" s="1247" t="s">
        <v>488</v>
      </c>
      <c r="B91" s="1249" t="s">
        <v>567</v>
      </c>
      <c r="C91" s="1249" t="s">
        <v>465</v>
      </c>
      <c r="D91" s="121" t="s">
        <v>534</v>
      </c>
      <c r="E91" s="122">
        <v>176397</v>
      </c>
      <c r="F91" s="122">
        <v>1768887</v>
      </c>
      <c r="G91" s="122">
        <v>176397</v>
      </c>
      <c r="H91" s="122">
        <v>1768887</v>
      </c>
      <c r="I91" s="122">
        <v>0</v>
      </c>
      <c r="J91" s="1248">
        <v>0</v>
      </c>
    </row>
    <row r="92" spans="1:10">
      <c r="A92" s="1247" t="s">
        <v>488</v>
      </c>
      <c r="B92" s="1249" t="s">
        <v>567</v>
      </c>
      <c r="C92" s="1249" t="s">
        <v>488</v>
      </c>
      <c r="D92" s="121" t="s">
        <v>569</v>
      </c>
      <c r="E92" s="122">
        <v>1730</v>
      </c>
      <c r="F92" s="122">
        <v>2730</v>
      </c>
      <c r="G92" s="122">
        <v>1730</v>
      </c>
      <c r="H92" s="122">
        <v>2730</v>
      </c>
      <c r="I92" s="122">
        <v>0</v>
      </c>
      <c r="J92" s="1248">
        <v>0</v>
      </c>
    </row>
    <row r="93" spans="1:10">
      <c r="A93" s="1247" t="s">
        <v>488</v>
      </c>
      <c r="B93" s="1249" t="s">
        <v>567</v>
      </c>
      <c r="C93" s="1249" t="s">
        <v>486</v>
      </c>
      <c r="D93" s="121" t="s">
        <v>570</v>
      </c>
      <c r="E93" s="122">
        <v>1334275</v>
      </c>
      <c r="F93" s="122">
        <v>4935681</v>
      </c>
      <c r="G93" s="122">
        <v>1334275</v>
      </c>
      <c r="H93" s="122">
        <v>4236960</v>
      </c>
      <c r="I93" s="122">
        <v>0</v>
      </c>
      <c r="J93" s="1248">
        <v>698721</v>
      </c>
    </row>
    <row r="94" spans="1:10">
      <c r="A94" s="1247" t="s">
        <v>488</v>
      </c>
      <c r="B94" s="1249" t="s">
        <v>567</v>
      </c>
      <c r="C94" s="1249" t="s">
        <v>491</v>
      </c>
      <c r="D94" s="121" t="s">
        <v>571</v>
      </c>
      <c r="E94" s="122">
        <v>129156</v>
      </c>
      <c r="F94" s="122">
        <v>854372</v>
      </c>
      <c r="G94" s="122">
        <v>129156</v>
      </c>
      <c r="H94" s="122">
        <v>854372</v>
      </c>
      <c r="I94" s="122">
        <v>0</v>
      </c>
      <c r="J94" s="1248">
        <v>0</v>
      </c>
    </row>
    <row r="95" spans="1:10">
      <c r="A95" s="1247" t="s">
        <v>486</v>
      </c>
      <c r="B95" s="1249" t="s">
        <v>462</v>
      </c>
      <c r="C95" s="1249" t="s">
        <v>462</v>
      </c>
      <c r="D95" s="121" t="s">
        <v>572</v>
      </c>
      <c r="E95" s="122">
        <v>700621</v>
      </c>
      <c r="F95" s="122">
        <v>5695102</v>
      </c>
      <c r="G95" s="122">
        <v>700621</v>
      </c>
      <c r="H95" s="122">
        <v>5695102</v>
      </c>
      <c r="I95" s="122">
        <v>0</v>
      </c>
      <c r="J95" s="1248">
        <v>0</v>
      </c>
    </row>
    <row r="96" spans="1:10">
      <c r="A96" s="1247" t="s">
        <v>486</v>
      </c>
      <c r="B96" s="1249" t="s">
        <v>573</v>
      </c>
      <c r="C96" s="1249" t="s">
        <v>462</v>
      </c>
      <c r="D96" s="121" t="s">
        <v>574</v>
      </c>
      <c r="E96" s="122">
        <v>36817</v>
      </c>
      <c r="F96" s="122">
        <v>331340</v>
      </c>
      <c r="G96" s="122">
        <v>36817</v>
      </c>
      <c r="H96" s="122">
        <v>331340</v>
      </c>
      <c r="I96" s="122">
        <v>0</v>
      </c>
      <c r="J96" s="1248">
        <v>0</v>
      </c>
    </row>
    <row r="97" spans="1:10">
      <c r="A97" s="1247" t="s">
        <v>486</v>
      </c>
      <c r="B97" s="1249" t="s">
        <v>573</v>
      </c>
      <c r="C97" s="1249" t="s">
        <v>467</v>
      </c>
      <c r="D97" s="121" t="s">
        <v>575</v>
      </c>
      <c r="E97" s="122">
        <v>36817</v>
      </c>
      <c r="F97" s="122">
        <v>331340</v>
      </c>
      <c r="G97" s="122">
        <v>36817</v>
      </c>
      <c r="H97" s="122">
        <v>331340</v>
      </c>
      <c r="I97" s="122">
        <v>0</v>
      </c>
      <c r="J97" s="1248">
        <v>0</v>
      </c>
    </row>
    <row r="98" spans="1:10">
      <c r="A98" s="1247" t="s">
        <v>486</v>
      </c>
      <c r="B98" s="1249" t="s">
        <v>576</v>
      </c>
      <c r="C98" s="1249" t="s">
        <v>462</v>
      </c>
      <c r="D98" s="121" t="s">
        <v>577</v>
      </c>
      <c r="E98" s="122">
        <v>633804</v>
      </c>
      <c r="F98" s="122">
        <v>5029862</v>
      </c>
      <c r="G98" s="122">
        <v>633804</v>
      </c>
      <c r="H98" s="122">
        <v>5029862</v>
      </c>
      <c r="I98" s="122">
        <v>0</v>
      </c>
      <c r="J98" s="1248">
        <v>0</v>
      </c>
    </row>
    <row r="99" spans="1:10">
      <c r="A99" s="1247" t="s">
        <v>486</v>
      </c>
      <c r="B99" s="1249" t="s">
        <v>576</v>
      </c>
      <c r="C99" s="1249" t="s">
        <v>467</v>
      </c>
      <c r="D99" s="121" t="s">
        <v>578</v>
      </c>
      <c r="E99" s="122">
        <v>633804</v>
      </c>
      <c r="F99" s="122">
        <v>5029862</v>
      </c>
      <c r="G99" s="122">
        <v>633804</v>
      </c>
      <c r="H99" s="122">
        <v>5029862</v>
      </c>
      <c r="I99" s="122">
        <v>0</v>
      </c>
      <c r="J99" s="1248">
        <v>0</v>
      </c>
    </row>
    <row r="100" spans="1:10">
      <c r="A100" s="1247" t="s">
        <v>486</v>
      </c>
      <c r="B100" s="1249" t="s">
        <v>579</v>
      </c>
      <c r="C100" s="1249" t="s">
        <v>462</v>
      </c>
      <c r="D100" s="121" t="s">
        <v>580</v>
      </c>
      <c r="E100" s="122">
        <v>30000</v>
      </c>
      <c r="F100" s="122">
        <v>333900</v>
      </c>
      <c r="G100" s="122">
        <v>30000</v>
      </c>
      <c r="H100" s="122">
        <v>333900</v>
      </c>
      <c r="I100" s="122">
        <v>0</v>
      </c>
      <c r="J100" s="1248">
        <v>0</v>
      </c>
    </row>
    <row r="101" spans="1:10">
      <c r="A101" s="1247" t="s">
        <v>486</v>
      </c>
      <c r="B101" s="1249" t="s">
        <v>579</v>
      </c>
      <c r="C101" s="1249" t="s">
        <v>467</v>
      </c>
      <c r="D101" s="121" t="s">
        <v>581</v>
      </c>
      <c r="E101" s="122">
        <v>30000</v>
      </c>
      <c r="F101" s="122">
        <v>333900</v>
      </c>
      <c r="G101" s="122">
        <v>30000</v>
      </c>
      <c r="H101" s="122">
        <v>333900</v>
      </c>
      <c r="I101" s="122">
        <v>0</v>
      </c>
      <c r="J101" s="1248">
        <v>0</v>
      </c>
    </row>
    <row r="102" spans="1:10">
      <c r="A102" s="1247" t="s">
        <v>491</v>
      </c>
      <c r="B102" s="1249" t="s">
        <v>462</v>
      </c>
      <c r="C102" s="1249" t="s">
        <v>462</v>
      </c>
      <c r="D102" s="121" t="s">
        <v>582</v>
      </c>
      <c r="E102" s="122">
        <v>1640380</v>
      </c>
      <c r="F102" s="122">
        <v>11115281</v>
      </c>
      <c r="G102" s="122">
        <v>1640380</v>
      </c>
      <c r="H102" s="122">
        <v>11115281</v>
      </c>
      <c r="I102" s="122">
        <v>0</v>
      </c>
      <c r="J102" s="1248">
        <v>0</v>
      </c>
    </row>
    <row r="103" spans="1:10">
      <c r="A103" s="1247" t="s">
        <v>491</v>
      </c>
      <c r="B103" s="1249" t="s">
        <v>583</v>
      </c>
      <c r="C103" s="1249" t="s">
        <v>462</v>
      </c>
      <c r="D103" s="121" t="s">
        <v>584</v>
      </c>
      <c r="E103" s="122">
        <v>1089484</v>
      </c>
      <c r="F103" s="122">
        <v>10104819</v>
      </c>
      <c r="G103" s="122">
        <v>1089484</v>
      </c>
      <c r="H103" s="122">
        <v>10104819</v>
      </c>
      <c r="I103" s="122">
        <v>0</v>
      </c>
      <c r="J103" s="1248">
        <v>0</v>
      </c>
    </row>
    <row r="104" spans="1:10">
      <c r="A104" s="1247" t="s">
        <v>491</v>
      </c>
      <c r="B104" s="1249" t="s">
        <v>583</v>
      </c>
      <c r="C104" s="1249" t="s">
        <v>465</v>
      </c>
      <c r="D104" s="121" t="s">
        <v>534</v>
      </c>
      <c r="E104" s="122">
        <v>510856</v>
      </c>
      <c r="F104" s="122">
        <v>5578958</v>
      </c>
      <c r="G104" s="122">
        <v>510856</v>
      </c>
      <c r="H104" s="122">
        <v>5578958</v>
      </c>
      <c r="I104" s="122">
        <v>0</v>
      </c>
      <c r="J104" s="1248">
        <v>0</v>
      </c>
    </row>
    <row r="105" spans="1:10">
      <c r="A105" s="1247" t="s">
        <v>491</v>
      </c>
      <c r="B105" s="1249" t="s">
        <v>583</v>
      </c>
      <c r="C105" s="1249" t="s">
        <v>467</v>
      </c>
      <c r="D105" s="121" t="s">
        <v>585</v>
      </c>
      <c r="E105" s="122">
        <v>170273</v>
      </c>
      <c r="F105" s="122">
        <v>1998601</v>
      </c>
      <c r="G105" s="122">
        <v>170273</v>
      </c>
      <c r="H105" s="122">
        <v>1998601</v>
      </c>
      <c r="I105" s="122">
        <v>0</v>
      </c>
      <c r="J105" s="1248">
        <v>0</v>
      </c>
    </row>
    <row r="106" spans="1:10">
      <c r="A106" s="1247" t="s">
        <v>491</v>
      </c>
      <c r="B106" s="1249" t="s">
        <v>583</v>
      </c>
      <c r="C106" s="1249" t="s">
        <v>488</v>
      </c>
      <c r="D106" s="121" t="s">
        <v>586</v>
      </c>
      <c r="E106" s="122">
        <v>408355</v>
      </c>
      <c r="F106" s="122">
        <v>2527260</v>
      </c>
      <c r="G106" s="122">
        <v>408355</v>
      </c>
      <c r="H106" s="122">
        <v>2527260</v>
      </c>
      <c r="I106" s="122">
        <v>0</v>
      </c>
      <c r="J106" s="1248">
        <v>0</v>
      </c>
    </row>
    <row r="107" spans="1:10">
      <c r="A107" s="1247" t="s">
        <v>491</v>
      </c>
      <c r="B107" s="1249" t="s">
        <v>587</v>
      </c>
      <c r="C107" s="1249" t="s">
        <v>462</v>
      </c>
      <c r="D107" s="121" t="s">
        <v>588</v>
      </c>
      <c r="E107" s="122">
        <v>550896</v>
      </c>
      <c r="F107" s="122">
        <v>1010462</v>
      </c>
      <c r="G107" s="122">
        <v>550896</v>
      </c>
      <c r="H107" s="122">
        <v>1010462</v>
      </c>
      <c r="I107" s="122">
        <v>0</v>
      </c>
      <c r="J107" s="1248">
        <v>0</v>
      </c>
    </row>
    <row r="108" spans="1:10">
      <c r="A108" s="1247" t="s">
        <v>491</v>
      </c>
      <c r="B108" s="1249" t="s">
        <v>587</v>
      </c>
      <c r="C108" s="1249" t="s">
        <v>467</v>
      </c>
      <c r="D108" s="121" t="s">
        <v>589</v>
      </c>
      <c r="E108" s="122">
        <v>550896</v>
      </c>
      <c r="F108" s="122">
        <v>1010462</v>
      </c>
      <c r="G108" s="122">
        <v>550896</v>
      </c>
      <c r="H108" s="122">
        <v>1010462</v>
      </c>
      <c r="I108" s="122">
        <v>0</v>
      </c>
      <c r="J108" s="1248">
        <v>0</v>
      </c>
    </row>
    <row r="109" spans="1:10" s="115" customFormat="1" ht="16.5" customHeight="1">
      <c r="A109" s="1440" t="s">
        <v>452</v>
      </c>
      <c r="B109" s="1441"/>
      <c r="C109" s="1441"/>
      <c r="D109" s="1442"/>
      <c r="E109" s="1443" t="s">
        <v>453</v>
      </c>
      <c r="F109" s="1444"/>
      <c r="G109" s="1443" t="s">
        <v>529</v>
      </c>
      <c r="H109" s="1444"/>
      <c r="I109" s="1443" t="s">
        <v>530</v>
      </c>
      <c r="J109" s="1444"/>
    </row>
    <row r="110" spans="1:10" s="115" customFormat="1" ht="16.5" customHeight="1">
      <c r="A110" s="1245" t="s">
        <v>456</v>
      </c>
      <c r="B110" s="1246" t="s">
        <v>457</v>
      </c>
      <c r="C110" s="1246" t="s">
        <v>458</v>
      </c>
      <c r="D110" s="118" t="s">
        <v>459</v>
      </c>
      <c r="E110" s="119" t="s">
        <v>460</v>
      </c>
      <c r="F110" s="119" t="s">
        <v>461</v>
      </c>
      <c r="G110" s="119" t="s">
        <v>460</v>
      </c>
      <c r="H110" s="119" t="s">
        <v>461</v>
      </c>
      <c r="I110" s="119" t="s">
        <v>460</v>
      </c>
      <c r="J110" s="119" t="s">
        <v>461</v>
      </c>
    </row>
    <row r="111" spans="1:10">
      <c r="A111" s="1247" t="s">
        <v>498</v>
      </c>
      <c r="B111" s="1249" t="s">
        <v>462</v>
      </c>
      <c r="C111" s="1249" t="s">
        <v>462</v>
      </c>
      <c r="D111" s="121" t="s">
        <v>590</v>
      </c>
      <c r="E111" s="122">
        <v>409003</v>
      </c>
      <c r="F111" s="122">
        <v>5956893</v>
      </c>
      <c r="G111" s="122">
        <v>409003</v>
      </c>
      <c r="H111" s="122">
        <v>5956893</v>
      </c>
      <c r="I111" s="122">
        <v>0</v>
      </c>
      <c r="J111" s="1248">
        <v>0</v>
      </c>
    </row>
    <row r="112" spans="1:10">
      <c r="A112" s="1247" t="s">
        <v>498</v>
      </c>
      <c r="B112" s="1249" t="s">
        <v>591</v>
      </c>
      <c r="C112" s="1249" t="s">
        <v>462</v>
      </c>
      <c r="D112" s="121" t="s">
        <v>592</v>
      </c>
      <c r="E112" s="122">
        <v>409003</v>
      </c>
      <c r="F112" s="122">
        <v>5956893</v>
      </c>
      <c r="G112" s="122">
        <v>409003</v>
      </c>
      <c r="H112" s="122">
        <v>5956893</v>
      </c>
      <c r="I112" s="122">
        <v>0</v>
      </c>
      <c r="J112" s="1248">
        <v>0</v>
      </c>
    </row>
    <row r="113" spans="1:10">
      <c r="A113" s="1247" t="s">
        <v>498</v>
      </c>
      <c r="B113" s="1249" t="s">
        <v>591</v>
      </c>
      <c r="C113" s="1249" t="s">
        <v>465</v>
      </c>
      <c r="D113" s="121" t="s">
        <v>593</v>
      </c>
      <c r="E113" s="122">
        <v>394015</v>
      </c>
      <c r="F113" s="122">
        <v>5802001</v>
      </c>
      <c r="G113" s="122">
        <v>394015</v>
      </c>
      <c r="H113" s="122">
        <v>5802001</v>
      </c>
      <c r="I113" s="122">
        <v>0</v>
      </c>
      <c r="J113" s="1248">
        <v>0</v>
      </c>
    </row>
    <row r="114" spans="1:10">
      <c r="A114" s="1247" t="s">
        <v>498</v>
      </c>
      <c r="B114" s="1249" t="s">
        <v>591</v>
      </c>
      <c r="C114" s="1249" t="s">
        <v>467</v>
      </c>
      <c r="D114" s="121" t="s">
        <v>594</v>
      </c>
      <c r="E114" s="122">
        <v>14988</v>
      </c>
      <c r="F114" s="122">
        <v>154892</v>
      </c>
      <c r="G114" s="122">
        <v>14988</v>
      </c>
      <c r="H114" s="122">
        <v>154892</v>
      </c>
      <c r="I114" s="122">
        <v>0</v>
      </c>
      <c r="J114" s="1248">
        <v>0</v>
      </c>
    </row>
    <row r="115" spans="1:10">
      <c r="A115" s="1247" t="s">
        <v>500</v>
      </c>
      <c r="B115" s="1249" t="s">
        <v>462</v>
      </c>
      <c r="C115" s="1249" t="s">
        <v>462</v>
      </c>
      <c r="D115" s="121" t="s">
        <v>595</v>
      </c>
      <c r="E115" s="122">
        <v>0</v>
      </c>
      <c r="F115" s="122">
        <v>213750</v>
      </c>
      <c r="G115" s="122">
        <v>0</v>
      </c>
      <c r="H115" s="122">
        <v>213750</v>
      </c>
      <c r="I115" s="122">
        <v>0</v>
      </c>
      <c r="J115" s="1248">
        <v>0</v>
      </c>
    </row>
    <row r="116" spans="1:10">
      <c r="A116" s="1247" t="s">
        <v>500</v>
      </c>
      <c r="B116" s="1249" t="s">
        <v>596</v>
      </c>
      <c r="C116" s="1249" t="s">
        <v>462</v>
      </c>
      <c r="D116" s="121" t="s">
        <v>597</v>
      </c>
      <c r="E116" s="122">
        <v>0</v>
      </c>
      <c r="F116" s="122">
        <v>213750</v>
      </c>
      <c r="G116" s="122">
        <v>0</v>
      </c>
      <c r="H116" s="122">
        <v>213750</v>
      </c>
      <c r="I116" s="122">
        <v>0</v>
      </c>
      <c r="J116" s="1248">
        <v>0</v>
      </c>
    </row>
    <row r="117" spans="1:10">
      <c r="A117" s="1247" t="s">
        <v>500</v>
      </c>
      <c r="B117" s="1249" t="s">
        <v>596</v>
      </c>
      <c r="C117" s="1249" t="s">
        <v>467</v>
      </c>
      <c r="D117" s="121" t="s">
        <v>598</v>
      </c>
      <c r="E117" s="122">
        <v>0</v>
      </c>
      <c r="F117" s="122">
        <v>213750</v>
      </c>
      <c r="G117" s="122">
        <v>0</v>
      </c>
      <c r="H117" s="122">
        <v>213750</v>
      </c>
      <c r="I117" s="122">
        <v>0</v>
      </c>
      <c r="J117" s="1248">
        <v>0</v>
      </c>
    </row>
    <row r="118" spans="1:10">
      <c r="A118" s="1247" t="s">
        <v>462</v>
      </c>
      <c r="B118" s="1249" t="s">
        <v>462</v>
      </c>
      <c r="C118" s="1249" t="s">
        <v>462</v>
      </c>
      <c r="D118" s="121" t="s">
        <v>525</v>
      </c>
      <c r="E118" s="122">
        <v>15054361</v>
      </c>
      <c r="F118" s="122">
        <v>45814498</v>
      </c>
      <c r="G118" s="122">
        <v>1542725</v>
      </c>
      <c r="H118" s="122">
        <v>3643251</v>
      </c>
      <c r="I118" s="122">
        <v>13511636</v>
      </c>
      <c r="J118" s="1248">
        <v>42171247</v>
      </c>
    </row>
    <row r="119" spans="1:10">
      <c r="A119" s="1247" t="s">
        <v>465</v>
      </c>
      <c r="B119" s="1249" t="s">
        <v>462</v>
      </c>
      <c r="C119" s="1249" t="s">
        <v>462</v>
      </c>
      <c r="D119" s="121" t="s">
        <v>531</v>
      </c>
      <c r="E119" s="122">
        <v>2922320</v>
      </c>
      <c r="F119" s="122">
        <v>5000531</v>
      </c>
      <c r="G119" s="122">
        <v>131120</v>
      </c>
      <c r="H119" s="122">
        <v>1103894</v>
      </c>
      <c r="I119" s="122">
        <v>2791200</v>
      </c>
      <c r="J119" s="1248">
        <v>3896637</v>
      </c>
    </row>
    <row r="120" spans="1:10">
      <c r="A120" s="1247" t="s">
        <v>465</v>
      </c>
      <c r="B120" s="1249" t="s">
        <v>532</v>
      </c>
      <c r="C120" s="1249" t="s">
        <v>462</v>
      </c>
      <c r="D120" s="121" t="s">
        <v>533</v>
      </c>
      <c r="E120" s="122">
        <v>131120</v>
      </c>
      <c r="F120" s="122">
        <v>462119</v>
      </c>
      <c r="G120" s="122">
        <v>131120</v>
      </c>
      <c r="H120" s="122">
        <v>462119</v>
      </c>
      <c r="I120" s="122">
        <v>0</v>
      </c>
      <c r="J120" s="1248">
        <v>0</v>
      </c>
    </row>
    <row r="121" spans="1:10">
      <c r="A121" s="1247" t="s">
        <v>465</v>
      </c>
      <c r="B121" s="1249" t="s">
        <v>532</v>
      </c>
      <c r="C121" s="1249" t="s">
        <v>599</v>
      </c>
      <c r="D121" s="121" t="s">
        <v>600</v>
      </c>
      <c r="E121" s="122">
        <v>131120</v>
      </c>
      <c r="F121" s="122">
        <v>462119</v>
      </c>
      <c r="G121" s="122">
        <v>131120</v>
      </c>
      <c r="H121" s="122">
        <v>462119</v>
      </c>
      <c r="I121" s="122">
        <v>0</v>
      </c>
      <c r="J121" s="1248">
        <v>0</v>
      </c>
    </row>
    <row r="122" spans="1:10">
      <c r="A122" s="1247" t="s">
        <v>465</v>
      </c>
      <c r="B122" s="1249" t="s">
        <v>539</v>
      </c>
      <c r="C122" s="1249" t="s">
        <v>462</v>
      </c>
      <c r="D122" s="121" t="s">
        <v>540</v>
      </c>
      <c r="E122" s="122">
        <v>0</v>
      </c>
      <c r="F122" s="122">
        <v>337000</v>
      </c>
      <c r="G122" s="122">
        <v>0</v>
      </c>
      <c r="H122" s="122">
        <v>337000</v>
      </c>
      <c r="I122" s="122">
        <v>0</v>
      </c>
      <c r="J122" s="1248">
        <v>0</v>
      </c>
    </row>
    <row r="123" spans="1:10">
      <c r="A123" s="1247" t="s">
        <v>465</v>
      </c>
      <c r="B123" s="1249" t="s">
        <v>539</v>
      </c>
      <c r="C123" s="1249" t="s">
        <v>599</v>
      </c>
      <c r="D123" s="121" t="s">
        <v>600</v>
      </c>
      <c r="E123" s="122">
        <v>0</v>
      </c>
      <c r="F123" s="122">
        <v>337000</v>
      </c>
      <c r="G123" s="122">
        <v>0</v>
      </c>
      <c r="H123" s="122">
        <v>337000</v>
      </c>
      <c r="I123" s="122">
        <v>0</v>
      </c>
      <c r="J123" s="1248">
        <v>0</v>
      </c>
    </row>
    <row r="124" spans="1:10">
      <c r="A124" s="1247" t="s">
        <v>465</v>
      </c>
      <c r="B124" s="1249" t="s">
        <v>542</v>
      </c>
      <c r="C124" s="1249" t="s">
        <v>462</v>
      </c>
      <c r="D124" s="121" t="s">
        <v>543</v>
      </c>
      <c r="E124" s="122">
        <v>2791200</v>
      </c>
      <c r="F124" s="122">
        <v>4201412</v>
      </c>
      <c r="G124" s="122">
        <v>0</v>
      </c>
      <c r="H124" s="122">
        <v>304775</v>
      </c>
      <c r="I124" s="122">
        <v>2791200</v>
      </c>
      <c r="J124" s="1248">
        <v>3896637</v>
      </c>
    </row>
    <row r="125" spans="1:10">
      <c r="A125" s="1247" t="s">
        <v>465</v>
      </c>
      <c r="B125" s="1249" t="s">
        <v>542</v>
      </c>
      <c r="C125" s="1249" t="s">
        <v>599</v>
      </c>
      <c r="D125" s="121" t="s">
        <v>600</v>
      </c>
      <c r="E125" s="122">
        <v>2791200</v>
      </c>
      <c r="F125" s="122">
        <v>4201412</v>
      </c>
      <c r="G125" s="122">
        <v>0</v>
      </c>
      <c r="H125" s="122">
        <v>304775</v>
      </c>
      <c r="I125" s="122">
        <v>2791200</v>
      </c>
      <c r="J125" s="1248">
        <v>3896637</v>
      </c>
    </row>
    <row r="126" spans="1:10">
      <c r="A126" s="1247" t="s">
        <v>467</v>
      </c>
      <c r="B126" s="1249" t="s">
        <v>462</v>
      </c>
      <c r="C126" s="1249" t="s">
        <v>462</v>
      </c>
      <c r="D126" s="121" t="s">
        <v>551</v>
      </c>
      <c r="E126" s="122">
        <v>0</v>
      </c>
      <c r="F126" s="122">
        <v>0</v>
      </c>
      <c r="G126" s="122">
        <v>0</v>
      </c>
      <c r="H126" s="122">
        <v>0</v>
      </c>
      <c r="I126" s="122">
        <v>0</v>
      </c>
      <c r="J126" s="1248">
        <v>0</v>
      </c>
    </row>
    <row r="127" spans="1:10">
      <c r="A127" s="1247" t="s">
        <v>467</v>
      </c>
      <c r="B127" s="1249" t="s">
        <v>556</v>
      </c>
      <c r="C127" s="1249" t="s">
        <v>462</v>
      </c>
      <c r="D127" s="121" t="s">
        <v>557</v>
      </c>
      <c r="E127" s="122">
        <v>0</v>
      </c>
      <c r="F127" s="122">
        <v>0</v>
      </c>
      <c r="G127" s="122">
        <v>0</v>
      </c>
      <c r="H127" s="122">
        <v>0</v>
      </c>
      <c r="I127" s="122">
        <v>0</v>
      </c>
      <c r="J127" s="1248">
        <v>0</v>
      </c>
    </row>
    <row r="128" spans="1:10">
      <c r="A128" s="1247" t="s">
        <v>467</v>
      </c>
      <c r="B128" s="1249" t="s">
        <v>556</v>
      </c>
      <c r="C128" s="1249" t="s">
        <v>599</v>
      </c>
      <c r="D128" s="121" t="s">
        <v>600</v>
      </c>
      <c r="E128" s="122">
        <v>0</v>
      </c>
      <c r="F128" s="122">
        <v>0</v>
      </c>
      <c r="G128" s="122">
        <v>0</v>
      </c>
      <c r="H128" s="122">
        <v>0</v>
      </c>
      <c r="I128" s="122">
        <v>0</v>
      </c>
      <c r="J128" s="1248">
        <v>0</v>
      </c>
    </row>
    <row r="129" spans="1:10">
      <c r="A129" s="1247" t="s">
        <v>488</v>
      </c>
      <c r="B129" s="1249" t="s">
        <v>462</v>
      </c>
      <c r="C129" s="1249" t="s">
        <v>462</v>
      </c>
      <c r="D129" s="121" t="s">
        <v>560</v>
      </c>
      <c r="E129" s="122">
        <v>12099583</v>
      </c>
      <c r="F129" s="122">
        <v>38411699</v>
      </c>
      <c r="G129" s="122">
        <v>1379147</v>
      </c>
      <c r="H129" s="122">
        <v>2336404</v>
      </c>
      <c r="I129" s="122">
        <v>10720436</v>
      </c>
      <c r="J129" s="1248">
        <v>36075295</v>
      </c>
    </row>
    <row r="130" spans="1:10">
      <c r="A130" s="1247" t="s">
        <v>488</v>
      </c>
      <c r="B130" s="1249" t="s">
        <v>564</v>
      </c>
      <c r="C130" s="1249" t="s">
        <v>462</v>
      </c>
      <c r="D130" s="121" t="s">
        <v>565</v>
      </c>
      <c r="E130" s="122">
        <v>6567160</v>
      </c>
      <c r="F130" s="122">
        <v>29810959</v>
      </c>
      <c r="G130" s="122">
        <v>1367190</v>
      </c>
      <c r="H130" s="122">
        <v>2043173</v>
      </c>
      <c r="I130" s="122">
        <v>5199970</v>
      </c>
      <c r="J130" s="1248">
        <v>27767786</v>
      </c>
    </row>
    <row r="131" spans="1:10">
      <c r="A131" s="1247" t="s">
        <v>488</v>
      </c>
      <c r="B131" s="1249" t="s">
        <v>564</v>
      </c>
      <c r="C131" s="1249" t="s">
        <v>488</v>
      </c>
      <c r="D131" s="121" t="s">
        <v>601</v>
      </c>
      <c r="E131" s="122">
        <v>6567160</v>
      </c>
      <c r="F131" s="122">
        <v>29810959</v>
      </c>
      <c r="G131" s="122">
        <v>1367190</v>
      </c>
      <c r="H131" s="122">
        <v>2043173</v>
      </c>
      <c r="I131" s="122">
        <v>5199970</v>
      </c>
      <c r="J131" s="1248">
        <v>27767786</v>
      </c>
    </row>
    <row r="132" spans="1:10">
      <c r="A132" s="1247" t="s">
        <v>488</v>
      </c>
      <c r="B132" s="1249" t="s">
        <v>567</v>
      </c>
      <c r="C132" s="1249" t="s">
        <v>462</v>
      </c>
      <c r="D132" s="121" t="s">
        <v>568</v>
      </c>
      <c r="E132" s="122">
        <v>5532423</v>
      </c>
      <c r="F132" s="122">
        <v>8600740</v>
      </c>
      <c r="G132" s="122">
        <v>11957</v>
      </c>
      <c r="H132" s="122">
        <v>293231</v>
      </c>
      <c r="I132" s="122">
        <v>5520466</v>
      </c>
      <c r="J132" s="1248">
        <v>8307509</v>
      </c>
    </row>
    <row r="133" spans="1:10">
      <c r="A133" s="1247" t="s">
        <v>488</v>
      </c>
      <c r="B133" s="1249" t="s">
        <v>567</v>
      </c>
      <c r="C133" s="1249" t="s">
        <v>502</v>
      </c>
      <c r="D133" s="121" t="s">
        <v>602</v>
      </c>
      <c r="E133" s="122">
        <v>5532423</v>
      </c>
      <c r="F133" s="122">
        <v>8322466</v>
      </c>
      <c r="G133" s="122">
        <v>11957</v>
      </c>
      <c r="H133" s="122">
        <v>14957</v>
      </c>
      <c r="I133" s="122">
        <v>5520466</v>
      </c>
      <c r="J133" s="1248">
        <v>8307509</v>
      </c>
    </row>
    <row r="134" spans="1:10">
      <c r="A134" s="1247" t="s">
        <v>488</v>
      </c>
      <c r="B134" s="1249" t="s">
        <v>567</v>
      </c>
      <c r="C134" s="1249" t="s">
        <v>599</v>
      </c>
      <c r="D134" s="121" t="s">
        <v>600</v>
      </c>
      <c r="E134" s="122">
        <v>0</v>
      </c>
      <c r="F134" s="122">
        <v>278274</v>
      </c>
      <c r="G134" s="122">
        <v>0</v>
      </c>
      <c r="H134" s="122">
        <v>278274</v>
      </c>
      <c r="I134" s="122">
        <v>0</v>
      </c>
      <c r="J134" s="1248">
        <v>0</v>
      </c>
    </row>
    <row r="135" spans="1:10">
      <c r="A135" s="1247" t="s">
        <v>486</v>
      </c>
      <c r="B135" s="1249" t="s">
        <v>462</v>
      </c>
      <c r="C135" s="1249" t="s">
        <v>462</v>
      </c>
      <c r="D135" s="121" t="s">
        <v>572</v>
      </c>
      <c r="E135" s="122">
        <v>0</v>
      </c>
      <c r="F135" s="122">
        <v>1031114</v>
      </c>
      <c r="G135" s="122">
        <v>0</v>
      </c>
      <c r="H135" s="122">
        <v>0</v>
      </c>
      <c r="I135" s="122">
        <v>0</v>
      </c>
      <c r="J135" s="1248">
        <v>1031114</v>
      </c>
    </row>
    <row r="136" spans="1:10" s="115" customFormat="1" ht="16.5" customHeight="1">
      <c r="A136" s="1440" t="s">
        <v>452</v>
      </c>
      <c r="B136" s="1441"/>
      <c r="C136" s="1441"/>
      <c r="D136" s="1442"/>
      <c r="E136" s="1443" t="s">
        <v>453</v>
      </c>
      <c r="F136" s="1444"/>
      <c r="G136" s="1443" t="s">
        <v>529</v>
      </c>
      <c r="H136" s="1444"/>
      <c r="I136" s="1443" t="s">
        <v>530</v>
      </c>
      <c r="J136" s="1444"/>
    </row>
    <row r="137" spans="1:10" s="115" customFormat="1" ht="16.5" customHeight="1">
      <c r="A137" s="1245" t="s">
        <v>456</v>
      </c>
      <c r="B137" s="1246" t="s">
        <v>457</v>
      </c>
      <c r="C137" s="1246" t="s">
        <v>458</v>
      </c>
      <c r="D137" s="118" t="s">
        <v>459</v>
      </c>
      <c r="E137" s="119" t="s">
        <v>460</v>
      </c>
      <c r="F137" s="119" t="s">
        <v>461</v>
      </c>
      <c r="G137" s="119" t="s">
        <v>460</v>
      </c>
      <c r="H137" s="119" t="s">
        <v>461</v>
      </c>
      <c r="I137" s="119" t="s">
        <v>460</v>
      </c>
      <c r="J137" s="119" t="s">
        <v>461</v>
      </c>
    </row>
    <row r="138" spans="1:10">
      <c r="A138" s="1247" t="s">
        <v>486</v>
      </c>
      <c r="B138" s="1249" t="s">
        <v>576</v>
      </c>
      <c r="C138" s="1249" t="s">
        <v>462</v>
      </c>
      <c r="D138" s="121" t="s">
        <v>577</v>
      </c>
      <c r="E138" s="122">
        <v>0</v>
      </c>
      <c r="F138" s="122">
        <v>988354</v>
      </c>
      <c r="G138" s="122">
        <v>0</v>
      </c>
      <c r="H138" s="122">
        <v>0</v>
      </c>
      <c r="I138" s="122">
        <v>0</v>
      </c>
      <c r="J138" s="1248">
        <v>988354</v>
      </c>
    </row>
    <row r="139" spans="1:10">
      <c r="A139" s="1247" t="s">
        <v>486</v>
      </c>
      <c r="B139" s="1249" t="s">
        <v>576</v>
      </c>
      <c r="C139" s="1249" t="s">
        <v>599</v>
      </c>
      <c r="D139" s="121" t="s">
        <v>600</v>
      </c>
      <c r="E139" s="122">
        <v>0</v>
      </c>
      <c r="F139" s="122">
        <v>988354</v>
      </c>
      <c r="G139" s="122">
        <v>0</v>
      </c>
      <c r="H139" s="122">
        <v>0</v>
      </c>
      <c r="I139" s="122">
        <v>0</v>
      </c>
      <c r="J139" s="1248">
        <v>988354</v>
      </c>
    </row>
    <row r="140" spans="1:10">
      <c r="A140" s="1247" t="s">
        <v>486</v>
      </c>
      <c r="B140" s="1249" t="s">
        <v>579</v>
      </c>
      <c r="C140" s="1249" t="s">
        <v>462</v>
      </c>
      <c r="D140" s="121" t="s">
        <v>580</v>
      </c>
      <c r="E140" s="122">
        <v>0</v>
      </c>
      <c r="F140" s="122">
        <v>42760</v>
      </c>
      <c r="G140" s="122">
        <v>0</v>
      </c>
      <c r="H140" s="122">
        <v>0</v>
      </c>
      <c r="I140" s="122">
        <v>0</v>
      </c>
      <c r="J140" s="1248">
        <v>42760</v>
      </c>
    </row>
    <row r="141" spans="1:10">
      <c r="A141" s="1247" t="s">
        <v>486</v>
      </c>
      <c r="B141" s="1249" t="s">
        <v>579</v>
      </c>
      <c r="C141" s="1249" t="s">
        <v>599</v>
      </c>
      <c r="D141" s="121" t="s">
        <v>600</v>
      </c>
      <c r="E141" s="122">
        <v>0</v>
      </c>
      <c r="F141" s="122">
        <v>42760</v>
      </c>
      <c r="G141" s="122">
        <v>0</v>
      </c>
      <c r="H141" s="122">
        <v>0</v>
      </c>
      <c r="I141" s="122">
        <v>0</v>
      </c>
      <c r="J141" s="1248">
        <v>42760</v>
      </c>
    </row>
    <row r="142" spans="1:10">
      <c r="A142" s="1247" t="s">
        <v>491</v>
      </c>
      <c r="B142" s="1249" t="s">
        <v>462</v>
      </c>
      <c r="C142" s="1249" t="s">
        <v>462</v>
      </c>
      <c r="D142" s="121" t="s">
        <v>582</v>
      </c>
      <c r="E142" s="122">
        <v>32458</v>
      </c>
      <c r="F142" s="122">
        <v>87458</v>
      </c>
      <c r="G142" s="122">
        <v>32458</v>
      </c>
      <c r="H142" s="122">
        <v>87458</v>
      </c>
      <c r="I142" s="122">
        <v>0</v>
      </c>
      <c r="J142" s="1248">
        <v>0</v>
      </c>
    </row>
    <row r="143" spans="1:10">
      <c r="A143" s="1247" t="s">
        <v>491</v>
      </c>
      <c r="B143" s="1249" t="s">
        <v>583</v>
      </c>
      <c r="C143" s="1249" t="s">
        <v>462</v>
      </c>
      <c r="D143" s="121" t="s">
        <v>584</v>
      </c>
      <c r="E143" s="122">
        <v>32458</v>
      </c>
      <c r="F143" s="122">
        <v>87458</v>
      </c>
      <c r="G143" s="122">
        <v>32458</v>
      </c>
      <c r="H143" s="122">
        <v>87458</v>
      </c>
      <c r="I143" s="122">
        <v>0</v>
      </c>
      <c r="J143" s="1248">
        <v>0</v>
      </c>
    </row>
    <row r="144" spans="1:10">
      <c r="A144" s="1247" t="s">
        <v>491</v>
      </c>
      <c r="B144" s="1249" t="s">
        <v>583</v>
      </c>
      <c r="C144" s="1249" t="s">
        <v>599</v>
      </c>
      <c r="D144" s="121" t="s">
        <v>600</v>
      </c>
      <c r="E144" s="122">
        <v>32458</v>
      </c>
      <c r="F144" s="122">
        <v>87458</v>
      </c>
      <c r="G144" s="122">
        <v>32458</v>
      </c>
      <c r="H144" s="122">
        <v>87458</v>
      </c>
      <c r="I144" s="122">
        <v>0</v>
      </c>
      <c r="J144" s="1248">
        <v>0</v>
      </c>
    </row>
    <row r="145" spans="1:10">
      <c r="A145" s="1247" t="s">
        <v>500</v>
      </c>
      <c r="B145" s="1249" t="s">
        <v>462</v>
      </c>
      <c r="C145" s="1249" t="s">
        <v>462</v>
      </c>
      <c r="D145" s="121" t="s">
        <v>595</v>
      </c>
      <c r="E145" s="122">
        <v>0</v>
      </c>
      <c r="F145" s="122">
        <v>1283696</v>
      </c>
      <c r="G145" s="122">
        <v>0</v>
      </c>
      <c r="H145" s="122">
        <v>115495</v>
      </c>
      <c r="I145" s="122">
        <v>0</v>
      </c>
      <c r="J145" s="1248">
        <v>1168201</v>
      </c>
    </row>
    <row r="146" spans="1:10">
      <c r="A146" s="1247" t="s">
        <v>500</v>
      </c>
      <c r="B146" s="1249" t="s">
        <v>596</v>
      </c>
      <c r="C146" s="1249" t="s">
        <v>462</v>
      </c>
      <c r="D146" s="121" t="s">
        <v>597</v>
      </c>
      <c r="E146" s="122">
        <v>0</v>
      </c>
      <c r="F146" s="122">
        <v>1283696</v>
      </c>
      <c r="G146" s="122">
        <v>0</v>
      </c>
      <c r="H146" s="122">
        <v>115495</v>
      </c>
      <c r="I146" s="122">
        <v>0</v>
      </c>
      <c r="J146" s="1248">
        <v>1168201</v>
      </c>
    </row>
    <row r="147" spans="1:10">
      <c r="A147" s="1247" t="s">
        <v>500</v>
      </c>
      <c r="B147" s="1249" t="s">
        <v>596</v>
      </c>
      <c r="C147" s="1249" t="s">
        <v>488</v>
      </c>
      <c r="D147" s="121" t="s">
        <v>603</v>
      </c>
      <c r="E147" s="122">
        <v>0</v>
      </c>
      <c r="F147" s="122">
        <v>1283696</v>
      </c>
      <c r="G147" s="122">
        <v>0</v>
      </c>
      <c r="H147" s="122">
        <v>115495</v>
      </c>
      <c r="I147" s="122">
        <v>0</v>
      </c>
      <c r="J147" s="1248">
        <v>1168201</v>
      </c>
    </row>
    <row r="148" spans="1:10">
      <c r="A148" s="1247" t="s">
        <v>462</v>
      </c>
      <c r="B148" s="1249" t="s">
        <v>462</v>
      </c>
      <c r="C148" s="1249" t="s">
        <v>462</v>
      </c>
      <c r="D148" s="121" t="s">
        <v>604</v>
      </c>
      <c r="E148" s="122">
        <v>31083</v>
      </c>
      <c r="F148" s="122">
        <v>876162</v>
      </c>
      <c r="G148" s="122">
        <v>31083</v>
      </c>
      <c r="H148" s="122">
        <v>876162</v>
      </c>
      <c r="I148" s="122">
        <v>0</v>
      </c>
      <c r="J148" s="1248">
        <v>0</v>
      </c>
    </row>
    <row r="149" spans="1:10">
      <c r="A149" s="1247" t="s">
        <v>462</v>
      </c>
      <c r="B149" s="1249" t="s">
        <v>462</v>
      </c>
      <c r="C149" s="1249" t="s">
        <v>462</v>
      </c>
      <c r="D149" s="121" t="s">
        <v>605</v>
      </c>
      <c r="E149" s="122">
        <v>31083</v>
      </c>
      <c r="F149" s="122">
        <v>129910</v>
      </c>
      <c r="G149" s="122">
        <v>31083</v>
      </c>
      <c r="H149" s="122">
        <v>129910</v>
      </c>
      <c r="I149" s="122">
        <v>0</v>
      </c>
      <c r="J149" s="1248">
        <v>0</v>
      </c>
    </row>
    <row r="150" spans="1:10">
      <c r="A150" s="1247" t="s">
        <v>462</v>
      </c>
      <c r="B150" s="1249" t="s">
        <v>462</v>
      </c>
      <c r="C150" s="1249" t="s">
        <v>462</v>
      </c>
      <c r="D150" s="121" t="s">
        <v>606</v>
      </c>
      <c r="E150" s="122">
        <v>0</v>
      </c>
      <c r="F150" s="122">
        <v>746252</v>
      </c>
      <c r="G150" s="122">
        <v>0</v>
      </c>
      <c r="H150" s="122">
        <v>746252</v>
      </c>
      <c r="I150" s="122">
        <v>0</v>
      </c>
      <c r="J150" s="1248">
        <v>0</v>
      </c>
    </row>
    <row r="151" spans="1:10">
      <c r="A151" s="1247" t="s">
        <v>462</v>
      </c>
      <c r="B151" s="1249" t="s">
        <v>462</v>
      </c>
      <c r="C151" s="1249" t="s">
        <v>462</v>
      </c>
      <c r="D151" s="121" t="s">
        <v>607</v>
      </c>
      <c r="E151" s="122">
        <v>26097339</v>
      </c>
      <c r="F151" s="122">
        <v>146683956</v>
      </c>
      <c r="G151" s="122" t="s">
        <v>462</v>
      </c>
      <c r="H151" s="122" t="s">
        <v>462</v>
      </c>
      <c r="I151" s="122" t="s">
        <v>462</v>
      </c>
      <c r="J151" s="1248" t="s">
        <v>462</v>
      </c>
    </row>
    <row r="152" spans="1:10">
      <c r="A152" s="1247" t="s">
        <v>462</v>
      </c>
      <c r="B152" s="1249" t="s">
        <v>462</v>
      </c>
      <c r="C152" s="1249" t="s">
        <v>462</v>
      </c>
      <c r="D152" s="121" t="s">
        <v>462</v>
      </c>
      <c r="E152" s="122" t="s">
        <v>462</v>
      </c>
      <c r="F152" s="122" t="s">
        <v>462</v>
      </c>
      <c r="G152" s="122" t="s">
        <v>462</v>
      </c>
      <c r="H152" s="122" t="s">
        <v>462</v>
      </c>
      <c r="I152" s="122" t="s">
        <v>462</v>
      </c>
      <c r="J152" s="1248" t="s">
        <v>462</v>
      </c>
    </row>
    <row r="153" spans="1:10">
      <c r="A153" s="1247" t="s">
        <v>462</v>
      </c>
      <c r="B153" s="1249" t="s">
        <v>462</v>
      </c>
      <c r="C153" s="1249" t="s">
        <v>462</v>
      </c>
      <c r="D153" s="121" t="s">
        <v>608</v>
      </c>
      <c r="E153" s="122">
        <v>148432838</v>
      </c>
      <c r="F153" s="122" t="s">
        <v>462</v>
      </c>
      <c r="G153" s="1435" t="s">
        <v>2087</v>
      </c>
      <c r="H153" s="1436"/>
      <c r="I153" s="122" t="s">
        <v>462</v>
      </c>
      <c r="J153" s="1248" t="s">
        <v>462</v>
      </c>
    </row>
    <row r="154" spans="1:10">
      <c r="A154" s="1247" t="s">
        <v>462</v>
      </c>
      <c r="B154" s="1249" t="s">
        <v>462</v>
      </c>
      <c r="C154" s="1249" t="s">
        <v>462</v>
      </c>
      <c r="D154" s="121" t="s">
        <v>610</v>
      </c>
      <c r="E154" s="122">
        <v>146632740</v>
      </c>
      <c r="F154" s="122" t="s">
        <v>462</v>
      </c>
      <c r="G154" s="1437"/>
      <c r="H154" s="1438"/>
      <c r="I154" s="122" t="s">
        <v>462</v>
      </c>
      <c r="J154" s="1248" t="s">
        <v>462</v>
      </c>
    </row>
    <row r="155" spans="1:10">
      <c r="A155" s="1247" t="s">
        <v>462</v>
      </c>
      <c r="B155" s="1249" t="s">
        <v>462</v>
      </c>
      <c r="C155" s="1249" t="s">
        <v>462</v>
      </c>
      <c r="D155" s="121" t="s">
        <v>611</v>
      </c>
      <c r="E155" s="122">
        <v>1737528</v>
      </c>
      <c r="F155" s="122" t="s">
        <v>462</v>
      </c>
      <c r="G155" s="122" t="s">
        <v>462</v>
      </c>
      <c r="H155" s="122" t="s">
        <v>462</v>
      </c>
      <c r="I155" s="122" t="s">
        <v>462</v>
      </c>
      <c r="J155" s="1248" t="s">
        <v>462</v>
      </c>
    </row>
    <row r="156" spans="1:10">
      <c r="A156" s="1247" t="s">
        <v>462</v>
      </c>
      <c r="B156" s="1249" t="s">
        <v>462</v>
      </c>
      <c r="C156" s="1249" t="s">
        <v>462</v>
      </c>
      <c r="D156" s="121" t="s">
        <v>612</v>
      </c>
      <c r="E156" s="122">
        <v>148370268</v>
      </c>
      <c r="F156" s="122" t="s">
        <v>462</v>
      </c>
      <c r="G156" s="122" t="s">
        <v>462</v>
      </c>
      <c r="H156" s="122" t="s">
        <v>462</v>
      </c>
      <c r="I156" s="122" t="s">
        <v>462</v>
      </c>
      <c r="J156" s="1248" t="s">
        <v>462</v>
      </c>
    </row>
    <row r="157" spans="1:10" ht="110.1" customHeight="1">
      <c r="A157" s="1439" t="s">
        <v>2088</v>
      </c>
      <c r="B157" s="1439" t="s">
        <v>462</v>
      </c>
      <c r="C157" s="1439" t="s">
        <v>462</v>
      </c>
      <c r="D157" s="1439" t="s">
        <v>462</v>
      </c>
      <c r="E157" s="1439" t="s">
        <v>462</v>
      </c>
      <c r="F157" s="1439" t="s">
        <v>462</v>
      </c>
      <c r="G157" s="1439" t="s">
        <v>462</v>
      </c>
      <c r="H157" s="1439" t="s">
        <v>462</v>
      </c>
      <c r="I157" s="1439" t="s">
        <v>462</v>
      </c>
      <c r="J157" s="1439" t="s">
        <v>462</v>
      </c>
    </row>
  </sheetData>
  <mergeCells count="26">
    <mergeCell ref="A1:D1"/>
    <mergeCell ref="E1:F1"/>
    <mergeCell ref="G1:H1"/>
    <mergeCell ref="I1:J1"/>
    <mergeCell ref="A28:D28"/>
    <mergeCell ref="E28:F28"/>
    <mergeCell ref="G28:H28"/>
    <mergeCell ref="I28:J28"/>
    <mergeCell ref="A55:D55"/>
    <mergeCell ref="E55:F55"/>
    <mergeCell ref="G55:H55"/>
    <mergeCell ref="I55:J55"/>
    <mergeCell ref="A82:D82"/>
    <mergeCell ref="E82:F82"/>
    <mergeCell ref="G82:H82"/>
    <mergeCell ref="I82:J82"/>
    <mergeCell ref="G153:H154"/>
    <mergeCell ref="A157:J157"/>
    <mergeCell ref="A109:D109"/>
    <mergeCell ref="E109:F109"/>
    <mergeCell ref="G109:H109"/>
    <mergeCell ref="I109:J109"/>
    <mergeCell ref="A136:D136"/>
    <mergeCell ref="E136:F136"/>
    <mergeCell ref="G136:H136"/>
    <mergeCell ref="I136:J136"/>
  </mergeCells>
  <phoneticPr fontId="1" type="noConversion"/>
  <hyperlinks>
    <hyperlink ref="K1" location="預告統計資料發布時間表!A1" display="回發布時間表" xr:uid="{259C4B12-A948-4A84-99BD-7961E13B73EA}"/>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&amp;L&amp;"標楷體,標準"公開類
月  報:次月10日前編號，12月份於次年1月20日前編報&amp;C&amp;"標楷體,標準"&amp;14 金峰鄉公所&amp;U
公庫收支月報表&amp;"新細明體,標準"&amp;12&amp;U
&amp;"標楷體,標準"中華民國112年08月(112年度)&amp;R&amp;"標楷體,標準"&amp;10第&amp;P頁/共&amp;N頁&amp;"新細明體,標準"&amp;12
&amp;"標楷體,標準"編制機關:金峰鄉公所
表    號:20902-00-02-3&amp;10 </oddHeader>
    <oddFooter>&amp;C&amp;L&amp;R&amp;"標楷體,標準"&amp;9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C086D-15FD-4F46-8D93-EE56C91C45E9}">
  <dimension ref="A1:K157"/>
  <sheetViews>
    <sheetView view="pageLayout" zoomScaleNormal="100" workbookViewId="0">
      <selection sqref="A1:D1"/>
    </sheetView>
  </sheetViews>
  <sheetFormatPr defaultRowHeight="16.5"/>
  <cols>
    <col min="1" max="1" width="4.75" style="2444" customWidth="1"/>
    <col min="2" max="3" width="6.25" style="2446" customWidth="1"/>
    <col min="4" max="4" width="31.875" style="121" customWidth="1"/>
    <col min="5" max="5" width="15.625" style="122" customWidth="1"/>
    <col min="6" max="6" width="14.375" style="122" customWidth="1"/>
    <col min="7" max="7" width="13.75" style="122" customWidth="1"/>
    <col min="8" max="8" width="13" style="122" customWidth="1"/>
    <col min="9" max="9" width="14.125" style="122" customWidth="1"/>
    <col min="10" max="10" width="15.875" style="2445" customWidth="1"/>
    <col min="11" max="256" width="9" style="125"/>
    <col min="257" max="257" width="4.75" style="125" customWidth="1"/>
    <col min="258" max="259" width="6.25" style="125" customWidth="1"/>
    <col min="260" max="260" width="31.875" style="125" customWidth="1"/>
    <col min="261" max="261" width="15.625" style="125" customWidth="1"/>
    <col min="262" max="262" width="14.375" style="125" customWidth="1"/>
    <col min="263" max="263" width="13.75" style="125" customWidth="1"/>
    <col min="264" max="264" width="13" style="125" customWidth="1"/>
    <col min="265" max="265" width="14.125" style="125" customWidth="1"/>
    <col min="266" max="266" width="15.875" style="125" customWidth="1"/>
    <col min="267" max="512" width="9" style="125"/>
    <col min="513" max="513" width="4.75" style="125" customWidth="1"/>
    <col min="514" max="515" width="6.25" style="125" customWidth="1"/>
    <col min="516" max="516" width="31.875" style="125" customWidth="1"/>
    <col min="517" max="517" width="15.625" style="125" customWidth="1"/>
    <col min="518" max="518" width="14.375" style="125" customWidth="1"/>
    <col min="519" max="519" width="13.75" style="125" customWidth="1"/>
    <col min="520" max="520" width="13" style="125" customWidth="1"/>
    <col min="521" max="521" width="14.125" style="125" customWidth="1"/>
    <col min="522" max="522" width="15.875" style="125" customWidth="1"/>
    <col min="523" max="768" width="9" style="125"/>
    <col min="769" max="769" width="4.75" style="125" customWidth="1"/>
    <col min="770" max="771" width="6.25" style="125" customWidth="1"/>
    <col min="772" max="772" width="31.875" style="125" customWidth="1"/>
    <col min="773" max="773" width="15.625" style="125" customWidth="1"/>
    <col min="774" max="774" width="14.375" style="125" customWidth="1"/>
    <col min="775" max="775" width="13.75" style="125" customWidth="1"/>
    <col min="776" max="776" width="13" style="125" customWidth="1"/>
    <col min="777" max="777" width="14.125" style="125" customWidth="1"/>
    <col min="778" max="778" width="15.875" style="125" customWidth="1"/>
    <col min="779" max="1024" width="9" style="125"/>
    <col min="1025" max="1025" width="4.75" style="125" customWidth="1"/>
    <col min="1026" max="1027" width="6.25" style="125" customWidth="1"/>
    <col min="1028" max="1028" width="31.875" style="125" customWidth="1"/>
    <col min="1029" max="1029" width="15.625" style="125" customWidth="1"/>
    <col min="1030" max="1030" width="14.375" style="125" customWidth="1"/>
    <col min="1031" max="1031" width="13.75" style="125" customWidth="1"/>
    <col min="1032" max="1032" width="13" style="125" customWidth="1"/>
    <col min="1033" max="1033" width="14.125" style="125" customWidth="1"/>
    <col min="1034" max="1034" width="15.875" style="125" customWidth="1"/>
    <col min="1035" max="1280" width="9" style="125"/>
    <col min="1281" max="1281" width="4.75" style="125" customWidth="1"/>
    <col min="1282" max="1283" width="6.25" style="125" customWidth="1"/>
    <col min="1284" max="1284" width="31.875" style="125" customWidth="1"/>
    <col min="1285" max="1285" width="15.625" style="125" customWidth="1"/>
    <col min="1286" max="1286" width="14.375" style="125" customWidth="1"/>
    <col min="1287" max="1287" width="13.75" style="125" customWidth="1"/>
    <col min="1288" max="1288" width="13" style="125" customWidth="1"/>
    <col min="1289" max="1289" width="14.125" style="125" customWidth="1"/>
    <col min="1290" max="1290" width="15.875" style="125" customWidth="1"/>
    <col min="1291" max="1536" width="9" style="125"/>
    <col min="1537" max="1537" width="4.75" style="125" customWidth="1"/>
    <col min="1538" max="1539" width="6.25" style="125" customWidth="1"/>
    <col min="1540" max="1540" width="31.875" style="125" customWidth="1"/>
    <col min="1541" max="1541" width="15.625" style="125" customWidth="1"/>
    <col min="1542" max="1542" width="14.375" style="125" customWidth="1"/>
    <col min="1543" max="1543" width="13.75" style="125" customWidth="1"/>
    <col min="1544" max="1544" width="13" style="125" customWidth="1"/>
    <col min="1545" max="1545" width="14.125" style="125" customWidth="1"/>
    <col min="1546" max="1546" width="15.875" style="125" customWidth="1"/>
    <col min="1547" max="1792" width="9" style="125"/>
    <col min="1793" max="1793" width="4.75" style="125" customWidth="1"/>
    <col min="1794" max="1795" width="6.25" style="125" customWidth="1"/>
    <col min="1796" max="1796" width="31.875" style="125" customWidth="1"/>
    <col min="1797" max="1797" width="15.625" style="125" customWidth="1"/>
    <col min="1798" max="1798" width="14.375" style="125" customWidth="1"/>
    <col min="1799" max="1799" width="13.75" style="125" customWidth="1"/>
    <col min="1800" max="1800" width="13" style="125" customWidth="1"/>
    <col min="1801" max="1801" width="14.125" style="125" customWidth="1"/>
    <col min="1802" max="1802" width="15.875" style="125" customWidth="1"/>
    <col min="1803" max="2048" width="9" style="125"/>
    <col min="2049" max="2049" width="4.75" style="125" customWidth="1"/>
    <col min="2050" max="2051" width="6.25" style="125" customWidth="1"/>
    <col min="2052" max="2052" width="31.875" style="125" customWidth="1"/>
    <col min="2053" max="2053" width="15.625" style="125" customWidth="1"/>
    <col min="2054" max="2054" width="14.375" style="125" customWidth="1"/>
    <col min="2055" max="2055" width="13.75" style="125" customWidth="1"/>
    <col min="2056" max="2056" width="13" style="125" customWidth="1"/>
    <col min="2057" max="2057" width="14.125" style="125" customWidth="1"/>
    <col min="2058" max="2058" width="15.875" style="125" customWidth="1"/>
    <col min="2059" max="2304" width="9" style="125"/>
    <col min="2305" max="2305" width="4.75" style="125" customWidth="1"/>
    <col min="2306" max="2307" width="6.25" style="125" customWidth="1"/>
    <col min="2308" max="2308" width="31.875" style="125" customWidth="1"/>
    <col min="2309" max="2309" width="15.625" style="125" customWidth="1"/>
    <col min="2310" max="2310" width="14.375" style="125" customWidth="1"/>
    <col min="2311" max="2311" width="13.75" style="125" customWidth="1"/>
    <col min="2312" max="2312" width="13" style="125" customWidth="1"/>
    <col min="2313" max="2313" width="14.125" style="125" customWidth="1"/>
    <col min="2314" max="2314" width="15.875" style="125" customWidth="1"/>
    <col min="2315" max="2560" width="9" style="125"/>
    <col min="2561" max="2561" width="4.75" style="125" customWidth="1"/>
    <col min="2562" max="2563" width="6.25" style="125" customWidth="1"/>
    <col min="2564" max="2564" width="31.875" style="125" customWidth="1"/>
    <col min="2565" max="2565" width="15.625" style="125" customWidth="1"/>
    <col min="2566" max="2566" width="14.375" style="125" customWidth="1"/>
    <col min="2567" max="2567" width="13.75" style="125" customWidth="1"/>
    <col min="2568" max="2568" width="13" style="125" customWidth="1"/>
    <col min="2569" max="2569" width="14.125" style="125" customWidth="1"/>
    <col min="2570" max="2570" width="15.875" style="125" customWidth="1"/>
    <col min="2571" max="2816" width="9" style="125"/>
    <col min="2817" max="2817" width="4.75" style="125" customWidth="1"/>
    <col min="2818" max="2819" width="6.25" style="125" customWidth="1"/>
    <col min="2820" max="2820" width="31.875" style="125" customWidth="1"/>
    <col min="2821" max="2821" width="15.625" style="125" customWidth="1"/>
    <col min="2822" max="2822" width="14.375" style="125" customWidth="1"/>
    <col min="2823" max="2823" width="13.75" style="125" customWidth="1"/>
    <col min="2824" max="2824" width="13" style="125" customWidth="1"/>
    <col min="2825" max="2825" width="14.125" style="125" customWidth="1"/>
    <col min="2826" max="2826" width="15.875" style="125" customWidth="1"/>
    <col min="2827" max="3072" width="9" style="125"/>
    <col min="3073" max="3073" width="4.75" style="125" customWidth="1"/>
    <col min="3074" max="3075" width="6.25" style="125" customWidth="1"/>
    <col min="3076" max="3076" width="31.875" style="125" customWidth="1"/>
    <col min="3077" max="3077" width="15.625" style="125" customWidth="1"/>
    <col min="3078" max="3078" width="14.375" style="125" customWidth="1"/>
    <col min="3079" max="3079" width="13.75" style="125" customWidth="1"/>
    <col min="3080" max="3080" width="13" style="125" customWidth="1"/>
    <col min="3081" max="3081" width="14.125" style="125" customWidth="1"/>
    <col min="3082" max="3082" width="15.875" style="125" customWidth="1"/>
    <col min="3083" max="3328" width="9" style="125"/>
    <col min="3329" max="3329" width="4.75" style="125" customWidth="1"/>
    <col min="3330" max="3331" width="6.25" style="125" customWidth="1"/>
    <col min="3332" max="3332" width="31.875" style="125" customWidth="1"/>
    <col min="3333" max="3333" width="15.625" style="125" customWidth="1"/>
    <col min="3334" max="3334" width="14.375" style="125" customWidth="1"/>
    <col min="3335" max="3335" width="13.75" style="125" customWidth="1"/>
    <col min="3336" max="3336" width="13" style="125" customWidth="1"/>
    <col min="3337" max="3337" width="14.125" style="125" customWidth="1"/>
    <col min="3338" max="3338" width="15.875" style="125" customWidth="1"/>
    <col min="3339" max="3584" width="9" style="125"/>
    <col min="3585" max="3585" width="4.75" style="125" customWidth="1"/>
    <col min="3586" max="3587" width="6.25" style="125" customWidth="1"/>
    <col min="3588" max="3588" width="31.875" style="125" customWidth="1"/>
    <col min="3589" max="3589" width="15.625" style="125" customWidth="1"/>
    <col min="3590" max="3590" width="14.375" style="125" customWidth="1"/>
    <col min="3591" max="3591" width="13.75" style="125" customWidth="1"/>
    <col min="3592" max="3592" width="13" style="125" customWidth="1"/>
    <col min="3593" max="3593" width="14.125" style="125" customWidth="1"/>
    <col min="3594" max="3594" width="15.875" style="125" customWidth="1"/>
    <col min="3595" max="3840" width="9" style="125"/>
    <col min="3841" max="3841" width="4.75" style="125" customWidth="1"/>
    <col min="3842" max="3843" width="6.25" style="125" customWidth="1"/>
    <col min="3844" max="3844" width="31.875" style="125" customWidth="1"/>
    <col min="3845" max="3845" width="15.625" style="125" customWidth="1"/>
    <col min="3846" max="3846" width="14.375" style="125" customWidth="1"/>
    <col min="3847" max="3847" width="13.75" style="125" customWidth="1"/>
    <col min="3848" max="3848" width="13" style="125" customWidth="1"/>
    <col min="3849" max="3849" width="14.125" style="125" customWidth="1"/>
    <col min="3850" max="3850" width="15.875" style="125" customWidth="1"/>
    <col min="3851" max="4096" width="9" style="125"/>
    <col min="4097" max="4097" width="4.75" style="125" customWidth="1"/>
    <col min="4098" max="4099" width="6.25" style="125" customWidth="1"/>
    <col min="4100" max="4100" width="31.875" style="125" customWidth="1"/>
    <col min="4101" max="4101" width="15.625" style="125" customWidth="1"/>
    <col min="4102" max="4102" width="14.375" style="125" customWidth="1"/>
    <col min="4103" max="4103" width="13.75" style="125" customWidth="1"/>
    <col min="4104" max="4104" width="13" style="125" customWidth="1"/>
    <col min="4105" max="4105" width="14.125" style="125" customWidth="1"/>
    <col min="4106" max="4106" width="15.875" style="125" customWidth="1"/>
    <col min="4107" max="4352" width="9" style="125"/>
    <col min="4353" max="4353" width="4.75" style="125" customWidth="1"/>
    <col min="4354" max="4355" width="6.25" style="125" customWidth="1"/>
    <col min="4356" max="4356" width="31.875" style="125" customWidth="1"/>
    <col min="4357" max="4357" width="15.625" style="125" customWidth="1"/>
    <col min="4358" max="4358" width="14.375" style="125" customWidth="1"/>
    <col min="4359" max="4359" width="13.75" style="125" customWidth="1"/>
    <col min="4360" max="4360" width="13" style="125" customWidth="1"/>
    <col min="4361" max="4361" width="14.125" style="125" customWidth="1"/>
    <col min="4362" max="4362" width="15.875" style="125" customWidth="1"/>
    <col min="4363" max="4608" width="9" style="125"/>
    <col min="4609" max="4609" width="4.75" style="125" customWidth="1"/>
    <col min="4610" max="4611" width="6.25" style="125" customWidth="1"/>
    <col min="4612" max="4612" width="31.875" style="125" customWidth="1"/>
    <col min="4613" max="4613" width="15.625" style="125" customWidth="1"/>
    <col min="4614" max="4614" width="14.375" style="125" customWidth="1"/>
    <col min="4615" max="4615" width="13.75" style="125" customWidth="1"/>
    <col min="4616" max="4616" width="13" style="125" customWidth="1"/>
    <col min="4617" max="4617" width="14.125" style="125" customWidth="1"/>
    <col min="4618" max="4618" width="15.875" style="125" customWidth="1"/>
    <col min="4619" max="4864" width="9" style="125"/>
    <col min="4865" max="4865" width="4.75" style="125" customWidth="1"/>
    <col min="4866" max="4867" width="6.25" style="125" customWidth="1"/>
    <col min="4868" max="4868" width="31.875" style="125" customWidth="1"/>
    <col min="4869" max="4869" width="15.625" style="125" customWidth="1"/>
    <col min="4870" max="4870" width="14.375" style="125" customWidth="1"/>
    <col min="4871" max="4871" width="13.75" style="125" customWidth="1"/>
    <col min="4872" max="4872" width="13" style="125" customWidth="1"/>
    <col min="4873" max="4873" width="14.125" style="125" customWidth="1"/>
    <col min="4874" max="4874" width="15.875" style="125" customWidth="1"/>
    <col min="4875" max="5120" width="9" style="125"/>
    <col min="5121" max="5121" width="4.75" style="125" customWidth="1"/>
    <col min="5122" max="5123" width="6.25" style="125" customWidth="1"/>
    <col min="5124" max="5124" width="31.875" style="125" customWidth="1"/>
    <col min="5125" max="5125" width="15.625" style="125" customWidth="1"/>
    <col min="5126" max="5126" width="14.375" style="125" customWidth="1"/>
    <col min="5127" max="5127" width="13.75" style="125" customWidth="1"/>
    <col min="5128" max="5128" width="13" style="125" customWidth="1"/>
    <col min="5129" max="5129" width="14.125" style="125" customWidth="1"/>
    <col min="5130" max="5130" width="15.875" style="125" customWidth="1"/>
    <col min="5131" max="5376" width="9" style="125"/>
    <col min="5377" max="5377" width="4.75" style="125" customWidth="1"/>
    <col min="5378" max="5379" width="6.25" style="125" customWidth="1"/>
    <col min="5380" max="5380" width="31.875" style="125" customWidth="1"/>
    <col min="5381" max="5381" width="15.625" style="125" customWidth="1"/>
    <col min="5382" max="5382" width="14.375" style="125" customWidth="1"/>
    <col min="5383" max="5383" width="13.75" style="125" customWidth="1"/>
    <col min="5384" max="5384" width="13" style="125" customWidth="1"/>
    <col min="5385" max="5385" width="14.125" style="125" customWidth="1"/>
    <col min="5386" max="5386" width="15.875" style="125" customWidth="1"/>
    <col min="5387" max="5632" width="9" style="125"/>
    <col min="5633" max="5633" width="4.75" style="125" customWidth="1"/>
    <col min="5634" max="5635" width="6.25" style="125" customWidth="1"/>
    <col min="5636" max="5636" width="31.875" style="125" customWidth="1"/>
    <col min="5637" max="5637" width="15.625" style="125" customWidth="1"/>
    <col min="5638" max="5638" width="14.375" style="125" customWidth="1"/>
    <col min="5639" max="5639" width="13.75" style="125" customWidth="1"/>
    <col min="5640" max="5640" width="13" style="125" customWidth="1"/>
    <col min="5641" max="5641" width="14.125" style="125" customWidth="1"/>
    <col min="5642" max="5642" width="15.875" style="125" customWidth="1"/>
    <col min="5643" max="5888" width="9" style="125"/>
    <col min="5889" max="5889" width="4.75" style="125" customWidth="1"/>
    <col min="5890" max="5891" width="6.25" style="125" customWidth="1"/>
    <col min="5892" max="5892" width="31.875" style="125" customWidth="1"/>
    <col min="5893" max="5893" width="15.625" style="125" customWidth="1"/>
    <col min="5894" max="5894" width="14.375" style="125" customWidth="1"/>
    <col min="5895" max="5895" width="13.75" style="125" customWidth="1"/>
    <col min="5896" max="5896" width="13" style="125" customWidth="1"/>
    <col min="5897" max="5897" width="14.125" style="125" customWidth="1"/>
    <col min="5898" max="5898" width="15.875" style="125" customWidth="1"/>
    <col min="5899" max="6144" width="9" style="125"/>
    <col min="6145" max="6145" width="4.75" style="125" customWidth="1"/>
    <col min="6146" max="6147" width="6.25" style="125" customWidth="1"/>
    <col min="6148" max="6148" width="31.875" style="125" customWidth="1"/>
    <col min="6149" max="6149" width="15.625" style="125" customWidth="1"/>
    <col min="6150" max="6150" width="14.375" style="125" customWidth="1"/>
    <col min="6151" max="6151" width="13.75" style="125" customWidth="1"/>
    <col min="6152" max="6152" width="13" style="125" customWidth="1"/>
    <col min="6153" max="6153" width="14.125" style="125" customWidth="1"/>
    <col min="6154" max="6154" width="15.875" style="125" customWidth="1"/>
    <col min="6155" max="6400" width="9" style="125"/>
    <col min="6401" max="6401" width="4.75" style="125" customWidth="1"/>
    <col min="6402" max="6403" width="6.25" style="125" customWidth="1"/>
    <col min="6404" max="6404" width="31.875" style="125" customWidth="1"/>
    <col min="6405" max="6405" width="15.625" style="125" customWidth="1"/>
    <col min="6406" max="6406" width="14.375" style="125" customWidth="1"/>
    <col min="6407" max="6407" width="13.75" style="125" customWidth="1"/>
    <col min="6408" max="6408" width="13" style="125" customWidth="1"/>
    <col min="6409" max="6409" width="14.125" style="125" customWidth="1"/>
    <col min="6410" max="6410" width="15.875" style="125" customWidth="1"/>
    <col min="6411" max="6656" width="9" style="125"/>
    <col min="6657" max="6657" width="4.75" style="125" customWidth="1"/>
    <col min="6658" max="6659" width="6.25" style="125" customWidth="1"/>
    <col min="6660" max="6660" width="31.875" style="125" customWidth="1"/>
    <col min="6661" max="6661" width="15.625" style="125" customWidth="1"/>
    <col min="6662" max="6662" width="14.375" style="125" customWidth="1"/>
    <col min="6663" max="6663" width="13.75" style="125" customWidth="1"/>
    <col min="6664" max="6664" width="13" style="125" customWidth="1"/>
    <col min="6665" max="6665" width="14.125" style="125" customWidth="1"/>
    <col min="6666" max="6666" width="15.875" style="125" customWidth="1"/>
    <col min="6667" max="6912" width="9" style="125"/>
    <col min="6913" max="6913" width="4.75" style="125" customWidth="1"/>
    <col min="6914" max="6915" width="6.25" style="125" customWidth="1"/>
    <col min="6916" max="6916" width="31.875" style="125" customWidth="1"/>
    <col min="6917" max="6917" width="15.625" style="125" customWidth="1"/>
    <col min="6918" max="6918" width="14.375" style="125" customWidth="1"/>
    <col min="6919" max="6919" width="13.75" style="125" customWidth="1"/>
    <col min="6920" max="6920" width="13" style="125" customWidth="1"/>
    <col min="6921" max="6921" width="14.125" style="125" customWidth="1"/>
    <col min="6922" max="6922" width="15.875" style="125" customWidth="1"/>
    <col min="6923" max="7168" width="9" style="125"/>
    <col min="7169" max="7169" width="4.75" style="125" customWidth="1"/>
    <col min="7170" max="7171" width="6.25" style="125" customWidth="1"/>
    <col min="7172" max="7172" width="31.875" style="125" customWidth="1"/>
    <col min="7173" max="7173" width="15.625" style="125" customWidth="1"/>
    <col min="7174" max="7174" width="14.375" style="125" customWidth="1"/>
    <col min="7175" max="7175" width="13.75" style="125" customWidth="1"/>
    <col min="7176" max="7176" width="13" style="125" customWidth="1"/>
    <col min="7177" max="7177" width="14.125" style="125" customWidth="1"/>
    <col min="7178" max="7178" width="15.875" style="125" customWidth="1"/>
    <col min="7179" max="7424" width="9" style="125"/>
    <col min="7425" max="7425" width="4.75" style="125" customWidth="1"/>
    <col min="7426" max="7427" width="6.25" style="125" customWidth="1"/>
    <col min="7428" max="7428" width="31.875" style="125" customWidth="1"/>
    <col min="7429" max="7429" width="15.625" style="125" customWidth="1"/>
    <col min="7430" max="7430" width="14.375" style="125" customWidth="1"/>
    <col min="7431" max="7431" width="13.75" style="125" customWidth="1"/>
    <col min="7432" max="7432" width="13" style="125" customWidth="1"/>
    <col min="7433" max="7433" width="14.125" style="125" customWidth="1"/>
    <col min="7434" max="7434" width="15.875" style="125" customWidth="1"/>
    <col min="7435" max="7680" width="9" style="125"/>
    <col min="7681" max="7681" width="4.75" style="125" customWidth="1"/>
    <col min="7682" max="7683" width="6.25" style="125" customWidth="1"/>
    <col min="7684" max="7684" width="31.875" style="125" customWidth="1"/>
    <col min="7685" max="7685" width="15.625" style="125" customWidth="1"/>
    <col min="7686" max="7686" width="14.375" style="125" customWidth="1"/>
    <col min="7687" max="7687" width="13.75" style="125" customWidth="1"/>
    <col min="7688" max="7688" width="13" style="125" customWidth="1"/>
    <col min="7689" max="7689" width="14.125" style="125" customWidth="1"/>
    <col min="7690" max="7690" width="15.875" style="125" customWidth="1"/>
    <col min="7691" max="7936" width="9" style="125"/>
    <col min="7937" max="7937" width="4.75" style="125" customWidth="1"/>
    <col min="7938" max="7939" width="6.25" style="125" customWidth="1"/>
    <col min="7940" max="7940" width="31.875" style="125" customWidth="1"/>
    <col min="7941" max="7941" width="15.625" style="125" customWidth="1"/>
    <col min="7942" max="7942" width="14.375" style="125" customWidth="1"/>
    <col min="7943" max="7943" width="13.75" style="125" customWidth="1"/>
    <col min="7944" max="7944" width="13" style="125" customWidth="1"/>
    <col min="7945" max="7945" width="14.125" style="125" customWidth="1"/>
    <col min="7946" max="7946" width="15.875" style="125" customWidth="1"/>
    <col min="7947" max="8192" width="9" style="125"/>
    <col min="8193" max="8193" width="4.75" style="125" customWidth="1"/>
    <col min="8194" max="8195" width="6.25" style="125" customWidth="1"/>
    <col min="8196" max="8196" width="31.875" style="125" customWidth="1"/>
    <col min="8197" max="8197" width="15.625" style="125" customWidth="1"/>
    <col min="8198" max="8198" width="14.375" style="125" customWidth="1"/>
    <col min="8199" max="8199" width="13.75" style="125" customWidth="1"/>
    <col min="8200" max="8200" width="13" style="125" customWidth="1"/>
    <col min="8201" max="8201" width="14.125" style="125" customWidth="1"/>
    <col min="8202" max="8202" width="15.875" style="125" customWidth="1"/>
    <col min="8203" max="8448" width="9" style="125"/>
    <col min="8449" max="8449" width="4.75" style="125" customWidth="1"/>
    <col min="8450" max="8451" width="6.25" style="125" customWidth="1"/>
    <col min="8452" max="8452" width="31.875" style="125" customWidth="1"/>
    <col min="8453" max="8453" width="15.625" style="125" customWidth="1"/>
    <col min="8454" max="8454" width="14.375" style="125" customWidth="1"/>
    <col min="8455" max="8455" width="13.75" style="125" customWidth="1"/>
    <col min="8456" max="8456" width="13" style="125" customWidth="1"/>
    <col min="8457" max="8457" width="14.125" style="125" customWidth="1"/>
    <col min="8458" max="8458" width="15.875" style="125" customWidth="1"/>
    <col min="8459" max="8704" width="9" style="125"/>
    <col min="8705" max="8705" width="4.75" style="125" customWidth="1"/>
    <col min="8706" max="8707" width="6.25" style="125" customWidth="1"/>
    <col min="8708" max="8708" width="31.875" style="125" customWidth="1"/>
    <col min="8709" max="8709" width="15.625" style="125" customWidth="1"/>
    <col min="8710" max="8710" width="14.375" style="125" customWidth="1"/>
    <col min="8711" max="8711" width="13.75" style="125" customWidth="1"/>
    <col min="8712" max="8712" width="13" style="125" customWidth="1"/>
    <col min="8713" max="8713" width="14.125" style="125" customWidth="1"/>
    <col min="8714" max="8714" width="15.875" style="125" customWidth="1"/>
    <col min="8715" max="8960" width="9" style="125"/>
    <col min="8961" max="8961" width="4.75" style="125" customWidth="1"/>
    <col min="8962" max="8963" width="6.25" style="125" customWidth="1"/>
    <col min="8964" max="8964" width="31.875" style="125" customWidth="1"/>
    <col min="8965" max="8965" width="15.625" style="125" customWidth="1"/>
    <col min="8966" max="8966" width="14.375" style="125" customWidth="1"/>
    <col min="8967" max="8967" width="13.75" style="125" customWidth="1"/>
    <col min="8968" max="8968" width="13" style="125" customWidth="1"/>
    <col min="8969" max="8969" width="14.125" style="125" customWidth="1"/>
    <col min="8970" max="8970" width="15.875" style="125" customWidth="1"/>
    <col min="8971" max="9216" width="9" style="125"/>
    <col min="9217" max="9217" width="4.75" style="125" customWidth="1"/>
    <col min="9218" max="9219" width="6.25" style="125" customWidth="1"/>
    <col min="9220" max="9220" width="31.875" style="125" customWidth="1"/>
    <col min="9221" max="9221" width="15.625" style="125" customWidth="1"/>
    <col min="9222" max="9222" width="14.375" style="125" customWidth="1"/>
    <col min="9223" max="9223" width="13.75" style="125" customWidth="1"/>
    <col min="9224" max="9224" width="13" style="125" customWidth="1"/>
    <col min="9225" max="9225" width="14.125" style="125" customWidth="1"/>
    <col min="9226" max="9226" width="15.875" style="125" customWidth="1"/>
    <col min="9227" max="9472" width="9" style="125"/>
    <col min="9473" max="9473" width="4.75" style="125" customWidth="1"/>
    <col min="9474" max="9475" width="6.25" style="125" customWidth="1"/>
    <col min="9476" max="9476" width="31.875" style="125" customWidth="1"/>
    <col min="9477" max="9477" width="15.625" style="125" customWidth="1"/>
    <col min="9478" max="9478" width="14.375" style="125" customWidth="1"/>
    <col min="9479" max="9479" width="13.75" style="125" customWidth="1"/>
    <col min="9480" max="9480" width="13" style="125" customWidth="1"/>
    <col min="9481" max="9481" width="14.125" style="125" customWidth="1"/>
    <col min="9482" max="9482" width="15.875" style="125" customWidth="1"/>
    <col min="9483" max="9728" width="9" style="125"/>
    <col min="9729" max="9729" width="4.75" style="125" customWidth="1"/>
    <col min="9730" max="9731" width="6.25" style="125" customWidth="1"/>
    <col min="9732" max="9732" width="31.875" style="125" customWidth="1"/>
    <col min="9733" max="9733" width="15.625" style="125" customWidth="1"/>
    <col min="9734" max="9734" width="14.375" style="125" customWidth="1"/>
    <col min="9735" max="9735" width="13.75" style="125" customWidth="1"/>
    <col min="9736" max="9736" width="13" style="125" customWidth="1"/>
    <col min="9737" max="9737" width="14.125" style="125" customWidth="1"/>
    <col min="9738" max="9738" width="15.875" style="125" customWidth="1"/>
    <col min="9739" max="9984" width="9" style="125"/>
    <col min="9985" max="9985" width="4.75" style="125" customWidth="1"/>
    <col min="9986" max="9987" width="6.25" style="125" customWidth="1"/>
    <col min="9988" max="9988" width="31.875" style="125" customWidth="1"/>
    <col min="9989" max="9989" width="15.625" style="125" customWidth="1"/>
    <col min="9990" max="9990" width="14.375" style="125" customWidth="1"/>
    <col min="9991" max="9991" width="13.75" style="125" customWidth="1"/>
    <col min="9992" max="9992" width="13" style="125" customWidth="1"/>
    <col min="9993" max="9993" width="14.125" style="125" customWidth="1"/>
    <col min="9994" max="9994" width="15.875" style="125" customWidth="1"/>
    <col min="9995" max="10240" width="9" style="125"/>
    <col min="10241" max="10241" width="4.75" style="125" customWidth="1"/>
    <col min="10242" max="10243" width="6.25" style="125" customWidth="1"/>
    <col min="10244" max="10244" width="31.875" style="125" customWidth="1"/>
    <col min="10245" max="10245" width="15.625" style="125" customWidth="1"/>
    <col min="10246" max="10246" width="14.375" style="125" customWidth="1"/>
    <col min="10247" max="10247" width="13.75" style="125" customWidth="1"/>
    <col min="10248" max="10248" width="13" style="125" customWidth="1"/>
    <col min="10249" max="10249" width="14.125" style="125" customWidth="1"/>
    <col min="10250" max="10250" width="15.875" style="125" customWidth="1"/>
    <col min="10251" max="10496" width="9" style="125"/>
    <col min="10497" max="10497" width="4.75" style="125" customWidth="1"/>
    <col min="10498" max="10499" width="6.25" style="125" customWidth="1"/>
    <col min="10500" max="10500" width="31.875" style="125" customWidth="1"/>
    <col min="10501" max="10501" width="15.625" style="125" customWidth="1"/>
    <col min="10502" max="10502" width="14.375" style="125" customWidth="1"/>
    <col min="10503" max="10503" width="13.75" style="125" customWidth="1"/>
    <col min="10504" max="10504" width="13" style="125" customWidth="1"/>
    <col min="10505" max="10505" width="14.125" style="125" customWidth="1"/>
    <col min="10506" max="10506" width="15.875" style="125" customWidth="1"/>
    <col min="10507" max="10752" width="9" style="125"/>
    <col min="10753" max="10753" width="4.75" style="125" customWidth="1"/>
    <col min="10754" max="10755" width="6.25" style="125" customWidth="1"/>
    <col min="10756" max="10756" width="31.875" style="125" customWidth="1"/>
    <col min="10757" max="10757" width="15.625" style="125" customWidth="1"/>
    <col min="10758" max="10758" width="14.375" style="125" customWidth="1"/>
    <col min="10759" max="10759" width="13.75" style="125" customWidth="1"/>
    <col min="10760" max="10760" width="13" style="125" customWidth="1"/>
    <col min="10761" max="10761" width="14.125" style="125" customWidth="1"/>
    <col min="10762" max="10762" width="15.875" style="125" customWidth="1"/>
    <col min="10763" max="11008" width="9" style="125"/>
    <col min="11009" max="11009" width="4.75" style="125" customWidth="1"/>
    <col min="11010" max="11011" width="6.25" style="125" customWidth="1"/>
    <col min="11012" max="11012" width="31.875" style="125" customWidth="1"/>
    <col min="11013" max="11013" width="15.625" style="125" customWidth="1"/>
    <col min="11014" max="11014" width="14.375" style="125" customWidth="1"/>
    <col min="11015" max="11015" width="13.75" style="125" customWidth="1"/>
    <col min="11016" max="11016" width="13" style="125" customWidth="1"/>
    <col min="11017" max="11017" width="14.125" style="125" customWidth="1"/>
    <col min="11018" max="11018" width="15.875" style="125" customWidth="1"/>
    <col min="11019" max="11264" width="9" style="125"/>
    <col min="11265" max="11265" width="4.75" style="125" customWidth="1"/>
    <col min="11266" max="11267" width="6.25" style="125" customWidth="1"/>
    <col min="11268" max="11268" width="31.875" style="125" customWidth="1"/>
    <col min="11269" max="11269" width="15.625" style="125" customWidth="1"/>
    <col min="11270" max="11270" width="14.375" style="125" customWidth="1"/>
    <col min="11271" max="11271" width="13.75" style="125" customWidth="1"/>
    <col min="11272" max="11272" width="13" style="125" customWidth="1"/>
    <col min="11273" max="11273" width="14.125" style="125" customWidth="1"/>
    <col min="11274" max="11274" width="15.875" style="125" customWidth="1"/>
    <col min="11275" max="11520" width="9" style="125"/>
    <col min="11521" max="11521" width="4.75" style="125" customWidth="1"/>
    <col min="11522" max="11523" width="6.25" style="125" customWidth="1"/>
    <col min="11524" max="11524" width="31.875" style="125" customWidth="1"/>
    <col min="11525" max="11525" width="15.625" style="125" customWidth="1"/>
    <col min="11526" max="11526" width="14.375" style="125" customWidth="1"/>
    <col min="11527" max="11527" width="13.75" style="125" customWidth="1"/>
    <col min="11528" max="11528" width="13" style="125" customWidth="1"/>
    <col min="11529" max="11529" width="14.125" style="125" customWidth="1"/>
    <col min="11530" max="11530" width="15.875" style="125" customWidth="1"/>
    <col min="11531" max="11776" width="9" style="125"/>
    <col min="11777" max="11777" width="4.75" style="125" customWidth="1"/>
    <col min="11778" max="11779" width="6.25" style="125" customWidth="1"/>
    <col min="11780" max="11780" width="31.875" style="125" customWidth="1"/>
    <col min="11781" max="11781" width="15.625" style="125" customWidth="1"/>
    <col min="11782" max="11782" width="14.375" style="125" customWidth="1"/>
    <col min="11783" max="11783" width="13.75" style="125" customWidth="1"/>
    <col min="11784" max="11784" width="13" style="125" customWidth="1"/>
    <col min="11785" max="11785" width="14.125" style="125" customWidth="1"/>
    <col min="11786" max="11786" width="15.875" style="125" customWidth="1"/>
    <col min="11787" max="12032" width="9" style="125"/>
    <col min="12033" max="12033" width="4.75" style="125" customWidth="1"/>
    <col min="12034" max="12035" width="6.25" style="125" customWidth="1"/>
    <col min="12036" max="12036" width="31.875" style="125" customWidth="1"/>
    <col min="12037" max="12037" width="15.625" style="125" customWidth="1"/>
    <col min="12038" max="12038" width="14.375" style="125" customWidth="1"/>
    <col min="12039" max="12039" width="13.75" style="125" customWidth="1"/>
    <col min="12040" max="12040" width="13" style="125" customWidth="1"/>
    <col min="12041" max="12041" width="14.125" style="125" customWidth="1"/>
    <col min="12042" max="12042" width="15.875" style="125" customWidth="1"/>
    <col min="12043" max="12288" width="9" style="125"/>
    <col min="12289" max="12289" width="4.75" style="125" customWidth="1"/>
    <col min="12290" max="12291" width="6.25" style="125" customWidth="1"/>
    <col min="12292" max="12292" width="31.875" style="125" customWidth="1"/>
    <col min="12293" max="12293" width="15.625" style="125" customWidth="1"/>
    <col min="12294" max="12294" width="14.375" style="125" customWidth="1"/>
    <col min="12295" max="12295" width="13.75" style="125" customWidth="1"/>
    <col min="12296" max="12296" width="13" style="125" customWidth="1"/>
    <col min="12297" max="12297" width="14.125" style="125" customWidth="1"/>
    <col min="12298" max="12298" width="15.875" style="125" customWidth="1"/>
    <col min="12299" max="12544" width="9" style="125"/>
    <col min="12545" max="12545" width="4.75" style="125" customWidth="1"/>
    <col min="12546" max="12547" width="6.25" style="125" customWidth="1"/>
    <col min="12548" max="12548" width="31.875" style="125" customWidth="1"/>
    <col min="12549" max="12549" width="15.625" style="125" customWidth="1"/>
    <col min="12550" max="12550" width="14.375" style="125" customWidth="1"/>
    <col min="12551" max="12551" width="13.75" style="125" customWidth="1"/>
    <col min="12552" max="12552" width="13" style="125" customWidth="1"/>
    <col min="12553" max="12553" width="14.125" style="125" customWidth="1"/>
    <col min="12554" max="12554" width="15.875" style="125" customWidth="1"/>
    <col min="12555" max="12800" width="9" style="125"/>
    <col min="12801" max="12801" width="4.75" style="125" customWidth="1"/>
    <col min="12802" max="12803" width="6.25" style="125" customWidth="1"/>
    <col min="12804" max="12804" width="31.875" style="125" customWidth="1"/>
    <col min="12805" max="12805" width="15.625" style="125" customWidth="1"/>
    <col min="12806" max="12806" width="14.375" style="125" customWidth="1"/>
    <col min="12807" max="12807" width="13.75" style="125" customWidth="1"/>
    <col min="12808" max="12808" width="13" style="125" customWidth="1"/>
    <col min="12809" max="12809" width="14.125" style="125" customWidth="1"/>
    <col min="12810" max="12810" width="15.875" style="125" customWidth="1"/>
    <col min="12811" max="13056" width="9" style="125"/>
    <col min="13057" max="13057" width="4.75" style="125" customWidth="1"/>
    <col min="13058" max="13059" width="6.25" style="125" customWidth="1"/>
    <col min="13060" max="13060" width="31.875" style="125" customWidth="1"/>
    <col min="13061" max="13061" width="15.625" style="125" customWidth="1"/>
    <col min="13062" max="13062" width="14.375" style="125" customWidth="1"/>
    <col min="13063" max="13063" width="13.75" style="125" customWidth="1"/>
    <col min="13064" max="13064" width="13" style="125" customWidth="1"/>
    <col min="13065" max="13065" width="14.125" style="125" customWidth="1"/>
    <col min="13066" max="13066" width="15.875" style="125" customWidth="1"/>
    <col min="13067" max="13312" width="9" style="125"/>
    <col min="13313" max="13313" width="4.75" style="125" customWidth="1"/>
    <col min="13314" max="13315" width="6.25" style="125" customWidth="1"/>
    <col min="13316" max="13316" width="31.875" style="125" customWidth="1"/>
    <col min="13317" max="13317" width="15.625" style="125" customWidth="1"/>
    <col min="13318" max="13318" width="14.375" style="125" customWidth="1"/>
    <col min="13319" max="13319" width="13.75" style="125" customWidth="1"/>
    <col min="13320" max="13320" width="13" style="125" customWidth="1"/>
    <col min="13321" max="13321" width="14.125" style="125" customWidth="1"/>
    <col min="13322" max="13322" width="15.875" style="125" customWidth="1"/>
    <col min="13323" max="13568" width="9" style="125"/>
    <col min="13569" max="13569" width="4.75" style="125" customWidth="1"/>
    <col min="13570" max="13571" width="6.25" style="125" customWidth="1"/>
    <col min="13572" max="13572" width="31.875" style="125" customWidth="1"/>
    <col min="13573" max="13573" width="15.625" style="125" customWidth="1"/>
    <col min="13574" max="13574" width="14.375" style="125" customWidth="1"/>
    <col min="13575" max="13575" width="13.75" style="125" customWidth="1"/>
    <col min="13576" max="13576" width="13" style="125" customWidth="1"/>
    <col min="13577" max="13577" width="14.125" style="125" customWidth="1"/>
    <col min="13578" max="13578" width="15.875" style="125" customWidth="1"/>
    <col min="13579" max="13824" width="9" style="125"/>
    <col min="13825" max="13825" width="4.75" style="125" customWidth="1"/>
    <col min="13826" max="13827" width="6.25" style="125" customWidth="1"/>
    <col min="13828" max="13828" width="31.875" style="125" customWidth="1"/>
    <col min="13829" max="13829" width="15.625" style="125" customWidth="1"/>
    <col min="13830" max="13830" width="14.375" style="125" customWidth="1"/>
    <col min="13831" max="13831" width="13.75" style="125" customWidth="1"/>
    <col min="13832" max="13832" width="13" style="125" customWidth="1"/>
    <col min="13833" max="13833" width="14.125" style="125" customWidth="1"/>
    <col min="13834" max="13834" width="15.875" style="125" customWidth="1"/>
    <col min="13835" max="14080" width="9" style="125"/>
    <col min="14081" max="14081" width="4.75" style="125" customWidth="1"/>
    <col min="14082" max="14083" width="6.25" style="125" customWidth="1"/>
    <col min="14084" max="14084" width="31.875" style="125" customWidth="1"/>
    <col min="14085" max="14085" width="15.625" style="125" customWidth="1"/>
    <col min="14086" max="14086" width="14.375" style="125" customWidth="1"/>
    <col min="14087" max="14087" width="13.75" style="125" customWidth="1"/>
    <col min="14088" max="14088" width="13" style="125" customWidth="1"/>
    <col min="14089" max="14089" width="14.125" style="125" customWidth="1"/>
    <col min="14090" max="14090" width="15.875" style="125" customWidth="1"/>
    <col min="14091" max="14336" width="9" style="125"/>
    <col min="14337" max="14337" width="4.75" style="125" customWidth="1"/>
    <col min="14338" max="14339" width="6.25" style="125" customWidth="1"/>
    <col min="14340" max="14340" width="31.875" style="125" customWidth="1"/>
    <col min="14341" max="14341" width="15.625" style="125" customWidth="1"/>
    <col min="14342" max="14342" width="14.375" style="125" customWidth="1"/>
    <col min="14343" max="14343" width="13.75" style="125" customWidth="1"/>
    <col min="14344" max="14344" width="13" style="125" customWidth="1"/>
    <col min="14345" max="14345" width="14.125" style="125" customWidth="1"/>
    <col min="14346" max="14346" width="15.875" style="125" customWidth="1"/>
    <col min="14347" max="14592" width="9" style="125"/>
    <col min="14593" max="14593" width="4.75" style="125" customWidth="1"/>
    <col min="14594" max="14595" width="6.25" style="125" customWidth="1"/>
    <col min="14596" max="14596" width="31.875" style="125" customWidth="1"/>
    <col min="14597" max="14597" width="15.625" style="125" customWidth="1"/>
    <col min="14598" max="14598" width="14.375" style="125" customWidth="1"/>
    <col min="14599" max="14599" width="13.75" style="125" customWidth="1"/>
    <col min="14600" max="14600" width="13" style="125" customWidth="1"/>
    <col min="14601" max="14601" width="14.125" style="125" customWidth="1"/>
    <col min="14602" max="14602" width="15.875" style="125" customWidth="1"/>
    <col min="14603" max="14848" width="9" style="125"/>
    <col min="14849" max="14849" width="4.75" style="125" customWidth="1"/>
    <col min="14850" max="14851" width="6.25" style="125" customWidth="1"/>
    <col min="14852" max="14852" width="31.875" style="125" customWidth="1"/>
    <col min="14853" max="14853" width="15.625" style="125" customWidth="1"/>
    <col min="14854" max="14854" width="14.375" style="125" customWidth="1"/>
    <col min="14855" max="14855" width="13.75" style="125" customWidth="1"/>
    <col min="14856" max="14856" width="13" style="125" customWidth="1"/>
    <col min="14857" max="14857" width="14.125" style="125" customWidth="1"/>
    <col min="14858" max="14858" width="15.875" style="125" customWidth="1"/>
    <col min="14859" max="15104" width="9" style="125"/>
    <col min="15105" max="15105" width="4.75" style="125" customWidth="1"/>
    <col min="15106" max="15107" width="6.25" style="125" customWidth="1"/>
    <col min="15108" max="15108" width="31.875" style="125" customWidth="1"/>
    <col min="15109" max="15109" width="15.625" style="125" customWidth="1"/>
    <col min="15110" max="15110" width="14.375" style="125" customWidth="1"/>
    <col min="15111" max="15111" width="13.75" style="125" customWidth="1"/>
    <col min="15112" max="15112" width="13" style="125" customWidth="1"/>
    <col min="15113" max="15113" width="14.125" style="125" customWidth="1"/>
    <col min="15114" max="15114" width="15.875" style="125" customWidth="1"/>
    <col min="15115" max="15360" width="9" style="125"/>
    <col min="15361" max="15361" width="4.75" style="125" customWidth="1"/>
    <col min="15362" max="15363" width="6.25" style="125" customWidth="1"/>
    <col min="15364" max="15364" width="31.875" style="125" customWidth="1"/>
    <col min="15365" max="15365" width="15.625" style="125" customWidth="1"/>
    <col min="15366" max="15366" width="14.375" style="125" customWidth="1"/>
    <col min="15367" max="15367" width="13.75" style="125" customWidth="1"/>
    <col min="15368" max="15368" width="13" style="125" customWidth="1"/>
    <col min="15369" max="15369" width="14.125" style="125" customWidth="1"/>
    <col min="15370" max="15370" width="15.875" style="125" customWidth="1"/>
    <col min="15371" max="15616" width="9" style="125"/>
    <col min="15617" max="15617" width="4.75" style="125" customWidth="1"/>
    <col min="15618" max="15619" width="6.25" style="125" customWidth="1"/>
    <col min="15620" max="15620" width="31.875" style="125" customWidth="1"/>
    <col min="15621" max="15621" width="15.625" style="125" customWidth="1"/>
    <col min="15622" max="15622" width="14.375" style="125" customWidth="1"/>
    <col min="15623" max="15623" width="13.75" style="125" customWidth="1"/>
    <col min="15624" max="15624" width="13" style="125" customWidth="1"/>
    <col min="15625" max="15625" width="14.125" style="125" customWidth="1"/>
    <col min="15626" max="15626" width="15.875" style="125" customWidth="1"/>
    <col min="15627" max="15872" width="9" style="125"/>
    <col min="15873" max="15873" width="4.75" style="125" customWidth="1"/>
    <col min="15874" max="15875" width="6.25" style="125" customWidth="1"/>
    <col min="15876" max="15876" width="31.875" style="125" customWidth="1"/>
    <col min="15877" max="15877" width="15.625" style="125" customWidth="1"/>
    <col min="15878" max="15878" width="14.375" style="125" customWidth="1"/>
    <col min="15879" max="15879" width="13.75" style="125" customWidth="1"/>
    <col min="15880" max="15880" width="13" style="125" customWidth="1"/>
    <col min="15881" max="15881" width="14.125" style="125" customWidth="1"/>
    <col min="15882" max="15882" width="15.875" style="125" customWidth="1"/>
    <col min="15883" max="16128" width="9" style="125"/>
    <col min="16129" max="16129" width="4.75" style="125" customWidth="1"/>
    <col min="16130" max="16131" width="6.25" style="125" customWidth="1"/>
    <col min="16132" max="16132" width="31.875" style="125" customWidth="1"/>
    <col min="16133" max="16133" width="15.625" style="125" customWidth="1"/>
    <col min="16134" max="16134" width="14.375" style="125" customWidth="1"/>
    <col min="16135" max="16135" width="13.75" style="125" customWidth="1"/>
    <col min="16136" max="16136" width="13" style="125" customWidth="1"/>
    <col min="16137" max="16137" width="14.125" style="125" customWidth="1"/>
    <col min="16138" max="16138" width="15.875" style="125" customWidth="1"/>
    <col min="16139" max="16384" width="9" style="125"/>
  </cols>
  <sheetData>
    <row r="1" spans="1:11" s="115" customFormat="1" ht="16.5" customHeight="1">
      <c r="A1" s="2437" t="s">
        <v>1416</v>
      </c>
      <c r="B1" s="2438"/>
      <c r="C1" s="2438"/>
      <c r="D1" s="2439"/>
      <c r="E1" s="2440" t="s">
        <v>453</v>
      </c>
      <c r="F1" s="2441"/>
      <c r="G1" s="2440" t="s">
        <v>454</v>
      </c>
      <c r="H1" s="2441"/>
      <c r="I1" s="2440" t="s">
        <v>455</v>
      </c>
      <c r="J1" s="2441"/>
      <c r="K1" s="23" t="s">
        <v>150</v>
      </c>
    </row>
    <row r="2" spans="1:11" s="115" customFormat="1" ht="16.5" customHeight="1">
      <c r="A2" s="2442" t="s">
        <v>456</v>
      </c>
      <c r="B2" s="2443" t="s">
        <v>457</v>
      </c>
      <c r="C2" s="2443" t="s">
        <v>458</v>
      </c>
      <c r="D2" s="118" t="s">
        <v>459</v>
      </c>
      <c r="E2" s="119" t="s">
        <v>460</v>
      </c>
      <c r="F2" s="119" t="s">
        <v>461</v>
      </c>
      <c r="G2" s="119" t="s">
        <v>460</v>
      </c>
      <c r="H2" s="119" t="s">
        <v>461</v>
      </c>
      <c r="I2" s="119" t="s">
        <v>460</v>
      </c>
      <c r="J2" s="119" t="s">
        <v>461</v>
      </c>
    </row>
    <row r="3" spans="1:11" s="115" customFormat="1" ht="16.149999999999999" customHeight="1">
      <c r="A3" s="2444" t="s">
        <v>462</v>
      </c>
      <c r="B3" s="2443" t="s">
        <v>462</v>
      </c>
      <c r="C3" s="2443" t="s">
        <v>462</v>
      </c>
      <c r="D3" s="121" t="s">
        <v>463</v>
      </c>
      <c r="E3" s="122">
        <v>28922103</v>
      </c>
      <c r="F3" s="122">
        <v>211930251</v>
      </c>
      <c r="G3" s="122">
        <v>14949485</v>
      </c>
      <c r="H3" s="122">
        <v>171131006</v>
      </c>
      <c r="I3" s="122">
        <v>13972618</v>
      </c>
      <c r="J3" s="2445">
        <v>40799245</v>
      </c>
    </row>
    <row r="4" spans="1:11">
      <c r="A4" s="2444" t="s">
        <v>462</v>
      </c>
      <c r="B4" s="2446" t="s">
        <v>462</v>
      </c>
      <c r="C4" s="2446" t="s">
        <v>462</v>
      </c>
      <c r="D4" s="121" t="s">
        <v>464</v>
      </c>
      <c r="E4" s="122">
        <v>28922103</v>
      </c>
      <c r="F4" s="122">
        <v>211930251</v>
      </c>
      <c r="G4" s="122">
        <v>14949485</v>
      </c>
      <c r="H4" s="122">
        <v>171131006</v>
      </c>
      <c r="I4" s="122">
        <v>13972618</v>
      </c>
      <c r="J4" s="2445">
        <v>40799245</v>
      </c>
    </row>
    <row r="5" spans="1:11">
      <c r="A5" s="2444" t="s">
        <v>465</v>
      </c>
      <c r="B5" s="2446" t="s">
        <v>462</v>
      </c>
      <c r="C5" s="2446" t="s">
        <v>462</v>
      </c>
      <c r="D5" s="121" t="s">
        <v>466</v>
      </c>
      <c r="E5" s="122">
        <v>13043764</v>
      </c>
      <c r="F5" s="122">
        <v>142666020</v>
      </c>
      <c r="G5" s="122">
        <v>13043764</v>
      </c>
      <c r="H5" s="122">
        <v>142666020</v>
      </c>
      <c r="I5" s="122">
        <v>0</v>
      </c>
      <c r="J5" s="2445">
        <v>0</v>
      </c>
    </row>
    <row r="6" spans="1:11">
      <c r="A6" s="2444" t="s">
        <v>465</v>
      </c>
      <c r="B6" s="2446" t="s">
        <v>467</v>
      </c>
      <c r="C6" s="2446" t="s">
        <v>462</v>
      </c>
      <c r="D6" s="121" t="s">
        <v>468</v>
      </c>
      <c r="E6" s="122">
        <v>0</v>
      </c>
      <c r="F6" s="122">
        <v>10000</v>
      </c>
      <c r="G6" s="122">
        <v>0</v>
      </c>
      <c r="H6" s="122">
        <v>10000</v>
      </c>
      <c r="I6" s="122">
        <v>0</v>
      </c>
      <c r="J6" s="2445">
        <v>0</v>
      </c>
    </row>
    <row r="7" spans="1:11">
      <c r="A7" s="2444" t="s">
        <v>465</v>
      </c>
      <c r="B7" s="2446" t="s">
        <v>467</v>
      </c>
      <c r="C7" s="2446" t="s">
        <v>465</v>
      </c>
      <c r="D7" s="121" t="s">
        <v>469</v>
      </c>
      <c r="E7" s="122">
        <v>0</v>
      </c>
      <c r="F7" s="122">
        <v>10000</v>
      </c>
      <c r="G7" s="122">
        <v>0</v>
      </c>
      <c r="H7" s="122">
        <v>10000</v>
      </c>
      <c r="I7" s="122">
        <v>0</v>
      </c>
      <c r="J7" s="2445">
        <v>0</v>
      </c>
    </row>
    <row r="8" spans="1:11">
      <c r="A8" s="2444" t="s">
        <v>465</v>
      </c>
      <c r="B8" s="2446" t="s">
        <v>470</v>
      </c>
      <c r="C8" s="2446" t="s">
        <v>462</v>
      </c>
      <c r="D8" s="121" t="s">
        <v>471</v>
      </c>
      <c r="E8" s="122">
        <v>930</v>
      </c>
      <c r="F8" s="122">
        <v>26091</v>
      </c>
      <c r="G8" s="122">
        <v>930</v>
      </c>
      <c r="H8" s="122">
        <v>26091</v>
      </c>
      <c r="I8" s="122">
        <v>0</v>
      </c>
      <c r="J8" s="2445">
        <v>0</v>
      </c>
    </row>
    <row r="9" spans="1:11">
      <c r="A9" s="2444" t="s">
        <v>465</v>
      </c>
      <c r="B9" s="2446" t="s">
        <v>470</v>
      </c>
      <c r="C9" s="2446" t="s">
        <v>465</v>
      </c>
      <c r="D9" s="121" t="s">
        <v>472</v>
      </c>
      <c r="E9" s="122">
        <v>930</v>
      </c>
      <c r="F9" s="122">
        <v>26091</v>
      </c>
      <c r="G9" s="122">
        <v>930</v>
      </c>
      <c r="H9" s="122">
        <v>26091</v>
      </c>
      <c r="I9" s="122">
        <v>0</v>
      </c>
      <c r="J9" s="2445">
        <v>0</v>
      </c>
    </row>
    <row r="10" spans="1:11">
      <c r="A10" s="2444" t="s">
        <v>465</v>
      </c>
      <c r="B10" s="2446" t="s">
        <v>473</v>
      </c>
      <c r="C10" s="2446" t="s">
        <v>462</v>
      </c>
      <c r="D10" s="121" t="s">
        <v>474</v>
      </c>
      <c r="E10" s="122">
        <v>5929</v>
      </c>
      <c r="F10" s="122">
        <v>376350</v>
      </c>
      <c r="G10" s="122">
        <v>5929</v>
      </c>
      <c r="H10" s="122">
        <v>376350</v>
      </c>
      <c r="I10" s="122">
        <v>0</v>
      </c>
      <c r="J10" s="2445">
        <v>0</v>
      </c>
    </row>
    <row r="11" spans="1:11">
      <c r="A11" s="2444" t="s">
        <v>465</v>
      </c>
      <c r="B11" s="2446" t="s">
        <v>473</v>
      </c>
      <c r="C11" s="2446" t="s">
        <v>465</v>
      </c>
      <c r="D11" s="121" t="s">
        <v>475</v>
      </c>
      <c r="E11" s="122">
        <v>5929</v>
      </c>
      <c r="F11" s="122">
        <v>376350</v>
      </c>
      <c r="G11" s="122">
        <v>5929</v>
      </c>
      <c r="H11" s="122">
        <v>376350</v>
      </c>
      <c r="I11" s="122">
        <v>0</v>
      </c>
      <c r="J11" s="2445">
        <v>0</v>
      </c>
    </row>
    <row r="12" spans="1:11">
      <c r="A12" s="2444" t="s">
        <v>465</v>
      </c>
      <c r="B12" s="2446" t="s">
        <v>476</v>
      </c>
      <c r="C12" s="2446" t="s">
        <v>462</v>
      </c>
      <c r="D12" s="121" t="s">
        <v>477</v>
      </c>
      <c r="E12" s="122">
        <v>0</v>
      </c>
      <c r="F12" s="122">
        <v>24506</v>
      </c>
      <c r="G12" s="122">
        <v>0</v>
      </c>
      <c r="H12" s="122">
        <v>24506</v>
      </c>
      <c r="I12" s="122">
        <v>0</v>
      </c>
      <c r="J12" s="2445">
        <v>0</v>
      </c>
    </row>
    <row r="13" spans="1:11">
      <c r="A13" s="2444" t="s">
        <v>465</v>
      </c>
      <c r="B13" s="2446" t="s">
        <v>476</v>
      </c>
      <c r="C13" s="2446" t="s">
        <v>465</v>
      </c>
      <c r="D13" s="121" t="s">
        <v>478</v>
      </c>
      <c r="E13" s="122">
        <v>0</v>
      </c>
      <c r="F13" s="122">
        <v>24506</v>
      </c>
      <c r="G13" s="122">
        <v>0</v>
      </c>
      <c r="H13" s="122">
        <v>24506</v>
      </c>
      <c r="I13" s="122">
        <v>0</v>
      </c>
      <c r="J13" s="2445">
        <v>0</v>
      </c>
    </row>
    <row r="14" spans="1:11">
      <c r="A14" s="2444" t="s">
        <v>465</v>
      </c>
      <c r="B14" s="2446" t="s">
        <v>479</v>
      </c>
      <c r="C14" s="2446" t="s">
        <v>462</v>
      </c>
      <c r="D14" s="121" t="s">
        <v>480</v>
      </c>
      <c r="E14" s="122">
        <v>3901</v>
      </c>
      <c r="F14" s="122">
        <v>41259</v>
      </c>
      <c r="G14" s="122">
        <v>3901</v>
      </c>
      <c r="H14" s="122">
        <v>41259</v>
      </c>
      <c r="I14" s="122">
        <v>0</v>
      </c>
      <c r="J14" s="2445">
        <v>0</v>
      </c>
    </row>
    <row r="15" spans="1:11">
      <c r="A15" s="2444" t="s">
        <v>465</v>
      </c>
      <c r="B15" s="2446" t="s">
        <v>479</v>
      </c>
      <c r="C15" s="2446" t="s">
        <v>465</v>
      </c>
      <c r="D15" s="121" t="s">
        <v>481</v>
      </c>
      <c r="E15" s="122">
        <v>3901</v>
      </c>
      <c r="F15" s="122">
        <v>41259</v>
      </c>
      <c r="G15" s="122">
        <v>3901</v>
      </c>
      <c r="H15" s="122">
        <v>41259</v>
      </c>
      <c r="I15" s="122">
        <v>0</v>
      </c>
      <c r="J15" s="2445">
        <v>0</v>
      </c>
    </row>
    <row r="16" spans="1:11">
      <c r="A16" s="2444" t="s">
        <v>465</v>
      </c>
      <c r="B16" s="2446" t="s">
        <v>482</v>
      </c>
      <c r="C16" s="2446" t="s">
        <v>462</v>
      </c>
      <c r="D16" s="121" t="s">
        <v>483</v>
      </c>
      <c r="E16" s="122">
        <v>13033004</v>
      </c>
      <c r="F16" s="122">
        <v>142187814</v>
      </c>
      <c r="G16" s="122">
        <v>13033004</v>
      </c>
      <c r="H16" s="122">
        <v>142187814</v>
      </c>
      <c r="I16" s="122">
        <v>0</v>
      </c>
      <c r="J16" s="2445">
        <v>0</v>
      </c>
    </row>
    <row r="17" spans="1:10">
      <c r="A17" s="2444" t="s">
        <v>465</v>
      </c>
      <c r="B17" s="2446" t="s">
        <v>482</v>
      </c>
      <c r="C17" s="2446" t="s">
        <v>465</v>
      </c>
      <c r="D17" s="121" t="s">
        <v>484</v>
      </c>
      <c r="E17" s="122">
        <v>13033004</v>
      </c>
      <c r="F17" s="122">
        <v>142187814</v>
      </c>
      <c r="G17" s="122">
        <v>13033004</v>
      </c>
      <c r="H17" s="122">
        <v>142187814</v>
      </c>
      <c r="I17" s="122">
        <v>0</v>
      </c>
      <c r="J17" s="2445">
        <v>0</v>
      </c>
    </row>
    <row r="18" spans="1:10">
      <c r="A18" s="2444" t="s">
        <v>486</v>
      </c>
      <c r="B18" s="2446" t="s">
        <v>462</v>
      </c>
      <c r="C18" s="2446" t="s">
        <v>462</v>
      </c>
      <c r="D18" s="121" t="s">
        <v>487</v>
      </c>
      <c r="E18" s="122">
        <v>0</v>
      </c>
      <c r="F18" s="122">
        <v>552635</v>
      </c>
      <c r="G18" s="122">
        <v>0</v>
      </c>
      <c r="H18" s="122">
        <v>552635</v>
      </c>
      <c r="I18" s="122">
        <v>0</v>
      </c>
      <c r="J18" s="2445">
        <v>0</v>
      </c>
    </row>
    <row r="19" spans="1:10">
      <c r="A19" s="2444" t="s">
        <v>486</v>
      </c>
      <c r="B19" s="2446" t="s">
        <v>488</v>
      </c>
      <c r="C19" s="2446" t="s">
        <v>462</v>
      </c>
      <c r="D19" s="121" t="s">
        <v>489</v>
      </c>
      <c r="E19" s="122">
        <v>0</v>
      </c>
      <c r="F19" s="122">
        <v>552635</v>
      </c>
      <c r="G19" s="122">
        <v>0</v>
      </c>
      <c r="H19" s="122">
        <v>552635</v>
      </c>
      <c r="I19" s="122">
        <v>0</v>
      </c>
      <c r="J19" s="2445">
        <v>0</v>
      </c>
    </row>
    <row r="20" spans="1:10">
      <c r="A20" s="2444" t="s">
        <v>486</v>
      </c>
      <c r="B20" s="2446" t="s">
        <v>488</v>
      </c>
      <c r="C20" s="2446" t="s">
        <v>465</v>
      </c>
      <c r="D20" s="121" t="s">
        <v>490</v>
      </c>
      <c r="E20" s="122">
        <v>0</v>
      </c>
      <c r="F20" s="122">
        <v>552635</v>
      </c>
      <c r="G20" s="122">
        <v>0</v>
      </c>
      <c r="H20" s="122">
        <v>552635</v>
      </c>
      <c r="I20" s="122">
        <v>0</v>
      </c>
      <c r="J20" s="2445">
        <v>0</v>
      </c>
    </row>
    <row r="21" spans="1:10">
      <c r="A21" s="2444" t="s">
        <v>491</v>
      </c>
      <c r="B21" s="2446" t="s">
        <v>462</v>
      </c>
      <c r="C21" s="2446" t="s">
        <v>462</v>
      </c>
      <c r="D21" s="121" t="s">
        <v>492</v>
      </c>
      <c r="E21" s="122">
        <v>118631</v>
      </c>
      <c r="F21" s="122">
        <v>862151</v>
      </c>
      <c r="G21" s="122">
        <v>118631</v>
      </c>
      <c r="H21" s="122">
        <v>862151</v>
      </c>
      <c r="I21" s="122">
        <v>0</v>
      </c>
      <c r="J21" s="2445">
        <v>0</v>
      </c>
    </row>
    <row r="22" spans="1:10">
      <c r="A22" s="2444" t="s">
        <v>491</v>
      </c>
      <c r="B22" s="2446" t="s">
        <v>465</v>
      </c>
      <c r="C22" s="2446" t="s">
        <v>462</v>
      </c>
      <c r="D22" s="121" t="s">
        <v>2095</v>
      </c>
      <c r="E22" s="122">
        <v>1200</v>
      </c>
      <c r="F22" s="122">
        <v>52300</v>
      </c>
      <c r="G22" s="122">
        <v>1200</v>
      </c>
      <c r="H22" s="122">
        <v>52300</v>
      </c>
      <c r="I22" s="122">
        <v>0</v>
      </c>
      <c r="J22" s="2445">
        <v>0</v>
      </c>
    </row>
    <row r="23" spans="1:10">
      <c r="A23" s="2444" t="s">
        <v>491</v>
      </c>
      <c r="B23" s="2446" t="s">
        <v>465</v>
      </c>
      <c r="C23" s="2446" t="s">
        <v>467</v>
      </c>
      <c r="D23" s="121" t="s">
        <v>494</v>
      </c>
      <c r="E23" s="122">
        <v>1200</v>
      </c>
      <c r="F23" s="122">
        <v>26300</v>
      </c>
      <c r="G23" s="122">
        <v>1200</v>
      </c>
      <c r="H23" s="122">
        <v>26300</v>
      </c>
      <c r="I23" s="122">
        <v>0</v>
      </c>
      <c r="J23" s="2445">
        <v>0</v>
      </c>
    </row>
    <row r="24" spans="1:10">
      <c r="A24" s="2444" t="s">
        <v>491</v>
      </c>
      <c r="B24" s="2446" t="s">
        <v>465</v>
      </c>
      <c r="C24" s="2446" t="s">
        <v>491</v>
      </c>
      <c r="D24" s="121" t="s">
        <v>495</v>
      </c>
      <c r="E24" s="122">
        <v>0</v>
      </c>
      <c r="F24" s="122">
        <v>26000</v>
      </c>
      <c r="G24" s="122">
        <v>0</v>
      </c>
      <c r="H24" s="122">
        <v>26000</v>
      </c>
      <c r="I24" s="122">
        <v>0</v>
      </c>
      <c r="J24" s="2445">
        <v>0</v>
      </c>
    </row>
    <row r="25" spans="1:10">
      <c r="A25" s="2444" t="s">
        <v>491</v>
      </c>
      <c r="B25" s="2446" t="s">
        <v>488</v>
      </c>
      <c r="C25" s="2446" t="s">
        <v>462</v>
      </c>
      <c r="D25" s="121" t="s">
        <v>496</v>
      </c>
      <c r="E25" s="122">
        <v>117431</v>
      </c>
      <c r="F25" s="122">
        <v>809851</v>
      </c>
      <c r="G25" s="122">
        <v>117431</v>
      </c>
      <c r="H25" s="122">
        <v>809851</v>
      </c>
      <c r="I25" s="122">
        <v>0</v>
      </c>
      <c r="J25" s="2445">
        <v>0</v>
      </c>
    </row>
    <row r="26" spans="1:10">
      <c r="A26" s="2444" t="s">
        <v>491</v>
      </c>
      <c r="B26" s="2446" t="s">
        <v>488</v>
      </c>
      <c r="C26" s="2446" t="s">
        <v>488</v>
      </c>
      <c r="D26" s="121" t="s">
        <v>497</v>
      </c>
      <c r="E26" s="122">
        <v>0</v>
      </c>
      <c r="F26" s="122">
        <v>200</v>
      </c>
      <c r="G26" s="122">
        <v>0</v>
      </c>
      <c r="H26" s="122">
        <v>200</v>
      </c>
      <c r="I26" s="122">
        <v>0</v>
      </c>
      <c r="J26" s="2445">
        <v>0</v>
      </c>
    </row>
    <row r="27" spans="1:10">
      <c r="A27" s="2444" t="s">
        <v>491</v>
      </c>
      <c r="B27" s="2446" t="s">
        <v>488</v>
      </c>
      <c r="C27" s="2446" t="s">
        <v>498</v>
      </c>
      <c r="D27" s="121" t="s">
        <v>499</v>
      </c>
      <c r="E27" s="122">
        <v>117431</v>
      </c>
      <c r="F27" s="122">
        <v>734912</v>
      </c>
      <c r="G27" s="122">
        <v>117431</v>
      </c>
      <c r="H27" s="122">
        <v>734912</v>
      </c>
      <c r="I27" s="122">
        <v>0</v>
      </c>
      <c r="J27" s="2445">
        <v>0</v>
      </c>
    </row>
    <row r="28" spans="1:10" s="115" customFormat="1" ht="16.5" customHeight="1">
      <c r="A28" s="2437" t="s">
        <v>1416</v>
      </c>
      <c r="B28" s="2438"/>
      <c r="C28" s="2438"/>
      <c r="D28" s="2439"/>
      <c r="E28" s="2440" t="s">
        <v>453</v>
      </c>
      <c r="F28" s="2441"/>
      <c r="G28" s="2440" t="s">
        <v>454</v>
      </c>
      <c r="H28" s="2441"/>
      <c r="I28" s="2440" t="s">
        <v>455</v>
      </c>
      <c r="J28" s="2441"/>
    </row>
    <row r="29" spans="1:10" s="115" customFormat="1" ht="16.5" customHeight="1">
      <c r="A29" s="2442" t="s">
        <v>456</v>
      </c>
      <c r="B29" s="2443" t="s">
        <v>457</v>
      </c>
      <c r="C29" s="2443" t="s">
        <v>458</v>
      </c>
      <c r="D29" s="118" t="s">
        <v>459</v>
      </c>
      <c r="E29" s="119" t="s">
        <v>460</v>
      </c>
      <c r="F29" s="119" t="s">
        <v>461</v>
      </c>
      <c r="G29" s="119" t="s">
        <v>460</v>
      </c>
      <c r="H29" s="119" t="s">
        <v>461</v>
      </c>
      <c r="I29" s="119" t="s">
        <v>460</v>
      </c>
      <c r="J29" s="119" t="s">
        <v>461</v>
      </c>
    </row>
    <row r="30" spans="1:10">
      <c r="A30" s="2444" t="s">
        <v>491</v>
      </c>
      <c r="B30" s="2446" t="s">
        <v>488</v>
      </c>
      <c r="C30" s="2446" t="s">
        <v>500</v>
      </c>
      <c r="D30" s="121" t="s">
        <v>501</v>
      </c>
      <c r="E30" s="122">
        <v>0</v>
      </c>
      <c r="F30" s="122">
        <v>74739</v>
      </c>
      <c r="G30" s="122">
        <v>0</v>
      </c>
      <c r="H30" s="122">
        <v>74739</v>
      </c>
      <c r="I30" s="122">
        <v>0</v>
      </c>
      <c r="J30" s="2445">
        <v>0</v>
      </c>
    </row>
    <row r="31" spans="1:10">
      <c r="A31" s="2444" t="s">
        <v>502</v>
      </c>
      <c r="B31" s="2446" t="s">
        <v>462</v>
      </c>
      <c r="C31" s="2446" t="s">
        <v>462</v>
      </c>
      <c r="D31" s="121" t="s">
        <v>503</v>
      </c>
      <c r="E31" s="122">
        <v>0</v>
      </c>
      <c r="F31" s="122">
        <v>208447</v>
      </c>
      <c r="G31" s="122">
        <v>0</v>
      </c>
      <c r="H31" s="122">
        <v>208447</v>
      </c>
      <c r="I31" s="122">
        <v>0</v>
      </c>
      <c r="J31" s="2445">
        <v>0</v>
      </c>
    </row>
    <row r="32" spans="1:10">
      <c r="A32" s="2444" t="s">
        <v>502</v>
      </c>
      <c r="B32" s="2446" t="s">
        <v>465</v>
      </c>
      <c r="C32" s="2446" t="s">
        <v>462</v>
      </c>
      <c r="D32" s="121" t="s">
        <v>504</v>
      </c>
      <c r="E32" s="122">
        <v>0</v>
      </c>
      <c r="F32" s="122">
        <v>208447</v>
      </c>
      <c r="G32" s="122">
        <v>0</v>
      </c>
      <c r="H32" s="122">
        <v>208447</v>
      </c>
      <c r="I32" s="122">
        <v>0</v>
      </c>
      <c r="J32" s="2445">
        <v>0</v>
      </c>
    </row>
    <row r="33" spans="1:10">
      <c r="A33" s="2444" t="s">
        <v>502</v>
      </c>
      <c r="B33" s="2446" t="s">
        <v>465</v>
      </c>
      <c r="C33" s="2446" t="s">
        <v>465</v>
      </c>
      <c r="D33" s="121" t="s">
        <v>505</v>
      </c>
      <c r="E33" s="122">
        <v>0</v>
      </c>
      <c r="F33" s="122">
        <v>98908</v>
      </c>
      <c r="G33" s="122">
        <v>0</v>
      </c>
      <c r="H33" s="122">
        <v>98908</v>
      </c>
      <c r="I33" s="122">
        <v>0</v>
      </c>
      <c r="J33" s="2445">
        <v>0</v>
      </c>
    </row>
    <row r="34" spans="1:10">
      <c r="A34" s="2444" t="s">
        <v>502</v>
      </c>
      <c r="B34" s="2446" t="s">
        <v>465</v>
      </c>
      <c r="C34" s="2446" t="s">
        <v>488</v>
      </c>
      <c r="D34" s="121" t="s">
        <v>506</v>
      </c>
      <c r="E34" s="122">
        <v>0</v>
      </c>
      <c r="F34" s="122">
        <v>109539</v>
      </c>
      <c r="G34" s="122">
        <v>0</v>
      </c>
      <c r="H34" s="122">
        <v>109539</v>
      </c>
      <c r="I34" s="122">
        <v>0</v>
      </c>
      <c r="J34" s="2445">
        <v>0</v>
      </c>
    </row>
    <row r="35" spans="1:10">
      <c r="A35" s="2444" t="s">
        <v>509</v>
      </c>
      <c r="B35" s="2446" t="s">
        <v>462</v>
      </c>
      <c r="C35" s="2446" t="s">
        <v>462</v>
      </c>
      <c r="D35" s="121" t="s">
        <v>510</v>
      </c>
      <c r="E35" s="122">
        <v>15755219</v>
      </c>
      <c r="F35" s="122">
        <v>66565856</v>
      </c>
      <c r="G35" s="122">
        <v>1782601</v>
      </c>
      <c r="H35" s="122">
        <v>25766611</v>
      </c>
      <c r="I35" s="122">
        <v>13972618</v>
      </c>
      <c r="J35" s="2445">
        <v>40799245</v>
      </c>
    </row>
    <row r="36" spans="1:10">
      <c r="A36" s="2444" t="s">
        <v>509</v>
      </c>
      <c r="B36" s="2446" t="s">
        <v>465</v>
      </c>
      <c r="C36" s="2446" t="s">
        <v>462</v>
      </c>
      <c r="D36" s="121" t="s">
        <v>511</v>
      </c>
      <c r="E36" s="122">
        <v>15755219</v>
      </c>
      <c r="F36" s="122">
        <v>66565856</v>
      </c>
      <c r="G36" s="122">
        <v>1782601</v>
      </c>
      <c r="H36" s="122">
        <v>25766611</v>
      </c>
      <c r="I36" s="122">
        <v>13972618</v>
      </c>
      <c r="J36" s="2445">
        <v>40799245</v>
      </c>
    </row>
    <row r="37" spans="1:10">
      <c r="A37" s="2444" t="s">
        <v>509</v>
      </c>
      <c r="B37" s="2446" t="s">
        <v>465</v>
      </c>
      <c r="C37" s="2446" t="s">
        <v>465</v>
      </c>
      <c r="D37" s="121" t="s">
        <v>512</v>
      </c>
      <c r="E37" s="122">
        <v>0</v>
      </c>
      <c r="F37" s="122">
        <v>4039875</v>
      </c>
      <c r="G37" s="122">
        <v>0</v>
      </c>
      <c r="H37" s="122">
        <v>4039875</v>
      </c>
      <c r="I37" s="122">
        <v>0</v>
      </c>
      <c r="J37" s="2445">
        <v>0</v>
      </c>
    </row>
    <row r="38" spans="1:10">
      <c r="A38" s="2444" t="s">
        <v>509</v>
      </c>
      <c r="B38" s="2446" t="s">
        <v>465</v>
      </c>
      <c r="C38" s="2446" t="s">
        <v>467</v>
      </c>
      <c r="D38" s="121" t="s">
        <v>513</v>
      </c>
      <c r="E38" s="122">
        <v>15755219</v>
      </c>
      <c r="F38" s="122">
        <v>62525981</v>
      </c>
      <c r="G38" s="122">
        <v>1782601</v>
      </c>
      <c r="H38" s="122">
        <v>21726736</v>
      </c>
      <c r="I38" s="122">
        <v>13972618</v>
      </c>
      <c r="J38" s="2445">
        <v>40799245</v>
      </c>
    </row>
    <row r="39" spans="1:10">
      <c r="A39" s="2444" t="s">
        <v>514</v>
      </c>
      <c r="B39" s="2446" t="s">
        <v>462</v>
      </c>
      <c r="C39" s="2446" t="s">
        <v>462</v>
      </c>
      <c r="D39" s="121" t="s">
        <v>515</v>
      </c>
      <c r="E39" s="122">
        <v>0</v>
      </c>
      <c r="F39" s="122">
        <v>3200</v>
      </c>
      <c r="G39" s="122">
        <v>0</v>
      </c>
      <c r="H39" s="122">
        <v>3200</v>
      </c>
      <c r="I39" s="122">
        <v>0</v>
      </c>
      <c r="J39" s="2445">
        <v>0</v>
      </c>
    </row>
    <row r="40" spans="1:10">
      <c r="A40" s="2444" t="s">
        <v>514</v>
      </c>
      <c r="B40" s="2446" t="s">
        <v>465</v>
      </c>
      <c r="C40" s="2446" t="s">
        <v>462</v>
      </c>
      <c r="D40" s="121" t="s">
        <v>516</v>
      </c>
      <c r="E40" s="122">
        <v>0</v>
      </c>
      <c r="F40" s="122">
        <v>3200</v>
      </c>
      <c r="G40" s="122">
        <v>0</v>
      </c>
      <c r="H40" s="122">
        <v>3200</v>
      </c>
      <c r="I40" s="122">
        <v>0</v>
      </c>
      <c r="J40" s="2445">
        <v>0</v>
      </c>
    </row>
    <row r="41" spans="1:10">
      <c r="A41" s="2444" t="s">
        <v>514</v>
      </c>
      <c r="B41" s="2446" t="s">
        <v>465</v>
      </c>
      <c r="C41" s="2446" t="s">
        <v>465</v>
      </c>
      <c r="D41" s="121" t="s">
        <v>517</v>
      </c>
      <c r="E41" s="122">
        <v>0</v>
      </c>
      <c r="F41" s="122">
        <v>3200</v>
      </c>
      <c r="G41" s="122">
        <v>0</v>
      </c>
      <c r="H41" s="122">
        <v>3200</v>
      </c>
      <c r="I41" s="122">
        <v>0</v>
      </c>
      <c r="J41" s="2445">
        <v>0</v>
      </c>
    </row>
    <row r="42" spans="1:10">
      <c r="A42" s="2444" t="s">
        <v>518</v>
      </c>
      <c r="B42" s="2446" t="s">
        <v>462</v>
      </c>
      <c r="C42" s="2446" t="s">
        <v>462</v>
      </c>
      <c r="D42" s="121" t="s">
        <v>519</v>
      </c>
      <c r="E42" s="122">
        <v>4489</v>
      </c>
      <c r="F42" s="122">
        <v>1071942</v>
      </c>
      <c r="G42" s="122">
        <v>4489</v>
      </c>
      <c r="H42" s="122">
        <v>1071942</v>
      </c>
      <c r="I42" s="122">
        <v>0</v>
      </c>
      <c r="J42" s="2445">
        <v>0</v>
      </c>
    </row>
    <row r="43" spans="1:10">
      <c r="A43" s="2444" t="s">
        <v>518</v>
      </c>
      <c r="B43" s="2446" t="s">
        <v>465</v>
      </c>
      <c r="C43" s="2446" t="s">
        <v>462</v>
      </c>
      <c r="D43" s="121" t="s">
        <v>520</v>
      </c>
      <c r="E43" s="122">
        <v>0</v>
      </c>
      <c r="F43" s="122">
        <v>64509</v>
      </c>
      <c r="G43" s="122">
        <v>0</v>
      </c>
      <c r="H43" s="122">
        <v>64509</v>
      </c>
      <c r="I43" s="122">
        <v>0</v>
      </c>
      <c r="J43" s="2445">
        <v>0</v>
      </c>
    </row>
    <row r="44" spans="1:10">
      <c r="A44" s="2444" t="s">
        <v>518</v>
      </c>
      <c r="B44" s="2446" t="s">
        <v>465</v>
      </c>
      <c r="C44" s="2446" t="s">
        <v>465</v>
      </c>
      <c r="D44" s="121" t="s">
        <v>521</v>
      </c>
      <c r="E44" s="122">
        <v>0</v>
      </c>
      <c r="F44" s="122">
        <v>64509</v>
      </c>
      <c r="G44" s="122">
        <v>0</v>
      </c>
      <c r="H44" s="122">
        <v>64509</v>
      </c>
      <c r="I44" s="122">
        <v>0</v>
      </c>
      <c r="J44" s="2445">
        <v>0</v>
      </c>
    </row>
    <row r="45" spans="1:10">
      <c r="A45" s="2444" t="s">
        <v>518</v>
      </c>
      <c r="B45" s="2446" t="s">
        <v>467</v>
      </c>
      <c r="C45" s="2446" t="s">
        <v>462</v>
      </c>
      <c r="D45" s="121" t="s">
        <v>522</v>
      </c>
      <c r="E45" s="122">
        <v>4489</v>
      </c>
      <c r="F45" s="122">
        <v>1007433</v>
      </c>
      <c r="G45" s="122">
        <v>4489</v>
      </c>
      <c r="H45" s="122">
        <v>1007433</v>
      </c>
      <c r="I45" s="122">
        <v>0</v>
      </c>
      <c r="J45" s="2445">
        <v>0</v>
      </c>
    </row>
    <row r="46" spans="1:10">
      <c r="A46" s="2444" t="s">
        <v>518</v>
      </c>
      <c r="B46" s="2446" t="s">
        <v>467</v>
      </c>
      <c r="C46" s="2446" t="s">
        <v>486</v>
      </c>
      <c r="D46" s="121" t="s">
        <v>523</v>
      </c>
      <c r="E46" s="122">
        <v>3800</v>
      </c>
      <c r="F46" s="122">
        <v>519066</v>
      </c>
      <c r="G46" s="122">
        <v>3800</v>
      </c>
      <c r="H46" s="122">
        <v>519066</v>
      </c>
      <c r="I46" s="122">
        <v>0</v>
      </c>
      <c r="J46" s="2445">
        <v>0</v>
      </c>
    </row>
    <row r="47" spans="1:10">
      <c r="A47" s="2444" t="s">
        <v>518</v>
      </c>
      <c r="B47" s="2446" t="s">
        <v>467</v>
      </c>
      <c r="C47" s="2446" t="s">
        <v>514</v>
      </c>
      <c r="D47" s="121" t="s">
        <v>524</v>
      </c>
      <c r="E47" s="122">
        <v>689</v>
      </c>
      <c r="F47" s="122">
        <v>488367</v>
      </c>
      <c r="G47" s="122">
        <v>689</v>
      </c>
      <c r="H47" s="122">
        <v>488367</v>
      </c>
      <c r="I47" s="122">
        <v>0</v>
      </c>
      <c r="J47" s="2445">
        <v>0</v>
      </c>
    </row>
    <row r="48" spans="1:10">
      <c r="A48" s="2444" t="s">
        <v>462</v>
      </c>
      <c r="B48" s="2446" t="s">
        <v>462</v>
      </c>
      <c r="C48" s="2446" t="s">
        <v>462</v>
      </c>
      <c r="D48" s="121" t="s">
        <v>525</v>
      </c>
      <c r="E48" s="122">
        <v>0</v>
      </c>
      <c r="F48" s="122">
        <v>0</v>
      </c>
      <c r="G48" s="122">
        <v>0</v>
      </c>
      <c r="H48" s="122">
        <v>0</v>
      </c>
      <c r="I48" s="122">
        <v>0</v>
      </c>
      <c r="J48" s="2445">
        <v>0</v>
      </c>
    </row>
    <row r="49" spans="1:10">
      <c r="A49" s="2444" t="s">
        <v>462</v>
      </c>
      <c r="B49" s="2446" t="s">
        <v>462</v>
      </c>
      <c r="C49" s="2446" t="s">
        <v>462</v>
      </c>
      <c r="D49" s="121" t="s">
        <v>526</v>
      </c>
      <c r="E49" s="122">
        <v>367164</v>
      </c>
      <c r="F49" s="122">
        <v>271089</v>
      </c>
      <c r="G49" s="122">
        <v>367164</v>
      </c>
      <c r="H49" s="122">
        <v>271089</v>
      </c>
      <c r="I49" s="122">
        <v>0</v>
      </c>
      <c r="J49" s="2445">
        <v>0</v>
      </c>
    </row>
    <row r="50" spans="1:10">
      <c r="A50" s="2444" t="s">
        <v>462</v>
      </c>
      <c r="B50" s="2446" t="s">
        <v>462</v>
      </c>
      <c r="C50" s="2446" t="s">
        <v>462</v>
      </c>
      <c r="D50" s="121" t="s">
        <v>527</v>
      </c>
      <c r="E50" s="122">
        <v>367164</v>
      </c>
      <c r="F50" s="122">
        <v>271089</v>
      </c>
      <c r="G50" s="122">
        <v>367164</v>
      </c>
      <c r="H50" s="122">
        <v>271089</v>
      </c>
      <c r="I50" s="122">
        <v>0</v>
      </c>
      <c r="J50" s="2445">
        <v>0</v>
      </c>
    </row>
    <row r="51" spans="1:10">
      <c r="A51" s="2444" t="s">
        <v>462</v>
      </c>
      <c r="B51" s="2446" t="s">
        <v>462</v>
      </c>
      <c r="C51" s="2446" t="s">
        <v>462</v>
      </c>
      <c r="D51" s="121" t="s">
        <v>528</v>
      </c>
      <c r="E51" s="122">
        <v>29289267</v>
      </c>
      <c r="F51" s="122">
        <v>212201340</v>
      </c>
      <c r="G51" s="122" t="s">
        <v>462</v>
      </c>
      <c r="H51" s="122" t="s">
        <v>462</v>
      </c>
      <c r="I51" s="122" t="s">
        <v>462</v>
      </c>
      <c r="J51" s="2445" t="s">
        <v>462</v>
      </c>
    </row>
    <row r="55" spans="1:10" s="115" customFormat="1" ht="16.5" customHeight="1">
      <c r="A55" s="2437" t="s">
        <v>452</v>
      </c>
      <c r="B55" s="2438"/>
      <c r="C55" s="2438"/>
      <c r="D55" s="2439"/>
      <c r="E55" s="2440" t="s">
        <v>453</v>
      </c>
      <c r="F55" s="2441"/>
      <c r="G55" s="2440" t="s">
        <v>529</v>
      </c>
      <c r="H55" s="2441"/>
      <c r="I55" s="2440" t="s">
        <v>530</v>
      </c>
      <c r="J55" s="2441"/>
    </row>
    <row r="56" spans="1:10" s="115" customFormat="1" ht="16.5" customHeight="1">
      <c r="A56" s="2442" t="s">
        <v>456</v>
      </c>
      <c r="B56" s="2443" t="s">
        <v>457</v>
      </c>
      <c r="C56" s="2443" t="s">
        <v>458</v>
      </c>
      <c r="D56" s="118" t="s">
        <v>459</v>
      </c>
      <c r="E56" s="119" t="s">
        <v>460</v>
      </c>
      <c r="F56" s="119" t="s">
        <v>461</v>
      </c>
      <c r="G56" s="119" t="s">
        <v>460</v>
      </c>
      <c r="H56" s="119" t="s">
        <v>461</v>
      </c>
      <c r="I56" s="119" t="s">
        <v>460</v>
      </c>
      <c r="J56" s="119" t="s">
        <v>461</v>
      </c>
    </row>
    <row r="57" spans="1:10" s="115" customFormat="1" ht="16.149999999999999" customHeight="1">
      <c r="A57" s="2444" t="s">
        <v>462</v>
      </c>
      <c r="B57" s="2443" t="s">
        <v>462</v>
      </c>
      <c r="C57" s="2443" t="s">
        <v>462</v>
      </c>
      <c r="D57" s="121" t="s">
        <v>463</v>
      </c>
      <c r="E57" s="122">
        <v>11959708</v>
      </c>
      <c r="F57" s="122">
        <v>157767502</v>
      </c>
      <c r="G57" s="122">
        <v>11483803</v>
      </c>
      <c r="H57" s="122">
        <v>113233010</v>
      </c>
      <c r="I57" s="122">
        <v>475905</v>
      </c>
      <c r="J57" s="2445">
        <v>44534492</v>
      </c>
    </row>
    <row r="58" spans="1:10">
      <c r="A58" s="2444" t="s">
        <v>462</v>
      </c>
      <c r="B58" s="2446" t="s">
        <v>462</v>
      </c>
      <c r="C58" s="2446" t="s">
        <v>462</v>
      </c>
      <c r="D58" s="121" t="s">
        <v>464</v>
      </c>
      <c r="E58" s="122">
        <v>10935108</v>
      </c>
      <c r="F58" s="122">
        <v>110928404</v>
      </c>
      <c r="G58" s="122">
        <v>10509351</v>
      </c>
      <c r="H58" s="122">
        <v>108615307</v>
      </c>
      <c r="I58" s="122">
        <v>425757</v>
      </c>
      <c r="J58" s="2445">
        <v>2313097</v>
      </c>
    </row>
    <row r="59" spans="1:10" ht="16.149999999999999" customHeight="1">
      <c r="A59" s="2444" t="s">
        <v>465</v>
      </c>
      <c r="B59" s="2446" t="s">
        <v>462</v>
      </c>
      <c r="C59" s="2446" t="s">
        <v>462</v>
      </c>
      <c r="D59" s="121" t="s">
        <v>531</v>
      </c>
      <c r="E59" s="122">
        <v>3768899</v>
      </c>
      <c r="F59" s="122">
        <v>51318608</v>
      </c>
      <c r="G59" s="122">
        <v>3661099</v>
      </c>
      <c r="H59" s="122">
        <v>50979928</v>
      </c>
      <c r="I59" s="122">
        <v>107800</v>
      </c>
      <c r="J59" s="2445">
        <v>338680</v>
      </c>
    </row>
    <row r="60" spans="1:10">
      <c r="A60" s="2444" t="s">
        <v>465</v>
      </c>
      <c r="B60" s="2446" t="s">
        <v>532</v>
      </c>
      <c r="C60" s="2446" t="s">
        <v>462</v>
      </c>
      <c r="D60" s="121" t="s">
        <v>533</v>
      </c>
      <c r="E60" s="122">
        <v>2058880</v>
      </c>
      <c r="F60" s="122">
        <v>16966383</v>
      </c>
      <c r="G60" s="122">
        <v>2058880</v>
      </c>
      <c r="H60" s="122">
        <v>16966383</v>
      </c>
      <c r="I60" s="122">
        <v>0</v>
      </c>
      <c r="J60" s="2445">
        <v>0</v>
      </c>
    </row>
    <row r="61" spans="1:10">
      <c r="A61" s="2444" t="s">
        <v>465</v>
      </c>
      <c r="B61" s="2446" t="s">
        <v>532</v>
      </c>
      <c r="C61" s="2446" t="s">
        <v>465</v>
      </c>
      <c r="D61" s="121" t="s">
        <v>534</v>
      </c>
      <c r="E61" s="122">
        <v>992693</v>
      </c>
      <c r="F61" s="122">
        <v>11926478</v>
      </c>
      <c r="G61" s="122">
        <v>992693</v>
      </c>
      <c r="H61" s="122">
        <v>11926478</v>
      </c>
      <c r="I61" s="122">
        <v>0</v>
      </c>
      <c r="J61" s="2445">
        <v>0</v>
      </c>
    </row>
    <row r="62" spans="1:10">
      <c r="A62" s="2444" t="s">
        <v>465</v>
      </c>
      <c r="B62" s="2446" t="s">
        <v>532</v>
      </c>
      <c r="C62" s="2446" t="s">
        <v>467</v>
      </c>
      <c r="D62" s="121" t="s">
        <v>535</v>
      </c>
      <c r="E62" s="122">
        <v>77006</v>
      </c>
      <c r="F62" s="122">
        <v>1462055</v>
      </c>
      <c r="G62" s="122">
        <v>77006</v>
      </c>
      <c r="H62" s="122">
        <v>1462055</v>
      </c>
      <c r="I62" s="122">
        <v>0</v>
      </c>
      <c r="J62" s="2445">
        <v>0</v>
      </c>
    </row>
    <row r="63" spans="1:10">
      <c r="A63" s="2444" t="s">
        <v>465</v>
      </c>
      <c r="B63" s="2446" t="s">
        <v>532</v>
      </c>
      <c r="C63" s="2446" t="s">
        <v>488</v>
      </c>
      <c r="D63" s="121" t="s">
        <v>536</v>
      </c>
      <c r="E63" s="122">
        <v>953145</v>
      </c>
      <c r="F63" s="122">
        <v>2561651</v>
      </c>
      <c r="G63" s="122">
        <v>953145</v>
      </c>
      <c r="H63" s="122">
        <v>2561651</v>
      </c>
      <c r="I63" s="122">
        <v>0</v>
      </c>
      <c r="J63" s="2445">
        <v>0</v>
      </c>
    </row>
    <row r="64" spans="1:10">
      <c r="A64" s="2444" t="s">
        <v>465</v>
      </c>
      <c r="B64" s="2446" t="s">
        <v>532</v>
      </c>
      <c r="C64" s="2446" t="s">
        <v>486</v>
      </c>
      <c r="D64" s="121" t="s">
        <v>537</v>
      </c>
      <c r="E64" s="122">
        <v>0</v>
      </c>
      <c r="F64" s="122">
        <v>220</v>
      </c>
      <c r="G64" s="122">
        <v>0</v>
      </c>
      <c r="H64" s="122">
        <v>220</v>
      </c>
      <c r="I64" s="122">
        <v>0</v>
      </c>
      <c r="J64" s="2445">
        <v>0</v>
      </c>
    </row>
    <row r="65" spans="1:10">
      <c r="A65" s="2444" t="s">
        <v>465</v>
      </c>
      <c r="B65" s="2446" t="s">
        <v>532</v>
      </c>
      <c r="C65" s="2446" t="s">
        <v>491</v>
      </c>
      <c r="D65" s="121" t="s">
        <v>538</v>
      </c>
      <c r="E65" s="122">
        <v>36036</v>
      </c>
      <c r="F65" s="122">
        <v>1015979</v>
      </c>
      <c r="G65" s="122">
        <v>36036</v>
      </c>
      <c r="H65" s="122">
        <v>1015979</v>
      </c>
      <c r="I65" s="122">
        <v>0</v>
      </c>
      <c r="J65" s="2445">
        <v>0</v>
      </c>
    </row>
    <row r="66" spans="1:10">
      <c r="A66" s="2444" t="s">
        <v>465</v>
      </c>
      <c r="B66" s="2446" t="s">
        <v>539</v>
      </c>
      <c r="C66" s="2446" t="s">
        <v>462</v>
      </c>
      <c r="D66" s="121" t="s">
        <v>540</v>
      </c>
      <c r="E66" s="122">
        <v>0</v>
      </c>
      <c r="F66" s="122">
        <v>17422000</v>
      </c>
      <c r="G66" s="122">
        <v>0</v>
      </c>
      <c r="H66" s="122">
        <v>17422000</v>
      </c>
      <c r="I66" s="122">
        <v>0</v>
      </c>
      <c r="J66" s="2445">
        <v>0</v>
      </c>
    </row>
    <row r="67" spans="1:10">
      <c r="A67" s="2444" t="s">
        <v>465</v>
      </c>
      <c r="B67" s="2446" t="s">
        <v>539</v>
      </c>
      <c r="C67" s="2446" t="s">
        <v>465</v>
      </c>
      <c r="D67" s="121" t="s">
        <v>534</v>
      </c>
      <c r="E67" s="122">
        <v>0</v>
      </c>
      <c r="F67" s="122">
        <v>8569000</v>
      </c>
      <c r="G67" s="122">
        <v>0</v>
      </c>
      <c r="H67" s="122">
        <v>8569000</v>
      </c>
      <c r="I67" s="122">
        <v>0</v>
      </c>
      <c r="J67" s="2445">
        <v>0</v>
      </c>
    </row>
    <row r="68" spans="1:10">
      <c r="A68" s="2444" t="s">
        <v>465</v>
      </c>
      <c r="B68" s="2446" t="s">
        <v>539</v>
      </c>
      <c r="C68" s="2446" t="s">
        <v>467</v>
      </c>
      <c r="D68" s="121" t="s">
        <v>541</v>
      </c>
      <c r="E68" s="122">
        <v>0</v>
      </c>
      <c r="F68" s="122">
        <v>8853000</v>
      </c>
      <c r="G68" s="122">
        <v>0</v>
      </c>
      <c r="H68" s="122">
        <v>8853000</v>
      </c>
      <c r="I68" s="122">
        <v>0</v>
      </c>
      <c r="J68" s="2445">
        <v>0</v>
      </c>
    </row>
    <row r="69" spans="1:10">
      <c r="A69" s="2444" t="s">
        <v>465</v>
      </c>
      <c r="B69" s="2446" t="s">
        <v>542</v>
      </c>
      <c r="C69" s="2446" t="s">
        <v>462</v>
      </c>
      <c r="D69" s="121" t="s">
        <v>543</v>
      </c>
      <c r="E69" s="122">
        <v>1707150</v>
      </c>
      <c r="F69" s="122">
        <v>16737477</v>
      </c>
      <c r="G69" s="122">
        <v>1599350</v>
      </c>
      <c r="H69" s="122">
        <v>16398797</v>
      </c>
      <c r="I69" s="122">
        <v>107800</v>
      </c>
      <c r="J69" s="2445">
        <v>338680</v>
      </c>
    </row>
    <row r="70" spans="1:10">
      <c r="A70" s="2444" t="s">
        <v>465</v>
      </c>
      <c r="B70" s="2446" t="s">
        <v>542</v>
      </c>
      <c r="C70" s="2446" t="s">
        <v>467</v>
      </c>
      <c r="D70" s="121" t="s">
        <v>544</v>
      </c>
      <c r="E70" s="122">
        <v>1379216</v>
      </c>
      <c r="F70" s="122">
        <v>14370590</v>
      </c>
      <c r="G70" s="122">
        <v>1379216</v>
      </c>
      <c r="H70" s="122">
        <v>14370590</v>
      </c>
      <c r="I70" s="122">
        <v>0</v>
      </c>
      <c r="J70" s="2445">
        <v>0</v>
      </c>
    </row>
    <row r="71" spans="1:10">
      <c r="A71" s="2444" t="s">
        <v>465</v>
      </c>
      <c r="B71" s="2446" t="s">
        <v>542</v>
      </c>
      <c r="C71" s="2446" t="s">
        <v>488</v>
      </c>
      <c r="D71" s="121" t="s">
        <v>545</v>
      </c>
      <c r="E71" s="122">
        <v>5736</v>
      </c>
      <c r="F71" s="122">
        <v>19155</v>
      </c>
      <c r="G71" s="122">
        <v>5736</v>
      </c>
      <c r="H71" s="122">
        <v>19155</v>
      </c>
      <c r="I71" s="122">
        <v>0</v>
      </c>
      <c r="J71" s="2445">
        <v>0</v>
      </c>
    </row>
    <row r="72" spans="1:10">
      <c r="A72" s="2444" t="s">
        <v>465</v>
      </c>
      <c r="B72" s="2446" t="s">
        <v>542</v>
      </c>
      <c r="C72" s="2446" t="s">
        <v>486</v>
      </c>
      <c r="D72" s="121" t="s">
        <v>546</v>
      </c>
      <c r="E72" s="122">
        <v>248392</v>
      </c>
      <c r="F72" s="122">
        <v>1383329</v>
      </c>
      <c r="G72" s="122">
        <v>140592</v>
      </c>
      <c r="H72" s="122">
        <v>1044649</v>
      </c>
      <c r="I72" s="122">
        <v>107800</v>
      </c>
      <c r="J72" s="2445">
        <v>338680</v>
      </c>
    </row>
    <row r="73" spans="1:10">
      <c r="A73" s="2444" t="s">
        <v>465</v>
      </c>
      <c r="B73" s="2446" t="s">
        <v>542</v>
      </c>
      <c r="C73" s="2446" t="s">
        <v>498</v>
      </c>
      <c r="D73" s="121" t="s">
        <v>547</v>
      </c>
      <c r="E73" s="122">
        <v>73806</v>
      </c>
      <c r="F73" s="122">
        <v>964403</v>
      </c>
      <c r="G73" s="122">
        <v>73806</v>
      </c>
      <c r="H73" s="122">
        <v>964403</v>
      </c>
      <c r="I73" s="122">
        <v>0</v>
      </c>
      <c r="J73" s="2445">
        <v>0</v>
      </c>
    </row>
    <row r="74" spans="1:10">
      <c r="A74" s="2444" t="s">
        <v>465</v>
      </c>
      <c r="B74" s="2446" t="s">
        <v>548</v>
      </c>
      <c r="C74" s="2446" t="s">
        <v>462</v>
      </c>
      <c r="D74" s="121" t="s">
        <v>549</v>
      </c>
      <c r="E74" s="122">
        <v>2869</v>
      </c>
      <c r="F74" s="122">
        <v>192748</v>
      </c>
      <c r="G74" s="122">
        <v>2869</v>
      </c>
      <c r="H74" s="122">
        <v>192748</v>
      </c>
      <c r="I74" s="122">
        <v>0</v>
      </c>
      <c r="J74" s="2445">
        <v>0</v>
      </c>
    </row>
    <row r="75" spans="1:10">
      <c r="A75" s="2444" t="s">
        <v>465</v>
      </c>
      <c r="B75" s="2446" t="s">
        <v>548</v>
      </c>
      <c r="C75" s="2446" t="s">
        <v>467</v>
      </c>
      <c r="D75" s="121" t="s">
        <v>550</v>
      </c>
      <c r="E75" s="122">
        <v>2869</v>
      </c>
      <c r="F75" s="122">
        <v>192748</v>
      </c>
      <c r="G75" s="122">
        <v>2869</v>
      </c>
      <c r="H75" s="122">
        <v>192748</v>
      </c>
      <c r="I75" s="122">
        <v>0</v>
      </c>
      <c r="J75" s="2445">
        <v>0</v>
      </c>
    </row>
    <row r="76" spans="1:10">
      <c r="A76" s="2444" t="s">
        <v>467</v>
      </c>
      <c r="B76" s="2446" t="s">
        <v>462</v>
      </c>
      <c r="C76" s="2446" t="s">
        <v>462</v>
      </c>
      <c r="D76" s="121" t="s">
        <v>551</v>
      </c>
      <c r="E76" s="122">
        <v>1538861</v>
      </c>
      <c r="F76" s="122">
        <v>10051464</v>
      </c>
      <c r="G76" s="122">
        <v>1531861</v>
      </c>
      <c r="H76" s="122">
        <v>10044464</v>
      </c>
      <c r="I76" s="122">
        <v>7000</v>
      </c>
      <c r="J76" s="2445">
        <v>7000</v>
      </c>
    </row>
    <row r="77" spans="1:10">
      <c r="A77" s="2444" t="s">
        <v>467</v>
      </c>
      <c r="B77" s="2446" t="s">
        <v>552</v>
      </c>
      <c r="C77" s="2446" t="s">
        <v>462</v>
      </c>
      <c r="D77" s="121" t="s">
        <v>553</v>
      </c>
      <c r="E77" s="122">
        <v>242556</v>
      </c>
      <c r="F77" s="122">
        <v>2080046</v>
      </c>
      <c r="G77" s="122">
        <v>242556</v>
      </c>
      <c r="H77" s="122">
        <v>2080046</v>
      </c>
      <c r="I77" s="122">
        <v>0</v>
      </c>
      <c r="J77" s="2445">
        <v>0</v>
      </c>
    </row>
    <row r="78" spans="1:10">
      <c r="A78" s="2444" t="s">
        <v>467</v>
      </c>
      <c r="B78" s="2446" t="s">
        <v>552</v>
      </c>
      <c r="C78" s="2446" t="s">
        <v>467</v>
      </c>
      <c r="D78" s="121" t="s">
        <v>554</v>
      </c>
      <c r="E78" s="122">
        <v>54016</v>
      </c>
      <c r="F78" s="122">
        <v>796616</v>
      </c>
      <c r="G78" s="122">
        <v>54016</v>
      </c>
      <c r="H78" s="122">
        <v>796616</v>
      </c>
      <c r="I78" s="122">
        <v>0</v>
      </c>
      <c r="J78" s="2445">
        <v>0</v>
      </c>
    </row>
    <row r="79" spans="1:10">
      <c r="A79" s="2444" t="s">
        <v>467</v>
      </c>
      <c r="B79" s="2446" t="s">
        <v>552</v>
      </c>
      <c r="C79" s="2446" t="s">
        <v>488</v>
      </c>
      <c r="D79" s="121" t="s">
        <v>555</v>
      </c>
      <c r="E79" s="122">
        <v>188540</v>
      </c>
      <c r="F79" s="122">
        <v>1283430</v>
      </c>
      <c r="G79" s="122">
        <v>188540</v>
      </c>
      <c r="H79" s="122">
        <v>1283430</v>
      </c>
      <c r="I79" s="122">
        <v>0</v>
      </c>
      <c r="J79" s="2445">
        <v>0</v>
      </c>
    </row>
    <row r="80" spans="1:10">
      <c r="A80" s="2444" t="s">
        <v>467</v>
      </c>
      <c r="B80" s="2446" t="s">
        <v>556</v>
      </c>
      <c r="C80" s="2446" t="s">
        <v>462</v>
      </c>
      <c r="D80" s="121" t="s">
        <v>557</v>
      </c>
      <c r="E80" s="122">
        <v>1296305</v>
      </c>
      <c r="F80" s="122">
        <v>7971418</v>
      </c>
      <c r="G80" s="122">
        <v>1289305</v>
      </c>
      <c r="H80" s="122">
        <v>7964418</v>
      </c>
      <c r="I80" s="122">
        <v>7000</v>
      </c>
      <c r="J80" s="2445">
        <v>7000</v>
      </c>
    </row>
    <row r="81" spans="1:10">
      <c r="A81" s="2444" t="s">
        <v>467</v>
      </c>
      <c r="B81" s="2446" t="s">
        <v>556</v>
      </c>
      <c r="C81" s="2446" t="s">
        <v>467</v>
      </c>
      <c r="D81" s="121" t="s">
        <v>558</v>
      </c>
      <c r="E81" s="122">
        <v>968865</v>
      </c>
      <c r="F81" s="122">
        <v>5489837</v>
      </c>
      <c r="G81" s="122">
        <v>968865</v>
      </c>
      <c r="H81" s="122">
        <v>5489837</v>
      </c>
      <c r="I81" s="122">
        <v>0</v>
      </c>
      <c r="J81" s="2445">
        <v>0</v>
      </c>
    </row>
    <row r="82" spans="1:10" s="115" customFormat="1" ht="16.5" customHeight="1">
      <c r="A82" s="2437" t="s">
        <v>452</v>
      </c>
      <c r="B82" s="2438"/>
      <c r="C82" s="2438"/>
      <c r="D82" s="2439"/>
      <c r="E82" s="2440" t="s">
        <v>453</v>
      </c>
      <c r="F82" s="2441"/>
      <c r="G82" s="2440" t="s">
        <v>529</v>
      </c>
      <c r="H82" s="2441"/>
      <c r="I82" s="2440" t="s">
        <v>530</v>
      </c>
      <c r="J82" s="2441"/>
    </row>
    <row r="83" spans="1:10" s="115" customFormat="1" ht="16.5" customHeight="1">
      <c r="A83" s="2442" t="s">
        <v>456</v>
      </c>
      <c r="B83" s="2443" t="s">
        <v>457</v>
      </c>
      <c r="C83" s="2443" t="s">
        <v>458</v>
      </c>
      <c r="D83" s="118" t="s">
        <v>459</v>
      </c>
      <c r="E83" s="119" t="s">
        <v>460</v>
      </c>
      <c r="F83" s="119" t="s">
        <v>461</v>
      </c>
      <c r="G83" s="119" t="s">
        <v>460</v>
      </c>
      <c r="H83" s="119" t="s">
        <v>461</v>
      </c>
      <c r="I83" s="119" t="s">
        <v>460</v>
      </c>
      <c r="J83" s="119" t="s">
        <v>461</v>
      </c>
    </row>
    <row r="84" spans="1:10">
      <c r="A84" s="2444" t="s">
        <v>467</v>
      </c>
      <c r="B84" s="2446" t="s">
        <v>556</v>
      </c>
      <c r="C84" s="2446" t="s">
        <v>488</v>
      </c>
      <c r="D84" s="121" t="s">
        <v>559</v>
      </c>
      <c r="E84" s="122">
        <v>327440</v>
      </c>
      <c r="F84" s="122">
        <v>2481581</v>
      </c>
      <c r="G84" s="122">
        <v>320440</v>
      </c>
      <c r="H84" s="122">
        <v>2474581</v>
      </c>
      <c r="I84" s="122">
        <v>7000</v>
      </c>
      <c r="J84" s="2445">
        <v>7000</v>
      </c>
    </row>
    <row r="85" spans="1:10">
      <c r="A85" s="2444" t="s">
        <v>488</v>
      </c>
      <c r="B85" s="2446" t="s">
        <v>462</v>
      </c>
      <c r="C85" s="2446" t="s">
        <v>462</v>
      </c>
      <c r="D85" s="121" t="s">
        <v>560</v>
      </c>
      <c r="E85" s="122">
        <v>2525795</v>
      </c>
      <c r="F85" s="122">
        <v>23475753</v>
      </c>
      <c r="G85" s="122">
        <v>2214838</v>
      </c>
      <c r="H85" s="122">
        <v>21508336</v>
      </c>
      <c r="I85" s="122">
        <v>310957</v>
      </c>
      <c r="J85" s="2445">
        <v>1967417</v>
      </c>
    </row>
    <row r="86" spans="1:10">
      <c r="A86" s="2444" t="s">
        <v>488</v>
      </c>
      <c r="B86" s="2446" t="s">
        <v>561</v>
      </c>
      <c r="C86" s="2446" t="s">
        <v>462</v>
      </c>
      <c r="D86" s="121" t="s">
        <v>562</v>
      </c>
      <c r="E86" s="122">
        <v>1082261</v>
      </c>
      <c r="F86" s="122">
        <v>10471182</v>
      </c>
      <c r="G86" s="122">
        <v>782711</v>
      </c>
      <c r="H86" s="122">
        <v>9213893</v>
      </c>
      <c r="I86" s="122">
        <v>299550</v>
      </c>
      <c r="J86" s="2445">
        <v>1257289</v>
      </c>
    </row>
    <row r="87" spans="1:10">
      <c r="A87" s="2444" t="s">
        <v>488</v>
      </c>
      <c r="B87" s="2446" t="s">
        <v>561</v>
      </c>
      <c r="C87" s="2446" t="s">
        <v>467</v>
      </c>
      <c r="D87" s="121" t="s">
        <v>563</v>
      </c>
      <c r="E87" s="122">
        <v>1082261</v>
      </c>
      <c r="F87" s="122">
        <v>10471182</v>
      </c>
      <c r="G87" s="122">
        <v>782711</v>
      </c>
      <c r="H87" s="122">
        <v>9213893</v>
      </c>
      <c r="I87" s="122">
        <v>299550</v>
      </c>
      <c r="J87" s="2445">
        <v>1257289</v>
      </c>
    </row>
    <row r="88" spans="1:10">
      <c r="A88" s="2444" t="s">
        <v>488</v>
      </c>
      <c r="B88" s="2446" t="s">
        <v>564</v>
      </c>
      <c r="C88" s="2446" t="s">
        <v>462</v>
      </c>
      <c r="D88" s="121" t="s">
        <v>565</v>
      </c>
      <c r="E88" s="122">
        <v>710045</v>
      </c>
      <c r="F88" s="122">
        <v>4709412</v>
      </c>
      <c r="G88" s="122">
        <v>710045</v>
      </c>
      <c r="H88" s="122">
        <v>4709412</v>
      </c>
      <c r="I88" s="122">
        <v>0</v>
      </c>
      <c r="J88" s="2445">
        <v>0</v>
      </c>
    </row>
    <row r="89" spans="1:10">
      <c r="A89" s="2444" t="s">
        <v>488</v>
      </c>
      <c r="B89" s="2446" t="s">
        <v>564</v>
      </c>
      <c r="C89" s="2446" t="s">
        <v>467</v>
      </c>
      <c r="D89" s="121" t="s">
        <v>566</v>
      </c>
      <c r="E89" s="122">
        <v>710045</v>
      </c>
      <c r="F89" s="122">
        <v>4709412</v>
      </c>
      <c r="G89" s="122">
        <v>710045</v>
      </c>
      <c r="H89" s="122">
        <v>4709412</v>
      </c>
      <c r="I89" s="122">
        <v>0</v>
      </c>
      <c r="J89" s="2445">
        <v>0</v>
      </c>
    </row>
    <row r="90" spans="1:10">
      <c r="A90" s="2444" t="s">
        <v>488</v>
      </c>
      <c r="B90" s="2446" t="s">
        <v>567</v>
      </c>
      <c r="C90" s="2446" t="s">
        <v>462</v>
      </c>
      <c r="D90" s="121" t="s">
        <v>568</v>
      </c>
      <c r="E90" s="122">
        <v>733489</v>
      </c>
      <c r="F90" s="122">
        <v>8295159</v>
      </c>
      <c r="G90" s="122">
        <v>722082</v>
      </c>
      <c r="H90" s="122">
        <v>7585031</v>
      </c>
      <c r="I90" s="122">
        <v>11407</v>
      </c>
      <c r="J90" s="2445">
        <v>710128</v>
      </c>
    </row>
    <row r="91" spans="1:10">
      <c r="A91" s="2444" t="s">
        <v>488</v>
      </c>
      <c r="B91" s="2446" t="s">
        <v>567</v>
      </c>
      <c r="C91" s="2446" t="s">
        <v>465</v>
      </c>
      <c r="D91" s="121" t="s">
        <v>534</v>
      </c>
      <c r="E91" s="122">
        <v>241207</v>
      </c>
      <c r="F91" s="122">
        <v>2010094</v>
      </c>
      <c r="G91" s="122">
        <v>241207</v>
      </c>
      <c r="H91" s="122">
        <v>2010094</v>
      </c>
      <c r="I91" s="122">
        <v>0</v>
      </c>
      <c r="J91" s="2445">
        <v>0</v>
      </c>
    </row>
    <row r="92" spans="1:10">
      <c r="A92" s="2444" t="s">
        <v>488</v>
      </c>
      <c r="B92" s="2446" t="s">
        <v>567</v>
      </c>
      <c r="C92" s="2446" t="s">
        <v>488</v>
      </c>
      <c r="D92" s="121" t="s">
        <v>569</v>
      </c>
      <c r="E92" s="122">
        <v>0</v>
      </c>
      <c r="F92" s="122">
        <v>2730</v>
      </c>
      <c r="G92" s="122">
        <v>0</v>
      </c>
      <c r="H92" s="122">
        <v>2730</v>
      </c>
      <c r="I92" s="122">
        <v>0</v>
      </c>
      <c r="J92" s="2445">
        <v>0</v>
      </c>
    </row>
    <row r="93" spans="1:10">
      <c r="A93" s="2444" t="s">
        <v>488</v>
      </c>
      <c r="B93" s="2446" t="s">
        <v>567</v>
      </c>
      <c r="C93" s="2446" t="s">
        <v>486</v>
      </c>
      <c r="D93" s="121" t="s">
        <v>570</v>
      </c>
      <c r="E93" s="122">
        <v>399720</v>
      </c>
      <c r="F93" s="122">
        <v>5335401</v>
      </c>
      <c r="G93" s="122">
        <v>388313</v>
      </c>
      <c r="H93" s="122">
        <v>4625273</v>
      </c>
      <c r="I93" s="122">
        <v>11407</v>
      </c>
      <c r="J93" s="2445">
        <v>710128</v>
      </c>
    </row>
    <row r="94" spans="1:10">
      <c r="A94" s="2444" t="s">
        <v>488</v>
      </c>
      <c r="B94" s="2446" t="s">
        <v>567</v>
      </c>
      <c r="C94" s="2446" t="s">
        <v>491</v>
      </c>
      <c r="D94" s="121" t="s">
        <v>571</v>
      </c>
      <c r="E94" s="122">
        <v>92562</v>
      </c>
      <c r="F94" s="122">
        <v>946934</v>
      </c>
      <c r="G94" s="122">
        <v>92562</v>
      </c>
      <c r="H94" s="122">
        <v>946934</v>
      </c>
      <c r="I94" s="122">
        <v>0</v>
      </c>
      <c r="J94" s="2445">
        <v>0</v>
      </c>
    </row>
    <row r="95" spans="1:10">
      <c r="A95" s="2444" t="s">
        <v>486</v>
      </c>
      <c r="B95" s="2446" t="s">
        <v>462</v>
      </c>
      <c r="C95" s="2446" t="s">
        <v>462</v>
      </c>
      <c r="D95" s="121" t="s">
        <v>572</v>
      </c>
      <c r="E95" s="122">
        <v>714516</v>
      </c>
      <c r="F95" s="122">
        <v>6409618</v>
      </c>
      <c r="G95" s="122">
        <v>714516</v>
      </c>
      <c r="H95" s="122">
        <v>6409618</v>
      </c>
      <c r="I95" s="122">
        <v>0</v>
      </c>
      <c r="J95" s="2445">
        <v>0</v>
      </c>
    </row>
    <row r="96" spans="1:10">
      <c r="A96" s="2444" t="s">
        <v>486</v>
      </c>
      <c r="B96" s="2446" t="s">
        <v>573</v>
      </c>
      <c r="C96" s="2446" t="s">
        <v>462</v>
      </c>
      <c r="D96" s="121" t="s">
        <v>574</v>
      </c>
      <c r="E96" s="122">
        <v>36817</v>
      </c>
      <c r="F96" s="122">
        <v>368157</v>
      </c>
      <c r="G96" s="122">
        <v>36817</v>
      </c>
      <c r="H96" s="122">
        <v>368157</v>
      </c>
      <c r="I96" s="122">
        <v>0</v>
      </c>
      <c r="J96" s="2445">
        <v>0</v>
      </c>
    </row>
    <row r="97" spans="1:10">
      <c r="A97" s="2444" t="s">
        <v>486</v>
      </c>
      <c r="B97" s="2446" t="s">
        <v>573</v>
      </c>
      <c r="C97" s="2446" t="s">
        <v>467</v>
      </c>
      <c r="D97" s="121" t="s">
        <v>575</v>
      </c>
      <c r="E97" s="122">
        <v>36817</v>
      </c>
      <c r="F97" s="122">
        <v>368157</v>
      </c>
      <c r="G97" s="122">
        <v>36817</v>
      </c>
      <c r="H97" s="122">
        <v>368157</v>
      </c>
      <c r="I97" s="122">
        <v>0</v>
      </c>
      <c r="J97" s="2445">
        <v>0</v>
      </c>
    </row>
    <row r="98" spans="1:10">
      <c r="A98" s="2444" t="s">
        <v>486</v>
      </c>
      <c r="B98" s="2446" t="s">
        <v>576</v>
      </c>
      <c r="C98" s="2446" t="s">
        <v>462</v>
      </c>
      <c r="D98" s="121" t="s">
        <v>577</v>
      </c>
      <c r="E98" s="122">
        <v>317275</v>
      </c>
      <c r="F98" s="122">
        <v>5347137</v>
      </c>
      <c r="G98" s="122">
        <v>317275</v>
      </c>
      <c r="H98" s="122">
        <v>5347137</v>
      </c>
      <c r="I98" s="122">
        <v>0</v>
      </c>
      <c r="J98" s="2445">
        <v>0</v>
      </c>
    </row>
    <row r="99" spans="1:10">
      <c r="A99" s="2444" t="s">
        <v>486</v>
      </c>
      <c r="B99" s="2446" t="s">
        <v>576</v>
      </c>
      <c r="C99" s="2446" t="s">
        <v>467</v>
      </c>
      <c r="D99" s="121" t="s">
        <v>578</v>
      </c>
      <c r="E99" s="122">
        <v>317275</v>
      </c>
      <c r="F99" s="122">
        <v>5347137</v>
      </c>
      <c r="G99" s="122">
        <v>317275</v>
      </c>
      <c r="H99" s="122">
        <v>5347137</v>
      </c>
      <c r="I99" s="122">
        <v>0</v>
      </c>
      <c r="J99" s="2445">
        <v>0</v>
      </c>
    </row>
    <row r="100" spans="1:10">
      <c r="A100" s="2444" t="s">
        <v>486</v>
      </c>
      <c r="B100" s="2446" t="s">
        <v>579</v>
      </c>
      <c r="C100" s="2446" t="s">
        <v>462</v>
      </c>
      <c r="D100" s="121" t="s">
        <v>580</v>
      </c>
      <c r="E100" s="122">
        <v>360424</v>
      </c>
      <c r="F100" s="122">
        <v>694324</v>
      </c>
      <c r="G100" s="122">
        <v>360424</v>
      </c>
      <c r="H100" s="122">
        <v>694324</v>
      </c>
      <c r="I100" s="122">
        <v>0</v>
      </c>
      <c r="J100" s="2445">
        <v>0</v>
      </c>
    </row>
    <row r="101" spans="1:10">
      <c r="A101" s="2444" t="s">
        <v>486</v>
      </c>
      <c r="B101" s="2446" t="s">
        <v>579</v>
      </c>
      <c r="C101" s="2446" t="s">
        <v>467</v>
      </c>
      <c r="D101" s="121" t="s">
        <v>581</v>
      </c>
      <c r="E101" s="122">
        <v>360424</v>
      </c>
      <c r="F101" s="122">
        <v>694324</v>
      </c>
      <c r="G101" s="122">
        <v>360424</v>
      </c>
      <c r="H101" s="122">
        <v>694324</v>
      </c>
      <c r="I101" s="122">
        <v>0</v>
      </c>
      <c r="J101" s="2445">
        <v>0</v>
      </c>
    </row>
    <row r="102" spans="1:10">
      <c r="A102" s="2444" t="s">
        <v>491</v>
      </c>
      <c r="B102" s="2446" t="s">
        <v>462</v>
      </c>
      <c r="C102" s="2446" t="s">
        <v>462</v>
      </c>
      <c r="D102" s="121" t="s">
        <v>582</v>
      </c>
      <c r="E102" s="122">
        <v>1924934</v>
      </c>
      <c r="F102" s="122">
        <v>13040215</v>
      </c>
      <c r="G102" s="122">
        <v>1924934</v>
      </c>
      <c r="H102" s="122">
        <v>13040215</v>
      </c>
      <c r="I102" s="122">
        <v>0</v>
      </c>
      <c r="J102" s="2445">
        <v>0</v>
      </c>
    </row>
    <row r="103" spans="1:10">
      <c r="A103" s="2444" t="s">
        <v>491</v>
      </c>
      <c r="B103" s="2446" t="s">
        <v>583</v>
      </c>
      <c r="C103" s="2446" t="s">
        <v>462</v>
      </c>
      <c r="D103" s="121" t="s">
        <v>584</v>
      </c>
      <c r="E103" s="122">
        <v>1107307</v>
      </c>
      <c r="F103" s="122">
        <v>11212126</v>
      </c>
      <c r="G103" s="122">
        <v>1107307</v>
      </c>
      <c r="H103" s="122">
        <v>11212126</v>
      </c>
      <c r="I103" s="122">
        <v>0</v>
      </c>
      <c r="J103" s="2445">
        <v>0</v>
      </c>
    </row>
    <row r="104" spans="1:10">
      <c r="A104" s="2444" t="s">
        <v>491</v>
      </c>
      <c r="B104" s="2446" t="s">
        <v>583</v>
      </c>
      <c r="C104" s="2446" t="s">
        <v>465</v>
      </c>
      <c r="D104" s="121" t="s">
        <v>534</v>
      </c>
      <c r="E104" s="122">
        <v>505946</v>
      </c>
      <c r="F104" s="122">
        <v>6084904</v>
      </c>
      <c r="G104" s="122">
        <v>505946</v>
      </c>
      <c r="H104" s="122">
        <v>6084904</v>
      </c>
      <c r="I104" s="122">
        <v>0</v>
      </c>
      <c r="J104" s="2445">
        <v>0</v>
      </c>
    </row>
    <row r="105" spans="1:10">
      <c r="A105" s="2444" t="s">
        <v>491</v>
      </c>
      <c r="B105" s="2446" t="s">
        <v>583</v>
      </c>
      <c r="C105" s="2446" t="s">
        <v>467</v>
      </c>
      <c r="D105" s="121" t="s">
        <v>585</v>
      </c>
      <c r="E105" s="122">
        <v>325705</v>
      </c>
      <c r="F105" s="122">
        <v>2324306</v>
      </c>
      <c r="G105" s="122">
        <v>325705</v>
      </c>
      <c r="H105" s="122">
        <v>2324306</v>
      </c>
      <c r="I105" s="122">
        <v>0</v>
      </c>
      <c r="J105" s="2445">
        <v>0</v>
      </c>
    </row>
    <row r="106" spans="1:10">
      <c r="A106" s="2444" t="s">
        <v>491</v>
      </c>
      <c r="B106" s="2446" t="s">
        <v>583</v>
      </c>
      <c r="C106" s="2446" t="s">
        <v>488</v>
      </c>
      <c r="D106" s="121" t="s">
        <v>586</v>
      </c>
      <c r="E106" s="122">
        <v>275656</v>
      </c>
      <c r="F106" s="122">
        <v>2802916</v>
      </c>
      <c r="G106" s="122">
        <v>275656</v>
      </c>
      <c r="H106" s="122">
        <v>2802916</v>
      </c>
      <c r="I106" s="122">
        <v>0</v>
      </c>
      <c r="J106" s="2445">
        <v>0</v>
      </c>
    </row>
    <row r="107" spans="1:10">
      <c r="A107" s="2444" t="s">
        <v>491</v>
      </c>
      <c r="B107" s="2446" t="s">
        <v>587</v>
      </c>
      <c r="C107" s="2446" t="s">
        <v>462</v>
      </c>
      <c r="D107" s="121" t="s">
        <v>588</v>
      </c>
      <c r="E107" s="122">
        <v>817627</v>
      </c>
      <c r="F107" s="122">
        <v>1828089</v>
      </c>
      <c r="G107" s="122">
        <v>817627</v>
      </c>
      <c r="H107" s="122">
        <v>1828089</v>
      </c>
      <c r="I107" s="122">
        <v>0</v>
      </c>
      <c r="J107" s="2445">
        <v>0</v>
      </c>
    </row>
    <row r="108" spans="1:10">
      <c r="A108" s="2444" t="s">
        <v>491</v>
      </c>
      <c r="B108" s="2446" t="s">
        <v>587</v>
      </c>
      <c r="C108" s="2446" t="s">
        <v>467</v>
      </c>
      <c r="D108" s="121" t="s">
        <v>589</v>
      </c>
      <c r="E108" s="122">
        <v>817627</v>
      </c>
      <c r="F108" s="122">
        <v>1828089</v>
      </c>
      <c r="G108" s="122">
        <v>817627</v>
      </c>
      <c r="H108" s="122">
        <v>1828089</v>
      </c>
      <c r="I108" s="122">
        <v>0</v>
      </c>
      <c r="J108" s="2445">
        <v>0</v>
      </c>
    </row>
    <row r="109" spans="1:10" s="115" customFormat="1" ht="16.5" customHeight="1">
      <c r="A109" s="2437" t="s">
        <v>452</v>
      </c>
      <c r="B109" s="2438"/>
      <c r="C109" s="2438"/>
      <c r="D109" s="2439"/>
      <c r="E109" s="2440" t="s">
        <v>453</v>
      </c>
      <c r="F109" s="2441"/>
      <c r="G109" s="2440" t="s">
        <v>529</v>
      </c>
      <c r="H109" s="2441"/>
      <c r="I109" s="2440" t="s">
        <v>530</v>
      </c>
      <c r="J109" s="2441"/>
    </row>
    <row r="110" spans="1:10" s="115" customFormat="1" ht="16.5" customHeight="1">
      <c r="A110" s="2442" t="s">
        <v>456</v>
      </c>
      <c r="B110" s="2443" t="s">
        <v>457</v>
      </c>
      <c r="C110" s="2443" t="s">
        <v>458</v>
      </c>
      <c r="D110" s="118" t="s">
        <v>459</v>
      </c>
      <c r="E110" s="119" t="s">
        <v>460</v>
      </c>
      <c r="F110" s="119" t="s">
        <v>461</v>
      </c>
      <c r="G110" s="119" t="s">
        <v>460</v>
      </c>
      <c r="H110" s="119" t="s">
        <v>461</v>
      </c>
      <c r="I110" s="119" t="s">
        <v>460</v>
      </c>
      <c r="J110" s="119" t="s">
        <v>461</v>
      </c>
    </row>
    <row r="111" spans="1:10">
      <c r="A111" s="2444" t="s">
        <v>498</v>
      </c>
      <c r="B111" s="2446" t="s">
        <v>462</v>
      </c>
      <c r="C111" s="2446" t="s">
        <v>462</v>
      </c>
      <c r="D111" s="121" t="s">
        <v>590</v>
      </c>
      <c r="E111" s="122">
        <v>409003</v>
      </c>
      <c r="F111" s="122">
        <v>6365896</v>
      </c>
      <c r="G111" s="122">
        <v>409003</v>
      </c>
      <c r="H111" s="122">
        <v>6365896</v>
      </c>
      <c r="I111" s="122">
        <v>0</v>
      </c>
      <c r="J111" s="2445">
        <v>0</v>
      </c>
    </row>
    <row r="112" spans="1:10">
      <c r="A112" s="2444" t="s">
        <v>498</v>
      </c>
      <c r="B112" s="2446" t="s">
        <v>591</v>
      </c>
      <c r="C112" s="2446" t="s">
        <v>462</v>
      </c>
      <c r="D112" s="121" t="s">
        <v>592</v>
      </c>
      <c r="E112" s="122">
        <v>409003</v>
      </c>
      <c r="F112" s="122">
        <v>6365896</v>
      </c>
      <c r="G112" s="122">
        <v>409003</v>
      </c>
      <c r="H112" s="122">
        <v>6365896</v>
      </c>
      <c r="I112" s="122">
        <v>0</v>
      </c>
      <c r="J112" s="2445">
        <v>0</v>
      </c>
    </row>
    <row r="113" spans="1:10">
      <c r="A113" s="2444" t="s">
        <v>498</v>
      </c>
      <c r="B113" s="2446" t="s">
        <v>591</v>
      </c>
      <c r="C113" s="2446" t="s">
        <v>465</v>
      </c>
      <c r="D113" s="121" t="s">
        <v>593</v>
      </c>
      <c r="E113" s="122">
        <v>394015</v>
      </c>
      <c r="F113" s="122">
        <v>6196016</v>
      </c>
      <c r="G113" s="122">
        <v>394015</v>
      </c>
      <c r="H113" s="122">
        <v>6196016</v>
      </c>
      <c r="I113" s="122">
        <v>0</v>
      </c>
      <c r="J113" s="2445">
        <v>0</v>
      </c>
    </row>
    <row r="114" spans="1:10">
      <c r="A114" s="2444" t="s">
        <v>498</v>
      </c>
      <c r="B114" s="2446" t="s">
        <v>591</v>
      </c>
      <c r="C114" s="2446" t="s">
        <v>467</v>
      </c>
      <c r="D114" s="121" t="s">
        <v>594</v>
      </c>
      <c r="E114" s="122">
        <v>14988</v>
      </c>
      <c r="F114" s="122">
        <v>169880</v>
      </c>
      <c r="G114" s="122">
        <v>14988</v>
      </c>
      <c r="H114" s="122">
        <v>169880</v>
      </c>
      <c r="I114" s="122">
        <v>0</v>
      </c>
      <c r="J114" s="2445">
        <v>0</v>
      </c>
    </row>
    <row r="115" spans="1:10">
      <c r="A115" s="2444" t="s">
        <v>500</v>
      </c>
      <c r="B115" s="2446" t="s">
        <v>462</v>
      </c>
      <c r="C115" s="2446" t="s">
        <v>462</v>
      </c>
      <c r="D115" s="121" t="s">
        <v>595</v>
      </c>
      <c r="E115" s="122">
        <v>53100</v>
      </c>
      <c r="F115" s="122">
        <v>266850</v>
      </c>
      <c r="G115" s="122">
        <v>53100</v>
      </c>
      <c r="H115" s="122">
        <v>266850</v>
      </c>
      <c r="I115" s="122">
        <v>0</v>
      </c>
      <c r="J115" s="2445">
        <v>0</v>
      </c>
    </row>
    <row r="116" spans="1:10">
      <c r="A116" s="2444" t="s">
        <v>500</v>
      </c>
      <c r="B116" s="2446" t="s">
        <v>596</v>
      </c>
      <c r="C116" s="2446" t="s">
        <v>462</v>
      </c>
      <c r="D116" s="121" t="s">
        <v>597</v>
      </c>
      <c r="E116" s="122">
        <v>53100</v>
      </c>
      <c r="F116" s="122">
        <v>266850</v>
      </c>
      <c r="G116" s="122">
        <v>53100</v>
      </c>
      <c r="H116" s="122">
        <v>266850</v>
      </c>
      <c r="I116" s="122">
        <v>0</v>
      </c>
      <c r="J116" s="2445">
        <v>0</v>
      </c>
    </row>
    <row r="117" spans="1:10">
      <c r="A117" s="2444" t="s">
        <v>500</v>
      </c>
      <c r="B117" s="2446" t="s">
        <v>596</v>
      </c>
      <c r="C117" s="2446" t="s">
        <v>467</v>
      </c>
      <c r="D117" s="121" t="s">
        <v>598</v>
      </c>
      <c r="E117" s="122">
        <v>53100</v>
      </c>
      <c r="F117" s="122">
        <v>266850</v>
      </c>
      <c r="G117" s="122">
        <v>53100</v>
      </c>
      <c r="H117" s="122">
        <v>266850</v>
      </c>
      <c r="I117" s="122">
        <v>0</v>
      </c>
      <c r="J117" s="2445">
        <v>0</v>
      </c>
    </row>
    <row r="118" spans="1:10">
      <c r="A118" s="2444" t="s">
        <v>462</v>
      </c>
      <c r="B118" s="2446" t="s">
        <v>462</v>
      </c>
      <c r="C118" s="2446" t="s">
        <v>462</v>
      </c>
      <c r="D118" s="121" t="s">
        <v>525</v>
      </c>
      <c r="E118" s="122">
        <v>1024600</v>
      </c>
      <c r="F118" s="122">
        <v>46839098</v>
      </c>
      <c r="G118" s="122">
        <v>974452</v>
      </c>
      <c r="H118" s="122">
        <v>4617703</v>
      </c>
      <c r="I118" s="122">
        <v>50148</v>
      </c>
      <c r="J118" s="2445">
        <v>42221395</v>
      </c>
    </row>
    <row r="119" spans="1:10">
      <c r="A119" s="2444" t="s">
        <v>465</v>
      </c>
      <c r="B119" s="2446" t="s">
        <v>462</v>
      </c>
      <c r="C119" s="2446" t="s">
        <v>462</v>
      </c>
      <c r="D119" s="121" t="s">
        <v>531</v>
      </c>
      <c r="E119" s="122">
        <v>30975</v>
      </c>
      <c r="F119" s="122">
        <v>5031506</v>
      </c>
      <c r="G119" s="122">
        <v>30975</v>
      </c>
      <c r="H119" s="122">
        <v>1134869</v>
      </c>
      <c r="I119" s="122">
        <v>0</v>
      </c>
      <c r="J119" s="2445">
        <v>3896637</v>
      </c>
    </row>
    <row r="120" spans="1:10">
      <c r="A120" s="2444" t="s">
        <v>465</v>
      </c>
      <c r="B120" s="2446" t="s">
        <v>532</v>
      </c>
      <c r="C120" s="2446" t="s">
        <v>462</v>
      </c>
      <c r="D120" s="121" t="s">
        <v>533</v>
      </c>
      <c r="E120" s="122">
        <v>30975</v>
      </c>
      <c r="F120" s="122">
        <v>493094</v>
      </c>
      <c r="G120" s="122">
        <v>30975</v>
      </c>
      <c r="H120" s="122">
        <v>493094</v>
      </c>
      <c r="I120" s="122">
        <v>0</v>
      </c>
      <c r="J120" s="2445">
        <v>0</v>
      </c>
    </row>
    <row r="121" spans="1:10">
      <c r="A121" s="2444" t="s">
        <v>465</v>
      </c>
      <c r="B121" s="2446" t="s">
        <v>532</v>
      </c>
      <c r="C121" s="2446" t="s">
        <v>599</v>
      </c>
      <c r="D121" s="121" t="s">
        <v>600</v>
      </c>
      <c r="E121" s="122">
        <v>30975</v>
      </c>
      <c r="F121" s="122">
        <v>493094</v>
      </c>
      <c r="G121" s="122">
        <v>30975</v>
      </c>
      <c r="H121" s="122">
        <v>493094</v>
      </c>
      <c r="I121" s="122">
        <v>0</v>
      </c>
      <c r="J121" s="2445">
        <v>0</v>
      </c>
    </row>
    <row r="122" spans="1:10">
      <c r="A122" s="2444" t="s">
        <v>465</v>
      </c>
      <c r="B122" s="2446" t="s">
        <v>539</v>
      </c>
      <c r="C122" s="2446" t="s">
        <v>462</v>
      </c>
      <c r="D122" s="121" t="s">
        <v>540</v>
      </c>
      <c r="E122" s="122">
        <v>0</v>
      </c>
      <c r="F122" s="122">
        <v>337000</v>
      </c>
      <c r="G122" s="122">
        <v>0</v>
      </c>
      <c r="H122" s="122">
        <v>337000</v>
      </c>
      <c r="I122" s="122">
        <v>0</v>
      </c>
      <c r="J122" s="2445">
        <v>0</v>
      </c>
    </row>
    <row r="123" spans="1:10">
      <c r="A123" s="2444" t="s">
        <v>465</v>
      </c>
      <c r="B123" s="2446" t="s">
        <v>539</v>
      </c>
      <c r="C123" s="2446" t="s">
        <v>599</v>
      </c>
      <c r="D123" s="121" t="s">
        <v>600</v>
      </c>
      <c r="E123" s="122">
        <v>0</v>
      </c>
      <c r="F123" s="122">
        <v>337000</v>
      </c>
      <c r="G123" s="122">
        <v>0</v>
      </c>
      <c r="H123" s="122">
        <v>337000</v>
      </c>
      <c r="I123" s="122">
        <v>0</v>
      </c>
      <c r="J123" s="2445">
        <v>0</v>
      </c>
    </row>
    <row r="124" spans="1:10">
      <c r="A124" s="2444" t="s">
        <v>465</v>
      </c>
      <c r="B124" s="2446" t="s">
        <v>542</v>
      </c>
      <c r="C124" s="2446" t="s">
        <v>462</v>
      </c>
      <c r="D124" s="121" t="s">
        <v>543</v>
      </c>
      <c r="E124" s="122">
        <v>0</v>
      </c>
      <c r="F124" s="122">
        <v>4201412</v>
      </c>
      <c r="G124" s="122">
        <v>0</v>
      </c>
      <c r="H124" s="122">
        <v>304775</v>
      </c>
      <c r="I124" s="122">
        <v>0</v>
      </c>
      <c r="J124" s="2445">
        <v>3896637</v>
      </c>
    </row>
    <row r="125" spans="1:10">
      <c r="A125" s="2444" t="s">
        <v>465</v>
      </c>
      <c r="B125" s="2446" t="s">
        <v>542</v>
      </c>
      <c r="C125" s="2446" t="s">
        <v>599</v>
      </c>
      <c r="D125" s="121" t="s">
        <v>600</v>
      </c>
      <c r="E125" s="122">
        <v>0</v>
      </c>
      <c r="F125" s="122">
        <v>4201412</v>
      </c>
      <c r="G125" s="122">
        <v>0</v>
      </c>
      <c r="H125" s="122">
        <v>304775</v>
      </c>
      <c r="I125" s="122">
        <v>0</v>
      </c>
      <c r="J125" s="2445">
        <v>3896637</v>
      </c>
    </row>
    <row r="126" spans="1:10">
      <c r="A126" s="2444" t="s">
        <v>467</v>
      </c>
      <c r="B126" s="2446" t="s">
        <v>462</v>
      </c>
      <c r="C126" s="2446" t="s">
        <v>462</v>
      </c>
      <c r="D126" s="121" t="s">
        <v>551</v>
      </c>
      <c r="E126" s="122">
        <v>96224</v>
      </c>
      <c r="F126" s="122">
        <v>96224</v>
      </c>
      <c r="G126" s="122">
        <v>96224</v>
      </c>
      <c r="H126" s="122">
        <v>96224</v>
      </c>
      <c r="I126" s="122">
        <v>0</v>
      </c>
      <c r="J126" s="2445">
        <v>0</v>
      </c>
    </row>
    <row r="127" spans="1:10">
      <c r="A127" s="2444" t="s">
        <v>467</v>
      </c>
      <c r="B127" s="2446" t="s">
        <v>556</v>
      </c>
      <c r="C127" s="2446" t="s">
        <v>462</v>
      </c>
      <c r="D127" s="121" t="s">
        <v>557</v>
      </c>
      <c r="E127" s="122">
        <v>96224</v>
      </c>
      <c r="F127" s="122">
        <v>96224</v>
      </c>
      <c r="G127" s="122">
        <v>96224</v>
      </c>
      <c r="H127" s="122">
        <v>96224</v>
      </c>
      <c r="I127" s="122">
        <v>0</v>
      </c>
      <c r="J127" s="2445">
        <v>0</v>
      </c>
    </row>
    <row r="128" spans="1:10">
      <c r="A128" s="2444" t="s">
        <v>467</v>
      </c>
      <c r="B128" s="2446" t="s">
        <v>556</v>
      </c>
      <c r="C128" s="2446" t="s">
        <v>599</v>
      </c>
      <c r="D128" s="121" t="s">
        <v>600</v>
      </c>
      <c r="E128" s="122">
        <v>96224</v>
      </c>
      <c r="F128" s="122">
        <v>96224</v>
      </c>
      <c r="G128" s="122">
        <v>96224</v>
      </c>
      <c r="H128" s="122">
        <v>96224</v>
      </c>
      <c r="I128" s="122">
        <v>0</v>
      </c>
      <c r="J128" s="2445">
        <v>0</v>
      </c>
    </row>
    <row r="129" spans="1:10">
      <c r="A129" s="2444" t="s">
        <v>488</v>
      </c>
      <c r="B129" s="2446" t="s">
        <v>462</v>
      </c>
      <c r="C129" s="2446" t="s">
        <v>462</v>
      </c>
      <c r="D129" s="121" t="s">
        <v>560</v>
      </c>
      <c r="E129" s="122">
        <v>223594</v>
      </c>
      <c r="F129" s="122">
        <v>38635293</v>
      </c>
      <c r="G129" s="122">
        <v>173446</v>
      </c>
      <c r="H129" s="122">
        <v>2509850</v>
      </c>
      <c r="I129" s="122">
        <v>50148</v>
      </c>
      <c r="J129" s="2445">
        <v>36125443</v>
      </c>
    </row>
    <row r="130" spans="1:10">
      <c r="A130" s="2444" t="s">
        <v>488</v>
      </c>
      <c r="B130" s="2446" t="s">
        <v>564</v>
      </c>
      <c r="C130" s="2446" t="s">
        <v>462</v>
      </c>
      <c r="D130" s="121" t="s">
        <v>565</v>
      </c>
      <c r="E130" s="122">
        <v>222894</v>
      </c>
      <c r="F130" s="122">
        <v>30033853</v>
      </c>
      <c r="G130" s="122">
        <v>173446</v>
      </c>
      <c r="H130" s="122">
        <v>2216619</v>
      </c>
      <c r="I130" s="122">
        <v>49448</v>
      </c>
      <c r="J130" s="2445">
        <v>27817234</v>
      </c>
    </row>
    <row r="131" spans="1:10">
      <c r="A131" s="2444" t="s">
        <v>488</v>
      </c>
      <c r="B131" s="2446" t="s">
        <v>564</v>
      </c>
      <c r="C131" s="2446" t="s">
        <v>488</v>
      </c>
      <c r="D131" s="121" t="s">
        <v>601</v>
      </c>
      <c r="E131" s="122">
        <v>222894</v>
      </c>
      <c r="F131" s="122">
        <v>30033853</v>
      </c>
      <c r="G131" s="122">
        <v>173446</v>
      </c>
      <c r="H131" s="122">
        <v>2216619</v>
      </c>
      <c r="I131" s="122">
        <v>49448</v>
      </c>
      <c r="J131" s="2445">
        <v>27817234</v>
      </c>
    </row>
    <row r="132" spans="1:10">
      <c r="A132" s="2444" t="s">
        <v>488</v>
      </c>
      <c r="B132" s="2446" t="s">
        <v>567</v>
      </c>
      <c r="C132" s="2446" t="s">
        <v>462</v>
      </c>
      <c r="D132" s="121" t="s">
        <v>568</v>
      </c>
      <c r="E132" s="122">
        <v>700</v>
      </c>
      <c r="F132" s="122">
        <v>8601440</v>
      </c>
      <c r="G132" s="122">
        <v>0</v>
      </c>
      <c r="H132" s="122">
        <v>293231</v>
      </c>
      <c r="I132" s="122">
        <v>700</v>
      </c>
      <c r="J132" s="2445">
        <v>8308209</v>
      </c>
    </row>
    <row r="133" spans="1:10">
      <c r="A133" s="2444" t="s">
        <v>488</v>
      </c>
      <c r="B133" s="2446" t="s">
        <v>567</v>
      </c>
      <c r="C133" s="2446" t="s">
        <v>502</v>
      </c>
      <c r="D133" s="121" t="s">
        <v>602</v>
      </c>
      <c r="E133" s="122">
        <v>700</v>
      </c>
      <c r="F133" s="122">
        <v>8323166</v>
      </c>
      <c r="G133" s="122">
        <v>0</v>
      </c>
      <c r="H133" s="122">
        <v>14957</v>
      </c>
      <c r="I133" s="122">
        <v>700</v>
      </c>
      <c r="J133" s="2445">
        <v>8308209</v>
      </c>
    </row>
    <row r="134" spans="1:10">
      <c r="A134" s="2444" t="s">
        <v>488</v>
      </c>
      <c r="B134" s="2446" t="s">
        <v>567</v>
      </c>
      <c r="C134" s="2446" t="s">
        <v>599</v>
      </c>
      <c r="D134" s="121" t="s">
        <v>600</v>
      </c>
      <c r="E134" s="122">
        <v>0</v>
      </c>
      <c r="F134" s="122">
        <v>278274</v>
      </c>
      <c r="G134" s="122">
        <v>0</v>
      </c>
      <c r="H134" s="122">
        <v>278274</v>
      </c>
      <c r="I134" s="122">
        <v>0</v>
      </c>
      <c r="J134" s="2445">
        <v>0</v>
      </c>
    </row>
    <row r="135" spans="1:10">
      <c r="A135" s="2444" t="s">
        <v>486</v>
      </c>
      <c r="B135" s="2446" t="s">
        <v>462</v>
      </c>
      <c r="C135" s="2446" t="s">
        <v>462</v>
      </c>
      <c r="D135" s="121" t="s">
        <v>572</v>
      </c>
      <c r="E135" s="122">
        <v>0</v>
      </c>
      <c r="F135" s="122">
        <v>1031114</v>
      </c>
      <c r="G135" s="122">
        <v>0</v>
      </c>
      <c r="H135" s="122">
        <v>0</v>
      </c>
      <c r="I135" s="122">
        <v>0</v>
      </c>
      <c r="J135" s="2445">
        <v>1031114</v>
      </c>
    </row>
    <row r="136" spans="1:10" s="115" customFormat="1" ht="16.5" customHeight="1">
      <c r="A136" s="2437" t="s">
        <v>452</v>
      </c>
      <c r="B136" s="2438"/>
      <c r="C136" s="2438"/>
      <c r="D136" s="2439"/>
      <c r="E136" s="2440" t="s">
        <v>453</v>
      </c>
      <c r="F136" s="2441"/>
      <c r="G136" s="2440" t="s">
        <v>529</v>
      </c>
      <c r="H136" s="2441"/>
      <c r="I136" s="2440" t="s">
        <v>530</v>
      </c>
      <c r="J136" s="2441"/>
    </row>
    <row r="137" spans="1:10" s="115" customFormat="1" ht="16.5" customHeight="1">
      <c r="A137" s="2442" t="s">
        <v>456</v>
      </c>
      <c r="B137" s="2443" t="s">
        <v>457</v>
      </c>
      <c r="C137" s="2443" t="s">
        <v>458</v>
      </c>
      <c r="D137" s="118" t="s">
        <v>459</v>
      </c>
      <c r="E137" s="119" t="s">
        <v>460</v>
      </c>
      <c r="F137" s="119" t="s">
        <v>461</v>
      </c>
      <c r="G137" s="119" t="s">
        <v>460</v>
      </c>
      <c r="H137" s="119" t="s">
        <v>461</v>
      </c>
      <c r="I137" s="119" t="s">
        <v>460</v>
      </c>
      <c r="J137" s="119" t="s">
        <v>461</v>
      </c>
    </row>
    <row r="138" spans="1:10">
      <c r="A138" s="2444" t="s">
        <v>486</v>
      </c>
      <c r="B138" s="2446" t="s">
        <v>576</v>
      </c>
      <c r="C138" s="2446" t="s">
        <v>462</v>
      </c>
      <c r="D138" s="121" t="s">
        <v>577</v>
      </c>
      <c r="E138" s="122">
        <v>0</v>
      </c>
      <c r="F138" s="122">
        <v>988354</v>
      </c>
      <c r="G138" s="122">
        <v>0</v>
      </c>
      <c r="H138" s="122">
        <v>0</v>
      </c>
      <c r="I138" s="122">
        <v>0</v>
      </c>
      <c r="J138" s="2445">
        <v>988354</v>
      </c>
    </row>
    <row r="139" spans="1:10">
      <c r="A139" s="2444" t="s">
        <v>486</v>
      </c>
      <c r="B139" s="2446" t="s">
        <v>576</v>
      </c>
      <c r="C139" s="2446" t="s">
        <v>599</v>
      </c>
      <c r="D139" s="121" t="s">
        <v>600</v>
      </c>
      <c r="E139" s="122">
        <v>0</v>
      </c>
      <c r="F139" s="122">
        <v>988354</v>
      </c>
      <c r="G139" s="122">
        <v>0</v>
      </c>
      <c r="H139" s="122">
        <v>0</v>
      </c>
      <c r="I139" s="122">
        <v>0</v>
      </c>
      <c r="J139" s="2445">
        <v>988354</v>
      </c>
    </row>
    <row r="140" spans="1:10">
      <c r="A140" s="2444" t="s">
        <v>486</v>
      </c>
      <c r="B140" s="2446" t="s">
        <v>579</v>
      </c>
      <c r="C140" s="2446" t="s">
        <v>462</v>
      </c>
      <c r="D140" s="121" t="s">
        <v>580</v>
      </c>
      <c r="E140" s="122">
        <v>0</v>
      </c>
      <c r="F140" s="122">
        <v>42760</v>
      </c>
      <c r="G140" s="122">
        <v>0</v>
      </c>
      <c r="H140" s="122">
        <v>0</v>
      </c>
      <c r="I140" s="122">
        <v>0</v>
      </c>
      <c r="J140" s="2445">
        <v>42760</v>
      </c>
    </row>
    <row r="141" spans="1:10">
      <c r="A141" s="2444" t="s">
        <v>486</v>
      </c>
      <c r="B141" s="2446" t="s">
        <v>579</v>
      </c>
      <c r="C141" s="2446" t="s">
        <v>599</v>
      </c>
      <c r="D141" s="121" t="s">
        <v>600</v>
      </c>
      <c r="E141" s="122">
        <v>0</v>
      </c>
      <c r="F141" s="122">
        <v>42760</v>
      </c>
      <c r="G141" s="122">
        <v>0</v>
      </c>
      <c r="H141" s="122">
        <v>0</v>
      </c>
      <c r="I141" s="122">
        <v>0</v>
      </c>
      <c r="J141" s="2445">
        <v>42760</v>
      </c>
    </row>
    <row r="142" spans="1:10">
      <c r="A142" s="2444" t="s">
        <v>491</v>
      </c>
      <c r="B142" s="2446" t="s">
        <v>462</v>
      </c>
      <c r="C142" s="2446" t="s">
        <v>462</v>
      </c>
      <c r="D142" s="121" t="s">
        <v>582</v>
      </c>
      <c r="E142" s="122">
        <v>167679</v>
      </c>
      <c r="F142" s="122">
        <v>255137</v>
      </c>
      <c r="G142" s="122">
        <v>167679</v>
      </c>
      <c r="H142" s="122">
        <v>255137</v>
      </c>
      <c r="I142" s="122">
        <v>0</v>
      </c>
      <c r="J142" s="2445">
        <v>0</v>
      </c>
    </row>
    <row r="143" spans="1:10">
      <c r="A143" s="2444" t="s">
        <v>491</v>
      </c>
      <c r="B143" s="2446" t="s">
        <v>583</v>
      </c>
      <c r="C143" s="2446" t="s">
        <v>462</v>
      </c>
      <c r="D143" s="121" t="s">
        <v>584</v>
      </c>
      <c r="E143" s="122">
        <v>167679</v>
      </c>
      <c r="F143" s="122">
        <v>255137</v>
      </c>
      <c r="G143" s="122">
        <v>167679</v>
      </c>
      <c r="H143" s="122">
        <v>255137</v>
      </c>
      <c r="I143" s="122">
        <v>0</v>
      </c>
      <c r="J143" s="2445">
        <v>0</v>
      </c>
    </row>
    <row r="144" spans="1:10">
      <c r="A144" s="2444" t="s">
        <v>491</v>
      </c>
      <c r="B144" s="2446" t="s">
        <v>583</v>
      </c>
      <c r="C144" s="2446" t="s">
        <v>599</v>
      </c>
      <c r="D144" s="121" t="s">
        <v>600</v>
      </c>
      <c r="E144" s="122">
        <v>167679</v>
      </c>
      <c r="F144" s="122">
        <v>255137</v>
      </c>
      <c r="G144" s="122">
        <v>167679</v>
      </c>
      <c r="H144" s="122">
        <v>255137</v>
      </c>
      <c r="I144" s="122">
        <v>0</v>
      </c>
      <c r="J144" s="2445">
        <v>0</v>
      </c>
    </row>
    <row r="145" spans="1:10">
      <c r="A145" s="2444" t="s">
        <v>500</v>
      </c>
      <c r="B145" s="2446" t="s">
        <v>462</v>
      </c>
      <c r="C145" s="2446" t="s">
        <v>462</v>
      </c>
      <c r="D145" s="121" t="s">
        <v>595</v>
      </c>
      <c r="E145" s="122">
        <v>506128</v>
      </c>
      <c r="F145" s="122">
        <v>1789824</v>
      </c>
      <c r="G145" s="122">
        <v>506128</v>
      </c>
      <c r="H145" s="122">
        <v>621623</v>
      </c>
      <c r="I145" s="122">
        <v>0</v>
      </c>
      <c r="J145" s="2445">
        <v>1168201</v>
      </c>
    </row>
    <row r="146" spans="1:10">
      <c r="A146" s="2444" t="s">
        <v>500</v>
      </c>
      <c r="B146" s="2446" t="s">
        <v>596</v>
      </c>
      <c r="C146" s="2446" t="s">
        <v>462</v>
      </c>
      <c r="D146" s="121" t="s">
        <v>597</v>
      </c>
      <c r="E146" s="122">
        <v>506128</v>
      </c>
      <c r="F146" s="122">
        <v>1789824</v>
      </c>
      <c r="G146" s="122">
        <v>506128</v>
      </c>
      <c r="H146" s="122">
        <v>621623</v>
      </c>
      <c r="I146" s="122">
        <v>0</v>
      </c>
      <c r="J146" s="2445">
        <v>1168201</v>
      </c>
    </row>
    <row r="147" spans="1:10">
      <c r="A147" s="2444" t="s">
        <v>500</v>
      </c>
      <c r="B147" s="2446" t="s">
        <v>596</v>
      </c>
      <c r="C147" s="2446" t="s">
        <v>488</v>
      </c>
      <c r="D147" s="121" t="s">
        <v>603</v>
      </c>
      <c r="E147" s="122">
        <v>506128</v>
      </c>
      <c r="F147" s="122">
        <v>1789824</v>
      </c>
      <c r="G147" s="122">
        <v>506128</v>
      </c>
      <c r="H147" s="122">
        <v>621623</v>
      </c>
      <c r="I147" s="122">
        <v>0</v>
      </c>
      <c r="J147" s="2445">
        <v>1168201</v>
      </c>
    </row>
    <row r="148" spans="1:10">
      <c r="A148" s="2444" t="s">
        <v>462</v>
      </c>
      <c r="B148" s="2446" t="s">
        <v>462</v>
      </c>
      <c r="C148" s="2446" t="s">
        <v>462</v>
      </c>
      <c r="D148" s="121" t="s">
        <v>604</v>
      </c>
      <c r="E148" s="122">
        <v>100000</v>
      </c>
      <c r="F148" s="122">
        <v>976162</v>
      </c>
      <c r="G148" s="122">
        <v>100000</v>
      </c>
      <c r="H148" s="122">
        <v>976162</v>
      </c>
      <c r="I148" s="122">
        <v>0</v>
      </c>
      <c r="J148" s="2445">
        <v>0</v>
      </c>
    </row>
    <row r="149" spans="1:10">
      <c r="A149" s="2444" t="s">
        <v>462</v>
      </c>
      <c r="B149" s="2446" t="s">
        <v>462</v>
      </c>
      <c r="C149" s="2446" t="s">
        <v>462</v>
      </c>
      <c r="D149" s="121" t="s">
        <v>605</v>
      </c>
      <c r="E149" s="122">
        <v>0</v>
      </c>
      <c r="F149" s="122">
        <v>129910</v>
      </c>
      <c r="G149" s="122">
        <v>0</v>
      </c>
      <c r="H149" s="122">
        <v>129910</v>
      </c>
      <c r="I149" s="122">
        <v>0</v>
      </c>
      <c r="J149" s="2445">
        <v>0</v>
      </c>
    </row>
    <row r="150" spans="1:10">
      <c r="A150" s="2444" t="s">
        <v>462</v>
      </c>
      <c r="B150" s="2446" t="s">
        <v>462</v>
      </c>
      <c r="C150" s="2446" t="s">
        <v>462</v>
      </c>
      <c r="D150" s="121" t="s">
        <v>606</v>
      </c>
      <c r="E150" s="122">
        <v>100000</v>
      </c>
      <c r="F150" s="122">
        <v>846252</v>
      </c>
      <c r="G150" s="122">
        <v>100000</v>
      </c>
      <c r="H150" s="122">
        <v>846252</v>
      </c>
      <c r="I150" s="122">
        <v>0</v>
      </c>
      <c r="J150" s="2445">
        <v>0</v>
      </c>
    </row>
    <row r="151" spans="1:10">
      <c r="A151" s="2444" t="s">
        <v>462</v>
      </c>
      <c r="B151" s="2446" t="s">
        <v>462</v>
      </c>
      <c r="C151" s="2446" t="s">
        <v>462</v>
      </c>
      <c r="D151" s="121" t="s">
        <v>607</v>
      </c>
      <c r="E151" s="122">
        <v>12059708</v>
      </c>
      <c r="F151" s="122">
        <v>158743664</v>
      </c>
      <c r="G151" s="122" t="s">
        <v>462</v>
      </c>
      <c r="H151" s="122" t="s">
        <v>462</v>
      </c>
      <c r="I151" s="122" t="s">
        <v>462</v>
      </c>
      <c r="J151" s="2445" t="s">
        <v>462</v>
      </c>
    </row>
    <row r="152" spans="1:10">
      <c r="A152" s="2444" t="s">
        <v>462</v>
      </c>
      <c r="B152" s="2446" t="s">
        <v>462</v>
      </c>
      <c r="C152" s="2446" t="s">
        <v>462</v>
      </c>
      <c r="D152" s="121" t="s">
        <v>462</v>
      </c>
      <c r="F152" s="122" t="s">
        <v>462</v>
      </c>
      <c r="G152" s="122" t="s">
        <v>462</v>
      </c>
      <c r="H152" s="122" t="s">
        <v>462</v>
      </c>
      <c r="I152" s="122" t="s">
        <v>462</v>
      </c>
      <c r="J152" s="2445" t="s">
        <v>462</v>
      </c>
    </row>
    <row r="153" spans="1:10">
      <c r="A153" s="2444" t="s">
        <v>462</v>
      </c>
      <c r="B153" s="2446" t="s">
        <v>462</v>
      </c>
      <c r="C153" s="2446" t="s">
        <v>462</v>
      </c>
      <c r="D153" s="121" t="s">
        <v>608</v>
      </c>
      <c r="E153" s="122">
        <v>146632740</v>
      </c>
      <c r="F153" s="122" t="s">
        <v>462</v>
      </c>
      <c r="G153" s="2447" t="s">
        <v>2096</v>
      </c>
      <c r="H153" s="2448"/>
      <c r="I153" s="122" t="s">
        <v>462</v>
      </c>
      <c r="J153" s="2445" t="s">
        <v>462</v>
      </c>
    </row>
    <row r="154" spans="1:10">
      <c r="A154" s="2444" t="s">
        <v>462</v>
      </c>
      <c r="B154" s="2446" t="s">
        <v>462</v>
      </c>
      <c r="C154" s="2446" t="s">
        <v>462</v>
      </c>
      <c r="D154" s="121" t="s">
        <v>610</v>
      </c>
      <c r="E154" s="122">
        <v>163862299</v>
      </c>
      <c r="F154" s="122" t="s">
        <v>462</v>
      </c>
      <c r="G154" s="1388"/>
      <c r="H154" s="1390"/>
      <c r="I154" s="122" t="s">
        <v>462</v>
      </c>
      <c r="J154" s="2445" t="s">
        <v>462</v>
      </c>
    </row>
    <row r="155" spans="1:10">
      <c r="A155" s="2444" t="s">
        <v>462</v>
      </c>
      <c r="B155" s="2446" t="s">
        <v>462</v>
      </c>
      <c r="C155" s="2446" t="s">
        <v>462</v>
      </c>
      <c r="D155" s="121" t="s">
        <v>611</v>
      </c>
      <c r="E155" s="122">
        <v>907752</v>
      </c>
      <c r="F155" s="122" t="s">
        <v>462</v>
      </c>
      <c r="G155" s="122" t="s">
        <v>462</v>
      </c>
      <c r="H155" s="122" t="s">
        <v>462</v>
      </c>
      <c r="I155" s="122" t="s">
        <v>462</v>
      </c>
      <c r="J155" s="2445" t="s">
        <v>462</v>
      </c>
    </row>
    <row r="156" spans="1:10">
      <c r="A156" s="2444" t="s">
        <v>462</v>
      </c>
      <c r="B156" s="2446" t="s">
        <v>462</v>
      </c>
      <c r="C156" s="2446" t="s">
        <v>462</v>
      </c>
      <c r="D156" s="121" t="s">
        <v>612</v>
      </c>
      <c r="E156" s="122">
        <f>164770051+122699</f>
        <v>164892750</v>
      </c>
      <c r="F156" s="122" t="s">
        <v>462</v>
      </c>
      <c r="G156" s="122" t="s">
        <v>462</v>
      </c>
      <c r="H156" s="122" t="s">
        <v>462</v>
      </c>
      <c r="I156" s="122" t="s">
        <v>462</v>
      </c>
      <c r="J156" s="2445" t="s">
        <v>462</v>
      </c>
    </row>
    <row r="157" spans="1:10" ht="110.1" customHeight="1">
      <c r="A157" s="2449" t="s">
        <v>2097</v>
      </c>
      <c r="B157" s="2449" t="s">
        <v>462</v>
      </c>
      <c r="C157" s="2449" t="s">
        <v>462</v>
      </c>
      <c r="D157" s="2449" t="s">
        <v>462</v>
      </c>
      <c r="E157" s="2449" t="s">
        <v>462</v>
      </c>
      <c r="F157" s="2449" t="s">
        <v>462</v>
      </c>
      <c r="G157" s="2449" t="s">
        <v>462</v>
      </c>
      <c r="H157" s="2449" t="s">
        <v>462</v>
      </c>
      <c r="I157" s="2449" t="s">
        <v>462</v>
      </c>
      <c r="J157" s="2449" t="s">
        <v>462</v>
      </c>
    </row>
  </sheetData>
  <mergeCells count="26">
    <mergeCell ref="G153:H154"/>
    <mergeCell ref="A157:J157"/>
    <mergeCell ref="A109:D109"/>
    <mergeCell ref="E109:F109"/>
    <mergeCell ref="G109:H109"/>
    <mergeCell ref="I109:J109"/>
    <mergeCell ref="A136:D136"/>
    <mergeCell ref="E136:F136"/>
    <mergeCell ref="G136:H136"/>
    <mergeCell ref="I136:J136"/>
    <mergeCell ref="A55:D55"/>
    <mergeCell ref="E55:F55"/>
    <mergeCell ref="G55:H55"/>
    <mergeCell ref="I55:J55"/>
    <mergeCell ref="A82:D82"/>
    <mergeCell ref="E82:F82"/>
    <mergeCell ref="G82:H82"/>
    <mergeCell ref="I82:J82"/>
    <mergeCell ref="A1:D1"/>
    <mergeCell ref="E1:F1"/>
    <mergeCell ref="G1:H1"/>
    <mergeCell ref="I1:J1"/>
    <mergeCell ref="A28:D28"/>
    <mergeCell ref="E28:F28"/>
    <mergeCell ref="G28:H28"/>
    <mergeCell ref="I28:J28"/>
  </mergeCells>
  <phoneticPr fontId="1" type="noConversion"/>
  <hyperlinks>
    <hyperlink ref="K1" location="預告統計資料發布時間表!A1" display="回發布時間表" xr:uid="{5C5C76E5-BAA7-406E-ADB6-D3FC8EDB2F86}"/>
  </hyperlinks>
  <pageMargins left="0.39370078740157483" right="0.39370078740157483" top="1.2598425196850394" bottom="0.98425196850393704" header="0.51181102362204722" footer="0.51181102362204722"/>
  <pageSetup paperSize="9" orientation="landscape" useFirstPageNumber="1" r:id="rId1"/>
  <headerFooter alignWithMargins="0">
    <oddHeader xml:space="preserve">&amp;L&amp;"標楷體,標準"公開類
月  報:次月10日前編號，12月份於次年1月20日前編報&amp;C&amp;"標楷體,標準"&amp;14 金峰鄉公所&amp;U
公庫收支月報表&amp;"新細明體,標準"&amp;12&amp;U
&amp;"標楷體,標準"中華民國112年09月(112年度)&amp;R&amp;"標楷體,標準"&amp;10第&amp;P頁/共&amp;N頁&amp;"新細明體,標準"&amp;12
&amp;"標楷體,標準"編制機關:金峰鄉公所
表    號:20902-00-02-3&amp;10 </oddHeader>
    <oddFooter>&amp;C&amp;L&amp;R&amp;"標楷體,標準"&amp;9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32"/>
  <sheetViews>
    <sheetView zoomScale="115" zoomScaleNormal="115" workbookViewId="0">
      <selection activeCell="J2" sqref="J2"/>
    </sheetView>
  </sheetViews>
  <sheetFormatPr defaultRowHeight="16.5"/>
  <cols>
    <col min="6" max="6" width="11.25" customWidth="1"/>
    <col min="8" max="8" width="7.125" customWidth="1"/>
    <col min="9" max="9" width="15.125" customWidth="1"/>
  </cols>
  <sheetData>
    <row r="1" spans="1:10">
      <c r="A1" s="1478" t="s">
        <v>614</v>
      </c>
      <c r="B1" s="1480"/>
      <c r="C1" s="1481" t="s">
        <v>615</v>
      </c>
      <c r="D1" s="1482"/>
      <c r="E1" s="1482"/>
      <c r="F1" s="1483"/>
      <c r="G1" s="127" t="s">
        <v>616</v>
      </c>
      <c r="H1" s="1487" t="s">
        <v>617</v>
      </c>
      <c r="I1" s="1488"/>
      <c r="J1" s="128"/>
    </row>
    <row r="2" spans="1:10">
      <c r="A2" s="1478" t="s">
        <v>618</v>
      </c>
      <c r="B2" s="1480"/>
      <c r="C2" s="1484"/>
      <c r="D2" s="1485"/>
      <c r="E2" s="1485"/>
      <c r="F2" s="1486"/>
      <c r="G2" s="127" t="s">
        <v>619</v>
      </c>
      <c r="H2" s="1489" t="s">
        <v>620</v>
      </c>
      <c r="I2" s="1490"/>
      <c r="J2" s="23" t="s">
        <v>150</v>
      </c>
    </row>
    <row r="3" spans="1:10" ht="33" customHeight="1">
      <c r="A3" s="1467" t="s">
        <v>621</v>
      </c>
      <c r="B3" s="1468"/>
      <c r="C3" s="1468"/>
      <c r="D3" s="1468"/>
      <c r="E3" s="1468"/>
      <c r="F3" s="1468"/>
      <c r="G3" s="1468"/>
      <c r="H3" s="1468"/>
      <c r="I3" s="1468"/>
      <c r="J3" s="1468"/>
    </row>
    <row r="4" spans="1:10" ht="25.5" customHeight="1" thickBot="1">
      <c r="A4" s="1469" t="s">
        <v>622</v>
      </c>
      <c r="B4" s="1469"/>
      <c r="C4" s="1469"/>
      <c r="D4" s="1469"/>
      <c r="E4" s="1469"/>
      <c r="F4" s="1469"/>
      <c r="G4" s="1469"/>
      <c r="H4" s="1469"/>
      <c r="I4" s="1469"/>
      <c r="J4" s="1469"/>
    </row>
    <row r="5" spans="1:10">
      <c r="A5" s="1470" t="s">
        <v>623</v>
      </c>
      <c r="B5" s="1470"/>
      <c r="C5" s="1471"/>
      <c r="D5" s="1474" t="s">
        <v>624</v>
      </c>
      <c r="E5" s="1471"/>
      <c r="F5" s="1476" t="s">
        <v>625</v>
      </c>
      <c r="G5" s="1477"/>
      <c r="H5" s="1477"/>
      <c r="I5" s="1477"/>
    </row>
    <row r="6" spans="1:10" ht="31.5">
      <c r="A6" s="1472"/>
      <c r="B6" s="1472"/>
      <c r="C6" s="1473"/>
      <c r="D6" s="1475"/>
      <c r="E6" s="1473"/>
      <c r="F6" s="129" t="s">
        <v>626</v>
      </c>
      <c r="G6" s="1478" t="s">
        <v>653</v>
      </c>
      <c r="H6" s="1479"/>
      <c r="I6" s="130" t="s">
        <v>627</v>
      </c>
      <c r="J6" s="128"/>
    </row>
    <row r="7" spans="1:10" ht="18" customHeight="1">
      <c r="A7" s="1455" t="s">
        <v>652</v>
      </c>
      <c r="B7" s="1456"/>
      <c r="C7" s="1457"/>
      <c r="D7" s="1466">
        <f>SUM(D8:E30)</f>
        <v>66975</v>
      </c>
      <c r="E7" s="1466"/>
      <c r="F7" s="131">
        <f>SUM(F8:F30)</f>
        <v>23933</v>
      </c>
      <c r="G7" s="1462">
        <f>SUM(G8:H30)</f>
        <v>0</v>
      </c>
      <c r="H7" s="1462"/>
      <c r="I7" s="132">
        <f>SUM(I8:I30)</f>
        <v>43042</v>
      </c>
      <c r="J7" s="128"/>
    </row>
    <row r="8" spans="1:10" ht="18" customHeight="1">
      <c r="A8" s="1455" t="s">
        <v>651</v>
      </c>
      <c r="B8" s="1456"/>
      <c r="C8" s="1457"/>
      <c r="D8" s="1466">
        <f t="shared" ref="D8:D30" si="0">SUM(F8:I8)</f>
        <v>13415</v>
      </c>
      <c r="E8" s="1466"/>
      <c r="F8" s="131">
        <v>4600</v>
      </c>
      <c r="G8" s="1462">
        <v>0</v>
      </c>
      <c r="H8" s="1462"/>
      <c r="I8" s="132">
        <v>8815</v>
      </c>
      <c r="J8" s="128"/>
    </row>
    <row r="9" spans="1:10" ht="18" customHeight="1">
      <c r="A9" s="1455" t="s">
        <v>650</v>
      </c>
      <c r="B9" s="1456"/>
      <c r="C9" s="1457"/>
      <c r="D9" s="1458">
        <f t="shared" si="0"/>
        <v>60</v>
      </c>
      <c r="E9" s="1459"/>
      <c r="F9" s="131">
        <v>50</v>
      </c>
      <c r="G9" s="1460">
        <v>0</v>
      </c>
      <c r="H9" s="1461"/>
      <c r="I9" s="132">
        <v>10</v>
      </c>
      <c r="J9" s="128"/>
    </row>
    <row r="10" spans="1:10" ht="18" customHeight="1">
      <c r="A10" s="1455" t="s">
        <v>649</v>
      </c>
      <c r="B10" s="1456"/>
      <c r="C10" s="1457"/>
      <c r="D10" s="1458">
        <f t="shared" si="0"/>
        <v>10305</v>
      </c>
      <c r="E10" s="1459"/>
      <c r="F10" s="131">
        <v>4500</v>
      </c>
      <c r="G10" s="1462">
        <v>0</v>
      </c>
      <c r="H10" s="1462"/>
      <c r="I10" s="132">
        <v>5805</v>
      </c>
      <c r="J10" s="128"/>
    </row>
    <row r="11" spans="1:10" ht="18" customHeight="1">
      <c r="A11" s="1455" t="s">
        <v>648</v>
      </c>
      <c r="B11" s="1456"/>
      <c r="C11" s="1457"/>
      <c r="D11" s="1458">
        <f t="shared" si="0"/>
        <v>14392</v>
      </c>
      <c r="E11" s="1459"/>
      <c r="F11" s="131">
        <v>5000</v>
      </c>
      <c r="G11" s="1460">
        <v>0</v>
      </c>
      <c r="H11" s="1461"/>
      <c r="I11" s="132">
        <v>9392</v>
      </c>
      <c r="J11" s="128"/>
    </row>
    <row r="12" spans="1:10" ht="18" customHeight="1">
      <c r="A12" s="1455" t="s">
        <v>647</v>
      </c>
      <c r="B12" s="1456"/>
      <c r="C12" s="1457"/>
      <c r="D12" s="1458">
        <f t="shared" si="0"/>
        <v>1862</v>
      </c>
      <c r="E12" s="1459"/>
      <c r="F12" s="131">
        <v>1850</v>
      </c>
      <c r="G12" s="1462">
        <v>0</v>
      </c>
      <c r="H12" s="1462"/>
      <c r="I12" s="132">
        <v>12</v>
      </c>
      <c r="J12" s="128"/>
    </row>
    <row r="13" spans="1:10" ht="18" customHeight="1">
      <c r="A13" s="1455" t="s">
        <v>646</v>
      </c>
      <c r="B13" s="1456"/>
      <c r="C13" s="1457"/>
      <c r="D13" s="1458">
        <f t="shared" si="0"/>
        <v>5</v>
      </c>
      <c r="E13" s="1459"/>
      <c r="F13" s="131">
        <v>5</v>
      </c>
      <c r="G13" s="1460">
        <v>0</v>
      </c>
      <c r="H13" s="1461"/>
      <c r="I13" s="132">
        <v>0</v>
      </c>
      <c r="J13" s="128"/>
    </row>
    <row r="14" spans="1:10" ht="18" customHeight="1">
      <c r="A14" s="1455" t="s">
        <v>645</v>
      </c>
      <c r="B14" s="1456"/>
      <c r="C14" s="1457"/>
      <c r="D14" s="1458">
        <f t="shared" si="0"/>
        <v>208</v>
      </c>
      <c r="E14" s="1459"/>
      <c r="F14" s="131">
        <v>200</v>
      </c>
      <c r="G14" s="1462">
        <v>0</v>
      </c>
      <c r="H14" s="1462"/>
      <c r="I14" s="132">
        <v>8</v>
      </c>
      <c r="J14" s="128"/>
    </row>
    <row r="15" spans="1:10" ht="18" customHeight="1">
      <c r="A15" s="1455" t="s">
        <v>644</v>
      </c>
      <c r="B15" s="1456"/>
      <c r="C15" s="1457"/>
      <c r="D15" s="1458">
        <f t="shared" si="0"/>
        <v>0</v>
      </c>
      <c r="E15" s="1459"/>
      <c r="F15" s="131">
        <v>0</v>
      </c>
      <c r="G15" s="1460">
        <v>0</v>
      </c>
      <c r="H15" s="1461"/>
      <c r="I15" s="132">
        <v>0</v>
      </c>
      <c r="J15" s="128"/>
    </row>
    <row r="16" spans="1:10" ht="18" customHeight="1">
      <c r="A16" s="1455" t="s">
        <v>643</v>
      </c>
      <c r="B16" s="1456"/>
      <c r="C16" s="1457"/>
      <c r="D16" s="1458">
        <f t="shared" si="0"/>
        <v>0</v>
      </c>
      <c r="E16" s="1459"/>
      <c r="F16" s="131">
        <v>0</v>
      </c>
      <c r="G16" s="1462">
        <v>0</v>
      </c>
      <c r="H16" s="1462"/>
      <c r="I16" s="132">
        <v>0</v>
      </c>
      <c r="J16" s="128"/>
    </row>
    <row r="17" spans="1:10" ht="18" customHeight="1">
      <c r="A17" s="1455" t="s">
        <v>642</v>
      </c>
      <c r="B17" s="1456"/>
      <c r="C17" s="1457"/>
      <c r="D17" s="1458">
        <f t="shared" si="0"/>
        <v>150</v>
      </c>
      <c r="E17" s="1459"/>
      <c r="F17" s="131">
        <v>150</v>
      </c>
      <c r="G17" s="1460">
        <v>0</v>
      </c>
      <c r="H17" s="1461"/>
      <c r="I17" s="132">
        <v>0</v>
      </c>
      <c r="J17" s="128"/>
    </row>
    <row r="18" spans="1:10" ht="18" customHeight="1">
      <c r="A18" s="1455" t="s">
        <v>641</v>
      </c>
      <c r="B18" s="1456"/>
      <c r="C18" s="1457"/>
      <c r="D18" s="1458">
        <f t="shared" si="0"/>
        <v>26550</v>
      </c>
      <c r="E18" s="1459"/>
      <c r="F18" s="131">
        <v>7550</v>
      </c>
      <c r="G18" s="1462">
        <v>0</v>
      </c>
      <c r="H18" s="1462"/>
      <c r="I18" s="132">
        <v>19000</v>
      </c>
      <c r="J18" s="128"/>
    </row>
    <row r="19" spans="1:10" ht="18" customHeight="1">
      <c r="A19" s="1455" t="s">
        <v>640</v>
      </c>
      <c r="B19" s="1456"/>
      <c r="C19" s="1457"/>
      <c r="D19" s="1458">
        <f t="shared" si="0"/>
        <v>5</v>
      </c>
      <c r="E19" s="1459"/>
      <c r="F19" s="131">
        <v>5</v>
      </c>
      <c r="G19" s="1460">
        <v>0</v>
      </c>
      <c r="H19" s="1461"/>
      <c r="I19" s="132">
        <v>0</v>
      </c>
      <c r="J19" s="128"/>
    </row>
    <row r="20" spans="1:10" ht="18" customHeight="1">
      <c r="A20" s="1455" t="s">
        <v>639</v>
      </c>
      <c r="B20" s="1456"/>
      <c r="C20" s="1457"/>
      <c r="D20" s="1458">
        <f t="shared" si="0"/>
        <v>1</v>
      </c>
      <c r="E20" s="1459"/>
      <c r="F20" s="131">
        <v>1</v>
      </c>
      <c r="G20" s="1462">
        <v>0</v>
      </c>
      <c r="H20" s="1462"/>
      <c r="I20" s="132"/>
      <c r="J20" s="128"/>
    </row>
    <row r="21" spans="1:10" ht="18" customHeight="1">
      <c r="A21" s="1455" t="s">
        <v>638</v>
      </c>
      <c r="B21" s="1456"/>
      <c r="C21" s="1457"/>
      <c r="D21" s="1458">
        <f t="shared" si="0"/>
        <v>20</v>
      </c>
      <c r="E21" s="1459"/>
      <c r="F21" s="131">
        <v>20</v>
      </c>
      <c r="G21" s="1460">
        <v>0</v>
      </c>
      <c r="H21" s="1461"/>
      <c r="I21" s="132">
        <v>0</v>
      </c>
      <c r="J21" s="128"/>
    </row>
    <row r="22" spans="1:10" ht="18" customHeight="1">
      <c r="A22" s="1455" t="s">
        <v>637</v>
      </c>
      <c r="B22" s="1456"/>
      <c r="C22" s="1457"/>
      <c r="D22" s="1458">
        <f t="shared" si="0"/>
        <v>0</v>
      </c>
      <c r="E22" s="1459"/>
      <c r="F22" s="131">
        <v>0</v>
      </c>
      <c r="G22" s="1462">
        <v>0</v>
      </c>
      <c r="H22" s="1462"/>
      <c r="I22" s="132">
        <v>0</v>
      </c>
      <c r="J22" s="128"/>
    </row>
    <row r="23" spans="1:10" ht="18" customHeight="1">
      <c r="A23" s="1455" t="s">
        <v>636</v>
      </c>
      <c r="B23" s="1456"/>
      <c r="C23" s="1457"/>
      <c r="D23" s="1458">
        <f t="shared" si="0"/>
        <v>0</v>
      </c>
      <c r="E23" s="1459"/>
      <c r="F23" s="131">
        <v>0</v>
      </c>
      <c r="G23" s="1460">
        <v>0</v>
      </c>
      <c r="H23" s="1461"/>
      <c r="I23" s="132">
        <v>0</v>
      </c>
      <c r="J23" s="128"/>
    </row>
    <row r="24" spans="1:10" ht="18" customHeight="1">
      <c r="A24" s="1455" t="s">
        <v>635</v>
      </c>
      <c r="B24" s="1456"/>
      <c r="C24" s="1457"/>
      <c r="D24" s="1458">
        <f t="shared" si="0"/>
        <v>0</v>
      </c>
      <c r="E24" s="1459"/>
      <c r="F24" s="131">
        <v>0</v>
      </c>
      <c r="G24" s="1462">
        <v>0</v>
      </c>
      <c r="H24" s="1462"/>
      <c r="I24" s="132">
        <v>0</v>
      </c>
      <c r="J24" s="128"/>
    </row>
    <row r="25" spans="1:10" ht="18" customHeight="1">
      <c r="A25" s="1455" t="s">
        <v>634</v>
      </c>
      <c r="B25" s="1456"/>
      <c r="C25" s="1457"/>
      <c r="D25" s="1458">
        <f t="shared" si="0"/>
        <v>0</v>
      </c>
      <c r="E25" s="1459"/>
      <c r="F25" s="131">
        <v>0</v>
      </c>
      <c r="G25" s="1460">
        <v>0</v>
      </c>
      <c r="H25" s="1461"/>
      <c r="I25" s="132">
        <v>0</v>
      </c>
      <c r="J25" s="128"/>
    </row>
    <row r="26" spans="1:10" ht="18" customHeight="1">
      <c r="A26" s="1455" t="s">
        <v>633</v>
      </c>
      <c r="B26" s="1456"/>
      <c r="C26" s="1457"/>
      <c r="D26" s="1458">
        <f t="shared" si="0"/>
        <v>1</v>
      </c>
      <c r="E26" s="1459"/>
      <c r="F26" s="131">
        <v>1</v>
      </c>
      <c r="G26" s="1462">
        <v>0</v>
      </c>
      <c r="H26" s="1462"/>
      <c r="I26" s="132">
        <v>0</v>
      </c>
      <c r="J26" s="128"/>
    </row>
    <row r="27" spans="1:10" ht="28.5" customHeight="1">
      <c r="A27" s="1463" t="s">
        <v>632</v>
      </c>
      <c r="B27" s="1464"/>
      <c r="C27" s="1465"/>
      <c r="D27" s="1458">
        <f t="shared" si="0"/>
        <v>0</v>
      </c>
      <c r="E27" s="1459"/>
      <c r="F27" s="131">
        <v>0</v>
      </c>
      <c r="G27" s="1460">
        <v>0</v>
      </c>
      <c r="H27" s="1461"/>
      <c r="I27" s="132">
        <v>0</v>
      </c>
      <c r="J27" s="128"/>
    </row>
    <row r="28" spans="1:10" ht="18" customHeight="1">
      <c r="A28" s="1455" t="s">
        <v>631</v>
      </c>
      <c r="B28" s="1456"/>
      <c r="C28" s="1457"/>
      <c r="D28" s="1458">
        <f t="shared" si="0"/>
        <v>1</v>
      </c>
      <c r="E28" s="1459"/>
      <c r="F28" s="131">
        <v>1</v>
      </c>
      <c r="G28" s="1462">
        <v>0</v>
      </c>
      <c r="H28" s="1462"/>
      <c r="I28" s="132">
        <v>0</v>
      </c>
      <c r="J28" s="128"/>
    </row>
    <row r="29" spans="1:10" ht="18" customHeight="1">
      <c r="A29" s="1455" t="s">
        <v>630</v>
      </c>
      <c r="B29" s="1456"/>
      <c r="C29" s="1457"/>
      <c r="D29" s="1458">
        <f t="shared" si="0"/>
        <v>0</v>
      </c>
      <c r="E29" s="1459"/>
      <c r="F29" s="131">
        <v>0</v>
      </c>
      <c r="G29" s="1460">
        <v>0</v>
      </c>
      <c r="H29" s="1461"/>
      <c r="I29" s="132">
        <v>0</v>
      </c>
      <c r="J29" s="128"/>
    </row>
    <row r="30" spans="1:10" ht="18" customHeight="1" thickBot="1">
      <c r="A30" s="1445" t="s">
        <v>629</v>
      </c>
      <c r="B30" s="1446"/>
      <c r="C30" s="1447"/>
      <c r="D30" s="1448">
        <f t="shared" si="0"/>
        <v>0</v>
      </c>
      <c r="E30" s="1449"/>
      <c r="F30" s="133">
        <v>0</v>
      </c>
      <c r="G30" s="1450">
        <v>0</v>
      </c>
      <c r="H30" s="1450"/>
      <c r="I30" s="134">
        <v>0</v>
      </c>
      <c r="J30" s="135"/>
    </row>
    <row r="31" spans="1:10" ht="58.5" customHeight="1">
      <c r="A31" s="1451" t="s">
        <v>628</v>
      </c>
      <c r="B31" s="1452"/>
      <c r="C31" s="1452"/>
      <c r="D31" s="1452"/>
      <c r="E31" s="1452"/>
      <c r="F31" s="1452"/>
      <c r="G31" s="1452"/>
      <c r="H31" s="1452"/>
      <c r="I31" s="1452"/>
      <c r="J31" s="1452"/>
    </row>
    <row r="32" spans="1:10" ht="82.5" customHeight="1">
      <c r="A32" s="1453" t="s">
        <v>808</v>
      </c>
      <c r="B32" s="1454"/>
      <c r="C32" s="1454"/>
      <c r="D32" s="1454"/>
      <c r="E32" s="1454"/>
      <c r="F32" s="1454"/>
      <c r="G32" s="1454"/>
      <c r="H32" s="1454"/>
      <c r="I32" s="1454"/>
      <c r="J32" s="1454"/>
    </row>
  </sheetData>
  <mergeCells count="85">
    <mergeCell ref="A1:B1"/>
    <mergeCell ref="C1:F2"/>
    <mergeCell ref="H1:I1"/>
    <mergeCell ref="A2:B2"/>
    <mergeCell ref="H2:I2"/>
    <mergeCell ref="A3:J3"/>
    <mergeCell ref="A4:J4"/>
    <mergeCell ref="A5:C6"/>
    <mergeCell ref="D5:E6"/>
    <mergeCell ref="F5:I5"/>
    <mergeCell ref="G6:H6"/>
    <mergeCell ref="A7:C7"/>
    <mergeCell ref="D7:E7"/>
    <mergeCell ref="G7:H7"/>
    <mergeCell ref="A8:C8"/>
    <mergeCell ref="D8:E8"/>
    <mergeCell ref="G8:H8"/>
    <mergeCell ref="A9:C9"/>
    <mergeCell ref="D9:E9"/>
    <mergeCell ref="G9:H9"/>
    <mergeCell ref="A10:C10"/>
    <mergeCell ref="D10:E10"/>
    <mergeCell ref="G10:H10"/>
    <mergeCell ref="A11:C11"/>
    <mergeCell ref="D11:E11"/>
    <mergeCell ref="G11:H11"/>
    <mergeCell ref="A12:C12"/>
    <mergeCell ref="D12:E12"/>
    <mergeCell ref="G12:H12"/>
    <mergeCell ref="A13:C13"/>
    <mergeCell ref="D13:E13"/>
    <mergeCell ref="G13:H13"/>
    <mergeCell ref="A14:C14"/>
    <mergeCell ref="D14:E14"/>
    <mergeCell ref="G14:H14"/>
    <mergeCell ref="A15:C15"/>
    <mergeCell ref="D15:E15"/>
    <mergeCell ref="G15:H15"/>
    <mergeCell ref="A16:C16"/>
    <mergeCell ref="D16:E16"/>
    <mergeCell ref="G16:H16"/>
    <mergeCell ref="A17:C17"/>
    <mergeCell ref="D17:E17"/>
    <mergeCell ref="G17:H17"/>
    <mergeCell ref="A18:C18"/>
    <mergeCell ref="D18:E18"/>
    <mergeCell ref="G18:H18"/>
    <mergeCell ref="A19:C19"/>
    <mergeCell ref="D19:E19"/>
    <mergeCell ref="G19:H19"/>
    <mergeCell ref="A20:C20"/>
    <mergeCell ref="D20:E20"/>
    <mergeCell ref="G20:H20"/>
    <mergeCell ref="A21:C21"/>
    <mergeCell ref="D21:E21"/>
    <mergeCell ref="G21:H21"/>
    <mergeCell ref="A22:C22"/>
    <mergeCell ref="D22:E22"/>
    <mergeCell ref="G22:H22"/>
    <mergeCell ref="A23:C23"/>
    <mergeCell ref="D23:E23"/>
    <mergeCell ref="G23:H23"/>
    <mergeCell ref="A24:C24"/>
    <mergeCell ref="D24:E24"/>
    <mergeCell ref="G24:H24"/>
    <mergeCell ref="A25:C25"/>
    <mergeCell ref="D25:E25"/>
    <mergeCell ref="G25:H25"/>
    <mergeCell ref="G29:H29"/>
    <mergeCell ref="A26:C26"/>
    <mergeCell ref="D26:E26"/>
    <mergeCell ref="G26:H26"/>
    <mergeCell ref="A27:C27"/>
    <mergeCell ref="D27:E27"/>
    <mergeCell ref="G27:H27"/>
    <mergeCell ref="A28:C28"/>
    <mergeCell ref="D28:E28"/>
    <mergeCell ref="G28:H28"/>
    <mergeCell ref="A29:C29"/>
    <mergeCell ref="D29:E29"/>
    <mergeCell ref="A30:C30"/>
    <mergeCell ref="D30:E30"/>
    <mergeCell ref="G30:H30"/>
    <mergeCell ref="A31:J31"/>
    <mergeCell ref="A32:J32"/>
  </mergeCells>
  <phoneticPr fontId="1" type="noConversion"/>
  <hyperlinks>
    <hyperlink ref="J2" location="預告統計資料發布時間表!A1" display="回發布時間表" xr:uid="{00000000-0004-0000-2D00-000000000000}"/>
  </hyperlinks>
  <pageMargins left="0.7" right="0.7" top="0.75" bottom="0.75" header="0.3" footer="0.3"/>
  <pageSetup paperSize="9" orientation="portrait" horizontalDpi="4294967292" verticalDpi="4294967292"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J32"/>
  <sheetViews>
    <sheetView zoomScale="115" zoomScaleNormal="115" workbookViewId="0">
      <selection activeCell="U24" sqref="U24"/>
    </sheetView>
  </sheetViews>
  <sheetFormatPr defaultRowHeight="16.5"/>
  <cols>
    <col min="6" max="6" width="11.25" customWidth="1"/>
    <col min="8" max="8" width="7.125" customWidth="1"/>
    <col min="9" max="9" width="15.125" customWidth="1"/>
  </cols>
  <sheetData>
    <row r="1" spans="1:10">
      <c r="A1" s="1478" t="s">
        <v>1145</v>
      </c>
      <c r="B1" s="1480"/>
      <c r="C1" s="1481" t="s">
        <v>615</v>
      </c>
      <c r="D1" s="1482"/>
      <c r="E1" s="1482"/>
      <c r="F1" s="1483"/>
      <c r="G1" s="127" t="s">
        <v>616</v>
      </c>
      <c r="H1" s="1487" t="s">
        <v>617</v>
      </c>
      <c r="I1" s="1488"/>
      <c r="J1" s="128"/>
    </row>
    <row r="2" spans="1:10">
      <c r="A2" s="1478" t="s">
        <v>618</v>
      </c>
      <c r="B2" s="1480"/>
      <c r="C2" s="1484"/>
      <c r="D2" s="1485"/>
      <c r="E2" s="1485"/>
      <c r="F2" s="1486"/>
      <c r="G2" s="127" t="s">
        <v>619</v>
      </c>
      <c r="H2" s="1489" t="s">
        <v>620</v>
      </c>
      <c r="I2" s="1490"/>
      <c r="J2" s="23" t="s">
        <v>150</v>
      </c>
    </row>
    <row r="3" spans="1:10" ht="33" customHeight="1">
      <c r="A3" s="1467" t="s">
        <v>621</v>
      </c>
      <c r="B3" s="1468"/>
      <c r="C3" s="1468"/>
      <c r="D3" s="1468"/>
      <c r="E3" s="1468"/>
      <c r="F3" s="1468"/>
      <c r="G3" s="1468"/>
      <c r="H3" s="1468"/>
      <c r="I3" s="1468"/>
      <c r="J3" s="1468"/>
    </row>
    <row r="4" spans="1:10" ht="25.5" customHeight="1" thickBot="1">
      <c r="A4" s="1469" t="s">
        <v>809</v>
      </c>
      <c r="B4" s="1469"/>
      <c r="C4" s="1469"/>
      <c r="D4" s="1469"/>
      <c r="E4" s="1469"/>
      <c r="F4" s="1469"/>
      <c r="G4" s="1469"/>
      <c r="H4" s="1469"/>
      <c r="I4" s="1469"/>
      <c r="J4" s="1469"/>
    </row>
    <row r="5" spans="1:10">
      <c r="A5" s="1470" t="s">
        <v>623</v>
      </c>
      <c r="B5" s="1470"/>
      <c r="C5" s="1471"/>
      <c r="D5" s="1474" t="s">
        <v>624</v>
      </c>
      <c r="E5" s="1471"/>
      <c r="F5" s="1476" t="s">
        <v>625</v>
      </c>
      <c r="G5" s="1477"/>
      <c r="H5" s="1477"/>
      <c r="I5" s="1477"/>
    </row>
    <row r="6" spans="1:10" ht="31.5">
      <c r="A6" s="1472"/>
      <c r="B6" s="1472"/>
      <c r="C6" s="1473"/>
      <c r="D6" s="1475"/>
      <c r="E6" s="1473"/>
      <c r="F6" s="129" t="s">
        <v>626</v>
      </c>
      <c r="G6" s="1478" t="s">
        <v>653</v>
      </c>
      <c r="H6" s="1479"/>
      <c r="I6" s="130" t="s">
        <v>627</v>
      </c>
      <c r="J6" s="128"/>
    </row>
    <row r="7" spans="1:10" ht="18" customHeight="1">
      <c r="A7" s="1455" t="s">
        <v>652</v>
      </c>
      <c r="B7" s="1456"/>
      <c r="C7" s="1457"/>
      <c r="D7" s="1466">
        <f>SUM(D8:E30)</f>
        <v>75958</v>
      </c>
      <c r="E7" s="1466"/>
      <c r="F7" s="131">
        <f>SUM(F8:F30)</f>
        <v>25901</v>
      </c>
      <c r="G7" s="1462">
        <f>SUM(G8:H30)</f>
        <v>0</v>
      </c>
      <c r="H7" s="1462"/>
      <c r="I7" s="132">
        <f>SUM(I8:I30)</f>
        <v>50057</v>
      </c>
      <c r="J7" s="128"/>
    </row>
    <row r="8" spans="1:10" ht="18" customHeight="1">
      <c r="A8" s="1455" t="s">
        <v>651</v>
      </c>
      <c r="B8" s="1456"/>
      <c r="C8" s="1457"/>
      <c r="D8" s="1466">
        <f t="shared" ref="D8:D30" si="0">SUM(F8:I8)</f>
        <v>17090</v>
      </c>
      <c r="E8" s="1466"/>
      <c r="F8" s="131">
        <v>5800</v>
      </c>
      <c r="G8" s="1462">
        <v>0</v>
      </c>
      <c r="H8" s="1462"/>
      <c r="I8" s="132">
        <v>11290</v>
      </c>
      <c r="J8" s="128"/>
    </row>
    <row r="9" spans="1:10" ht="18" customHeight="1">
      <c r="A9" s="1455" t="s">
        <v>650</v>
      </c>
      <c r="B9" s="1456"/>
      <c r="C9" s="1457"/>
      <c r="D9" s="1458">
        <f t="shared" si="0"/>
        <v>69</v>
      </c>
      <c r="E9" s="1459"/>
      <c r="F9" s="131">
        <v>60</v>
      </c>
      <c r="G9" s="1460">
        <v>0</v>
      </c>
      <c r="H9" s="1461"/>
      <c r="I9" s="132">
        <v>9</v>
      </c>
      <c r="J9" s="128"/>
    </row>
    <row r="10" spans="1:10" ht="18" customHeight="1">
      <c r="A10" s="1455" t="s">
        <v>649</v>
      </c>
      <c r="B10" s="1456"/>
      <c r="C10" s="1457"/>
      <c r="D10" s="1458">
        <f t="shared" si="0"/>
        <v>12952</v>
      </c>
      <c r="E10" s="1459"/>
      <c r="F10" s="131">
        <v>4600</v>
      </c>
      <c r="G10" s="1462">
        <v>0</v>
      </c>
      <c r="H10" s="1462"/>
      <c r="I10" s="132">
        <v>8352</v>
      </c>
      <c r="J10" s="128"/>
    </row>
    <row r="11" spans="1:10" ht="18" customHeight="1">
      <c r="A11" s="1455" t="s">
        <v>648</v>
      </c>
      <c r="B11" s="1456"/>
      <c r="C11" s="1457"/>
      <c r="D11" s="1458">
        <f t="shared" si="0"/>
        <v>13770</v>
      </c>
      <c r="E11" s="1459"/>
      <c r="F11" s="131">
        <v>5000</v>
      </c>
      <c r="G11" s="1460">
        <v>0</v>
      </c>
      <c r="H11" s="1461"/>
      <c r="I11" s="132">
        <v>8770</v>
      </c>
      <c r="J11" s="128"/>
    </row>
    <row r="12" spans="1:10" ht="18" customHeight="1">
      <c r="A12" s="1455" t="s">
        <v>647</v>
      </c>
      <c r="B12" s="1456"/>
      <c r="C12" s="1457"/>
      <c r="D12" s="1458">
        <f t="shared" si="0"/>
        <v>2014</v>
      </c>
      <c r="E12" s="1459"/>
      <c r="F12" s="131">
        <v>2000</v>
      </c>
      <c r="G12" s="1462">
        <v>0</v>
      </c>
      <c r="H12" s="1462"/>
      <c r="I12" s="132">
        <v>14</v>
      </c>
      <c r="J12" s="128"/>
    </row>
    <row r="13" spans="1:10" ht="18" customHeight="1">
      <c r="A13" s="1455" t="s">
        <v>646</v>
      </c>
      <c r="B13" s="1456"/>
      <c r="C13" s="1457"/>
      <c r="D13" s="1458">
        <f t="shared" si="0"/>
        <v>18</v>
      </c>
      <c r="E13" s="1459"/>
      <c r="F13" s="131">
        <v>10</v>
      </c>
      <c r="G13" s="1460">
        <v>0</v>
      </c>
      <c r="H13" s="1461"/>
      <c r="I13" s="132">
        <v>8</v>
      </c>
      <c r="J13" s="128"/>
    </row>
    <row r="14" spans="1:10" ht="18" customHeight="1">
      <c r="A14" s="1455" t="s">
        <v>645</v>
      </c>
      <c r="B14" s="1456"/>
      <c r="C14" s="1457"/>
      <c r="D14" s="1458">
        <f t="shared" si="0"/>
        <v>214</v>
      </c>
      <c r="E14" s="1459"/>
      <c r="F14" s="131">
        <v>200</v>
      </c>
      <c r="G14" s="1462">
        <v>0</v>
      </c>
      <c r="H14" s="1462"/>
      <c r="I14" s="132">
        <v>14</v>
      </c>
      <c r="J14" s="128"/>
    </row>
    <row r="15" spans="1:10" ht="18" customHeight="1">
      <c r="A15" s="1455" t="s">
        <v>644</v>
      </c>
      <c r="B15" s="1456"/>
      <c r="C15" s="1457"/>
      <c r="D15" s="1458">
        <f t="shared" si="0"/>
        <v>0</v>
      </c>
      <c r="E15" s="1459"/>
      <c r="F15" s="131">
        <v>0</v>
      </c>
      <c r="G15" s="1460">
        <v>0</v>
      </c>
      <c r="H15" s="1461"/>
      <c r="I15" s="132">
        <v>0</v>
      </c>
      <c r="J15" s="128"/>
    </row>
    <row r="16" spans="1:10" ht="18" customHeight="1">
      <c r="A16" s="1455" t="s">
        <v>643</v>
      </c>
      <c r="B16" s="1456"/>
      <c r="C16" s="1457"/>
      <c r="D16" s="1458">
        <f t="shared" si="0"/>
        <v>0</v>
      </c>
      <c r="E16" s="1459"/>
      <c r="F16" s="131">
        <v>0</v>
      </c>
      <c r="G16" s="1462">
        <v>0</v>
      </c>
      <c r="H16" s="1462"/>
      <c r="I16" s="132">
        <v>0</v>
      </c>
      <c r="J16" s="128"/>
    </row>
    <row r="17" spans="1:10" ht="18" customHeight="1">
      <c r="A17" s="1455" t="s">
        <v>642</v>
      </c>
      <c r="B17" s="1456"/>
      <c r="C17" s="1457"/>
      <c r="D17" s="1458">
        <f t="shared" si="0"/>
        <v>150</v>
      </c>
      <c r="E17" s="1459"/>
      <c r="F17" s="131">
        <v>150</v>
      </c>
      <c r="G17" s="1460">
        <v>0</v>
      </c>
      <c r="H17" s="1461"/>
      <c r="I17" s="132">
        <v>0</v>
      </c>
      <c r="J17" s="128"/>
    </row>
    <row r="18" spans="1:10" ht="18" customHeight="1">
      <c r="A18" s="1455" t="s">
        <v>641</v>
      </c>
      <c r="B18" s="1456"/>
      <c r="C18" s="1457"/>
      <c r="D18" s="1458">
        <f t="shared" si="0"/>
        <v>29610</v>
      </c>
      <c r="E18" s="1459"/>
      <c r="F18" s="131">
        <v>8010</v>
      </c>
      <c r="G18" s="1462">
        <v>0</v>
      </c>
      <c r="H18" s="1462"/>
      <c r="I18" s="132">
        <v>21600</v>
      </c>
      <c r="J18" s="128"/>
    </row>
    <row r="19" spans="1:10" ht="18" customHeight="1">
      <c r="A19" s="1455" t="s">
        <v>640</v>
      </c>
      <c r="B19" s="1456"/>
      <c r="C19" s="1457"/>
      <c r="D19" s="1458">
        <f t="shared" si="0"/>
        <v>5</v>
      </c>
      <c r="E19" s="1459"/>
      <c r="F19" s="131">
        <v>5</v>
      </c>
      <c r="G19" s="1460">
        <v>0</v>
      </c>
      <c r="H19" s="1461"/>
      <c r="I19" s="132">
        <v>0</v>
      </c>
      <c r="J19" s="128"/>
    </row>
    <row r="20" spans="1:10" ht="18" customHeight="1">
      <c r="A20" s="1455" t="s">
        <v>639</v>
      </c>
      <c r="B20" s="1456"/>
      <c r="C20" s="1457"/>
      <c r="D20" s="1458">
        <f t="shared" si="0"/>
        <v>2</v>
      </c>
      <c r="E20" s="1459"/>
      <c r="F20" s="131">
        <v>2</v>
      </c>
      <c r="G20" s="1462">
        <v>0</v>
      </c>
      <c r="H20" s="1462"/>
      <c r="I20" s="132"/>
      <c r="J20" s="128"/>
    </row>
    <row r="21" spans="1:10" ht="18" customHeight="1">
      <c r="A21" s="1455" t="s">
        <v>638</v>
      </c>
      <c r="B21" s="1456"/>
      <c r="C21" s="1457"/>
      <c r="D21" s="1458">
        <f t="shared" si="0"/>
        <v>18</v>
      </c>
      <c r="E21" s="1459"/>
      <c r="F21" s="131">
        <v>18</v>
      </c>
      <c r="G21" s="1460">
        <v>0</v>
      </c>
      <c r="H21" s="1461"/>
      <c r="I21" s="132">
        <v>0</v>
      </c>
      <c r="J21" s="128"/>
    </row>
    <row r="22" spans="1:10" ht="18" customHeight="1">
      <c r="A22" s="1455" t="s">
        <v>637</v>
      </c>
      <c r="B22" s="1456"/>
      <c r="C22" s="1457"/>
      <c r="D22" s="1458">
        <f t="shared" si="0"/>
        <v>0</v>
      </c>
      <c r="E22" s="1459"/>
      <c r="F22" s="131">
        <v>0</v>
      </c>
      <c r="G22" s="1462">
        <v>0</v>
      </c>
      <c r="H22" s="1462"/>
      <c r="I22" s="132">
        <v>0</v>
      </c>
      <c r="J22" s="128"/>
    </row>
    <row r="23" spans="1:10" ht="18" customHeight="1">
      <c r="A23" s="1455" t="s">
        <v>636</v>
      </c>
      <c r="B23" s="1456"/>
      <c r="C23" s="1457"/>
      <c r="D23" s="1458">
        <f t="shared" si="0"/>
        <v>40</v>
      </c>
      <c r="E23" s="1459"/>
      <c r="F23" s="131">
        <v>40</v>
      </c>
      <c r="G23" s="1460">
        <v>0</v>
      </c>
      <c r="H23" s="1461"/>
      <c r="I23" s="132">
        <v>0</v>
      </c>
      <c r="J23" s="128"/>
    </row>
    <row r="24" spans="1:10" ht="18" customHeight="1">
      <c r="A24" s="1455" t="s">
        <v>635</v>
      </c>
      <c r="B24" s="1456"/>
      <c r="C24" s="1457"/>
      <c r="D24" s="1458">
        <f t="shared" si="0"/>
        <v>0</v>
      </c>
      <c r="E24" s="1459"/>
      <c r="F24" s="131">
        <v>0</v>
      </c>
      <c r="G24" s="1462">
        <v>0</v>
      </c>
      <c r="H24" s="1462"/>
      <c r="I24" s="132">
        <v>0</v>
      </c>
      <c r="J24" s="128"/>
    </row>
    <row r="25" spans="1:10" ht="18" customHeight="1">
      <c r="A25" s="1455" t="s">
        <v>634</v>
      </c>
      <c r="B25" s="1456"/>
      <c r="C25" s="1457"/>
      <c r="D25" s="1458">
        <f t="shared" si="0"/>
        <v>0</v>
      </c>
      <c r="E25" s="1459"/>
      <c r="F25" s="131">
        <v>0</v>
      </c>
      <c r="G25" s="1460">
        <v>0</v>
      </c>
      <c r="H25" s="1461"/>
      <c r="I25" s="132">
        <v>0</v>
      </c>
      <c r="J25" s="128"/>
    </row>
    <row r="26" spans="1:10" ht="18" customHeight="1">
      <c r="A26" s="1455" t="s">
        <v>633</v>
      </c>
      <c r="B26" s="1456"/>
      <c r="C26" s="1457"/>
      <c r="D26" s="1458">
        <f t="shared" si="0"/>
        <v>1</v>
      </c>
      <c r="E26" s="1459"/>
      <c r="F26" s="131">
        <v>1</v>
      </c>
      <c r="G26" s="1462">
        <v>0</v>
      </c>
      <c r="H26" s="1462"/>
      <c r="I26" s="132">
        <v>0</v>
      </c>
      <c r="J26" s="128"/>
    </row>
    <row r="27" spans="1:10" ht="28.5" customHeight="1">
      <c r="A27" s="1463" t="s">
        <v>632</v>
      </c>
      <c r="B27" s="1464"/>
      <c r="C27" s="1465"/>
      <c r="D27" s="1458">
        <f t="shared" si="0"/>
        <v>0</v>
      </c>
      <c r="E27" s="1459"/>
      <c r="F27" s="131">
        <v>0</v>
      </c>
      <c r="G27" s="1460">
        <v>0</v>
      </c>
      <c r="H27" s="1461"/>
      <c r="I27" s="132">
        <v>0</v>
      </c>
      <c r="J27" s="128"/>
    </row>
    <row r="28" spans="1:10" ht="18" customHeight="1">
      <c r="A28" s="1455" t="s">
        <v>631</v>
      </c>
      <c r="B28" s="1456"/>
      <c r="C28" s="1457"/>
      <c r="D28" s="1458">
        <f t="shared" si="0"/>
        <v>5</v>
      </c>
      <c r="E28" s="1459"/>
      <c r="F28" s="131">
        <v>5</v>
      </c>
      <c r="G28" s="1462">
        <v>0</v>
      </c>
      <c r="H28" s="1462"/>
      <c r="I28" s="132">
        <v>0</v>
      </c>
      <c r="J28" s="128"/>
    </row>
    <row r="29" spans="1:10" ht="18" customHeight="1">
      <c r="A29" s="1455" t="s">
        <v>630</v>
      </c>
      <c r="B29" s="1456"/>
      <c r="C29" s="1457"/>
      <c r="D29" s="1458">
        <f t="shared" si="0"/>
        <v>0</v>
      </c>
      <c r="E29" s="1459"/>
      <c r="F29" s="131">
        <v>0</v>
      </c>
      <c r="G29" s="1460">
        <v>0</v>
      </c>
      <c r="H29" s="1461"/>
      <c r="I29" s="132">
        <v>0</v>
      </c>
      <c r="J29" s="128"/>
    </row>
    <row r="30" spans="1:10" ht="18" customHeight="1" thickBot="1">
      <c r="A30" s="1445" t="s">
        <v>629</v>
      </c>
      <c r="B30" s="1446"/>
      <c r="C30" s="1447"/>
      <c r="D30" s="1448">
        <f t="shared" si="0"/>
        <v>0</v>
      </c>
      <c r="E30" s="1449"/>
      <c r="F30" s="133">
        <v>0</v>
      </c>
      <c r="G30" s="1450">
        <v>0</v>
      </c>
      <c r="H30" s="1450"/>
      <c r="I30" s="134">
        <v>0</v>
      </c>
      <c r="J30" s="135"/>
    </row>
    <row r="31" spans="1:10" ht="58.5" customHeight="1">
      <c r="A31" s="1451" t="s">
        <v>812</v>
      </c>
      <c r="B31" s="1452"/>
      <c r="C31" s="1452"/>
      <c r="D31" s="1452"/>
      <c r="E31" s="1452"/>
      <c r="F31" s="1452"/>
      <c r="G31" s="1452"/>
      <c r="H31" s="1452"/>
      <c r="I31" s="1452"/>
      <c r="J31" s="1452"/>
    </row>
    <row r="32" spans="1:10" ht="82.5" customHeight="1">
      <c r="A32" s="1453" t="s">
        <v>808</v>
      </c>
      <c r="B32" s="1454"/>
      <c r="C32" s="1454"/>
      <c r="D32" s="1454"/>
      <c r="E32" s="1454"/>
      <c r="F32" s="1454"/>
      <c r="G32" s="1454"/>
      <c r="H32" s="1454"/>
      <c r="I32" s="1454"/>
      <c r="J32" s="1454"/>
    </row>
  </sheetData>
  <mergeCells count="85">
    <mergeCell ref="A30:C30"/>
    <mergeCell ref="D30:E30"/>
    <mergeCell ref="G30:H30"/>
    <mergeCell ref="A31:J31"/>
    <mergeCell ref="A32:J32"/>
    <mergeCell ref="A28:C28"/>
    <mergeCell ref="D28:E28"/>
    <mergeCell ref="G28:H28"/>
    <mergeCell ref="A29:C29"/>
    <mergeCell ref="D29:E29"/>
    <mergeCell ref="G29:H29"/>
    <mergeCell ref="A26:C26"/>
    <mergeCell ref="D26:E26"/>
    <mergeCell ref="G26:H26"/>
    <mergeCell ref="A27:C27"/>
    <mergeCell ref="D27:E27"/>
    <mergeCell ref="G27:H27"/>
    <mergeCell ref="A24:C24"/>
    <mergeCell ref="D24:E24"/>
    <mergeCell ref="G24:H24"/>
    <mergeCell ref="A25:C25"/>
    <mergeCell ref="D25:E25"/>
    <mergeCell ref="G25:H25"/>
    <mergeCell ref="A22:C22"/>
    <mergeCell ref="D22:E22"/>
    <mergeCell ref="G22:H22"/>
    <mergeCell ref="A23:C23"/>
    <mergeCell ref="D23:E23"/>
    <mergeCell ref="G23:H23"/>
    <mergeCell ref="A20:C20"/>
    <mergeCell ref="D20:E20"/>
    <mergeCell ref="G20:H20"/>
    <mergeCell ref="A21:C21"/>
    <mergeCell ref="D21:E21"/>
    <mergeCell ref="G21:H21"/>
    <mergeCell ref="A18:C18"/>
    <mergeCell ref="D18:E18"/>
    <mergeCell ref="G18:H18"/>
    <mergeCell ref="A19:C19"/>
    <mergeCell ref="D19:E19"/>
    <mergeCell ref="G19:H19"/>
    <mergeCell ref="A16:C16"/>
    <mergeCell ref="D16:E16"/>
    <mergeCell ref="G16:H16"/>
    <mergeCell ref="A17:C17"/>
    <mergeCell ref="D17:E17"/>
    <mergeCell ref="G17:H17"/>
    <mergeCell ref="A14:C14"/>
    <mergeCell ref="D14:E14"/>
    <mergeCell ref="G14:H14"/>
    <mergeCell ref="A15:C15"/>
    <mergeCell ref="D15:E15"/>
    <mergeCell ref="G15:H15"/>
    <mergeCell ref="A12:C12"/>
    <mergeCell ref="D12:E12"/>
    <mergeCell ref="G12:H12"/>
    <mergeCell ref="A13:C13"/>
    <mergeCell ref="D13:E13"/>
    <mergeCell ref="G13:H13"/>
    <mergeCell ref="A10:C10"/>
    <mergeCell ref="D10:E10"/>
    <mergeCell ref="G10:H10"/>
    <mergeCell ref="A11:C11"/>
    <mergeCell ref="D11:E11"/>
    <mergeCell ref="G11:H11"/>
    <mergeCell ref="A8:C8"/>
    <mergeCell ref="D8:E8"/>
    <mergeCell ref="G8:H8"/>
    <mergeCell ref="A9:C9"/>
    <mergeCell ref="D9:E9"/>
    <mergeCell ref="G9:H9"/>
    <mergeCell ref="A7:C7"/>
    <mergeCell ref="D7:E7"/>
    <mergeCell ref="G7:H7"/>
    <mergeCell ref="A1:B1"/>
    <mergeCell ref="C1:F2"/>
    <mergeCell ref="H1:I1"/>
    <mergeCell ref="A2:B2"/>
    <mergeCell ref="H2:I2"/>
    <mergeCell ref="A3:J3"/>
    <mergeCell ref="A4:J4"/>
    <mergeCell ref="A5:C6"/>
    <mergeCell ref="D5:E6"/>
    <mergeCell ref="F5:I5"/>
    <mergeCell ref="G6:H6"/>
  </mergeCells>
  <phoneticPr fontId="1" type="noConversion"/>
  <hyperlinks>
    <hyperlink ref="J2" location="預告統計資料發布時間表!A1" display="回發布時間表" xr:uid="{00000000-0004-0000-2E00-000000000000}"/>
  </hyperlinks>
  <pageMargins left="0.7" right="0.7" top="0.75" bottom="0.75" header="0.3" footer="0.3"/>
  <pageSetup paperSize="9" orientation="portrait" horizontalDpi="4294967292" verticalDpi="4294967292"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32"/>
  <sheetViews>
    <sheetView zoomScale="115" zoomScaleNormal="115" workbookViewId="0">
      <selection sqref="A1:XFD1048576"/>
    </sheetView>
  </sheetViews>
  <sheetFormatPr defaultRowHeight="16.5"/>
  <cols>
    <col min="6" max="6" width="11.25" customWidth="1"/>
    <col min="8" max="8" width="7.125" customWidth="1"/>
    <col min="9" max="9" width="15.125" customWidth="1"/>
  </cols>
  <sheetData>
    <row r="1" spans="1:10">
      <c r="A1" s="1478" t="s">
        <v>1146</v>
      </c>
      <c r="B1" s="1480"/>
      <c r="C1" s="1481" t="s">
        <v>615</v>
      </c>
      <c r="D1" s="1482"/>
      <c r="E1" s="1482"/>
      <c r="F1" s="1483"/>
      <c r="G1" s="127" t="s">
        <v>616</v>
      </c>
      <c r="H1" s="1487" t="s">
        <v>1147</v>
      </c>
      <c r="I1" s="1488"/>
      <c r="J1" s="128"/>
    </row>
    <row r="2" spans="1:10">
      <c r="A2" s="1478" t="s">
        <v>1148</v>
      </c>
      <c r="B2" s="1480"/>
      <c r="C2" s="1484"/>
      <c r="D2" s="1485"/>
      <c r="E2" s="1485"/>
      <c r="F2" s="1486"/>
      <c r="G2" s="127" t="s">
        <v>1149</v>
      </c>
      <c r="H2" s="1489" t="s">
        <v>1150</v>
      </c>
      <c r="I2" s="1490"/>
      <c r="J2" s="23" t="s">
        <v>150</v>
      </c>
    </row>
    <row r="3" spans="1:10" ht="33" customHeight="1">
      <c r="A3" s="1467" t="s">
        <v>1151</v>
      </c>
      <c r="B3" s="1468"/>
      <c r="C3" s="1468"/>
      <c r="D3" s="1468"/>
      <c r="E3" s="1468"/>
      <c r="F3" s="1468"/>
      <c r="G3" s="1468"/>
      <c r="H3" s="1468"/>
      <c r="I3" s="1468"/>
      <c r="J3" s="1468"/>
    </row>
    <row r="4" spans="1:10" ht="25.5" customHeight="1" thickBot="1">
      <c r="A4" s="1469" t="s">
        <v>1178</v>
      </c>
      <c r="B4" s="1469"/>
      <c r="C4" s="1469"/>
      <c r="D4" s="1469"/>
      <c r="E4" s="1469"/>
      <c r="F4" s="1469"/>
      <c r="G4" s="1469"/>
      <c r="H4" s="1469"/>
      <c r="I4" s="1469"/>
      <c r="J4" s="1469"/>
    </row>
    <row r="5" spans="1:10">
      <c r="A5" s="1470" t="s">
        <v>623</v>
      </c>
      <c r="B5" s="1470"/>
      <c r="C5" s="1471"/>
      <c r="D5" s="1474" t="s">
        <v>624</v>
      </c>
      <c r="E5" s="1471"/>
      <c r="F5" s="1476" t="s">
        <v>625</v>
      </c>
      <c r="G5" s="1477"/>
      <c r="H5" s="1477"/>
      <c r="I5" s="1477"/>
    </row>
    <row r="6" spans="1:10" ht="31.5">
      <c r="A6" s="1472"/>
      <c r="B6" s="1472"/>
      <c r="C6" s="1473"/>
      <c r="D6" s="1475"/>
      <c r="E6" s="1473"/>
      <c r="F6" s="129" t="s">
        <v>626</v>
      </c>
      <c r="G6" s="1478" t="s">
        <v>1152</v>
      </c>
      <c r="H6" s="1479"/>
      <c r="I6" s="130" t="s">
        <v>627</v>
      </c>
      <c r="J6" s="128"/>
    </row>
    <row r="7" spans="1:10" ht="18" customHeight="1">
      <c r="A7" s="1455" t="s">
        <v>1153</v>
      </c>
      <c r="B7" s="1456"/>
      <c r="C7" s="1457"/>
      <c r="D7" s="1466">
        <f>SUM(D8:E30)</f>
        <v>74072</v>
      </c>
      <c r="E7" s="1466"/>
      <c r="F7" s="131">
        <f>SUM(F8:F30)</f>
        <v>23273</v>
      </c>
      <c r="G7" s="1462">
        <f>SUM(G8:H30)</f>
        <v>0</v>
      </c>
      <c r="H7" s="1462"/>
      <c r="I7" s="132">
        <f>SUM(I8:I30)</f>
        <v>50799</v>
      </c>
      <c r="J7" s="128"/>
    </row>
    <row r="8" spans="1:10" ht="18" customHeight="1">
      <c r="A8" s="1455" t="s">
        <v>1154</v>
      </c>
      <c r="B8" s="1456"/>
      <c r="C8" s="1457"/>
      <c r="D8" s="1466">
        <f t="shared" ref="D8:D30" si="0">SUM(F8:I8)</f>
        <v>14810</v>
      </c>
      <c r="E8" s="1466"/>
      <c r="F8" s="131">
        <v>4400</v>
      </c>
      <c r="G8" s="1462">
        <v>0</v>
      </c>
      <c r="H8" s="1462"/>
      <c r="I8" s="132">
        <v>10410</v>
      </c>
      <c r="J8" s="128"/>
    </row>
    <row r="9" spans="1:10" ht="18" customHeight="1">
      <c r="A9" s="1455" t="s">
        <v>1155</v>
      </c>
      <c r="B9" s="1456"/>
      <c r="C9" s="1457"/>
      <c r="D9" s="1458">
        <f t="shared" si="0"/>
        <v>108</v>
      </c>
      <c r="E9" s="1459"/>
      <c r="F9" s="131">
        <v>100</v>
      </c>
      <c r="G9" s="1460">
        <v>0</v>
      </c>
      <c r="H9" s="1461"/>
      <c r="I9" s="132">
        <v>8</v>
      </c>
      <c r="J9" s="128"/>
    </row>
    <row r="10" spans="1:10" ht="18" customHeight="1">
      <c r="A10" s="1455" t="s">
        <v>1156</v>
      </c>
      <c r="B10" s="1456"/>
      <c r="C10" s="1457"/>
      <c r="D10" s="1458">
        <f t="shared" si="0"/>
        <v>11870</v>
      </c>
      <c r="E10" s="1459"/>
      <c r="F10" s="131">
        <v>3700</v>
      </c>
      <c r="G10" s="1462">
        <v>0</v>
      </c>
      <c r="H10" s="1462"/>
      <c r="I10" s="132">
        <v>8170</v>
      </c>
      <c r="J10" s="128"/>
    </row>
    <row r="11" spans="1:10" ht="18" customHeight="1">
      <c r="A11" s="1455" t="s">
        <v>1157</v>
      </c>
      <c r="B11" s="1456"/>
      <c r="C11" s="1457"/>
      <c r="D11" s="1458">
        <f t="shared" si="0"/>
        <v>13482</v>
      </c>
      <c r="E11" s="1459"/>
      <c r="F11" s="131">
        <v>4000</v>
      </c>
      <c r="G11" s="1460">
        <v>0</v>
      </c>
      <c r="H11" s="1461"/>
      <c r="I11" s="132">
        <v>9482</v>
      </c>
      <c r="J11" s="128"/>
    </row>
    <row r="12" spans="1:10" ht="18" customHeight="1">
      <c r="A12" s="1455" t="s">
        <v>1158</v>
      </c>
      <c r="B12" s="1456"/>
      <c r="C12" s="1457"/>
      <c r="D12" s="1458">
        <f t="shared" si="0"/>
        <v>2023</v>
      </c>
      <c r="E12" s="1459"/>
      <c r="F12" s="131">
        <v>2000</v>
      </c>
      <c r="G12" s="1462">
        <v>0</v>
      </c>
      <c r="H12" s="1462"/>
      <c r="I12" s="132">
        <v>23</v>
      </c>
      <c r="J12" s="128"/>
    </row>
    <row r="13" spans="1:10" ht="18" customHeight="1">
      <c r="A13" s="1455" t="s">
        <v>1159</v>
      </c>
      <c r="B13" s="1456"/>
      <c r="C13" s="1457"/>
      <c r="D13" s="1458">
        <f t="shared" si="0"/>
        <v>20</v>
      </c>
      <c r="E13" s="1459"/>
      <c r="F13" s="131">
        <v>20</v>
      </c>
      <c r="G13" s="1460">
        <v>0</v>
      </c>
      <c r="H13" s="1461"/>
      <c r="I13" s="132">
        <v>0</v>
      </c>
      <c r="J13" s="128"/>
    </row>
    <row r="14" spans="1:10" ht="18" customHeight="1">
      <c r="A14" s="1455" t="s">
        <v>1160</v>
      </c>
      <c r="B14" s="1456"/>
      <c r="C14" s="1457"/>
      <c r="D14" s="1458">
        <f t="shared" si="0"/>
        <v>188</v>
      </c>
      <c r="E14" s="1459"/>
      <c r="F14" s="131">
        <v>182</v>
      </c>
      <c r="G14" s="1462">
        <v>0</v>
      </c>
      <c r="H14" s="1462"/>
      <c r="I14" s="132">
        <v>6</v>
      </c>
      <c r="J14" s="128"/>
    </row>
    <row r="15" spans="1:10" ht="18" customHeight="1">
      <c r="A15" s="1455" t="s">
        <v>1161</v>
      </c>
      <c r="B15" s="1456"/>
      <c r="C15" s="1457"/>
      <c r="D15" s="1458">
        <f t="shared" si="0"/>
        <v>0</v>
      </c>
      <c r="E15" s="1459"/>
      <c r="F15" s="131">
        <v>0</v>
      </c>
      <c r="G15" s="1460">
        <v>0</v>
      </c>
      <c r="H15" s="1461"/>
      <c r="I15" s="132">
        <v>0</v>
      </c>
      <c r="J15" s="128"/>
    </row>
    <row r="16" spans="1:10" ht="18" customHeight="1">
      <c r="A16" s="1455" t="s">
        <v>1162</v>
      </c>
      <c r="B16" s="1456"/>
      <c r="C16" s="1457"/>
      <c r="D16" s="1458">
        <f t="shared" si="0"/>
        <v>0</v>
      </c>
      <c r="E16" s="1459"/>
      <c r="F16" s="131">
        <v>0</v>
      </c>
      <c r="G16" s="1462">
        <v>0</v>
      </c>
      <c r="H16" s="1462"/>
      <c r="I16" s="132">
        <v>0</v>
      </c>
      <c r="J16" s="128"/>
    </row>
    <row r="17" spans="1:10" ht="18" customHeight="1">
      <c r="A17" s="1455" t="s">
        <v>1163</v>
      </c>
      <c r="B17" s="1456"/>
      <c r="C17" s="1457"/>
      <c r="D17" s="1458">
        <f t="shared" si="0"/>
        <v>150</v>
      </c>
      <c r="E17" s="1459"/>
      <c r="F17" s="131">
        <v>150</v>
      </c>
      <c r="G17" s="1460">
        <v>0</v>
      </c>
      <c r="H17" s="1461"/>
      <c r="I17" s="132">
        <v>0</v>
      </c>
      <c r="J17" s="128"/>
    </row>
    <row r="18" spans="1:10" ht="18" customHeight="1">
      <c r="A18" s="1455" t="s">
        <v>1164</v>
      </c>
      <c r="B18" s="1456"/>
      <c r="C18" s="1457"/>
      <c r="D18" s="1458">
        <f t="shared" si="0"/>
        <v>31405</v>
      </c>
      <c r="E18" s="1459"/>
      <c r="F18" s="131">
        <v>8705</v>
      </c>
      <c r="G18" s="1462">
        <v>0</v>
      </c>
      <c r="H18" s="1462"/>
      <c r="I18" s="132">
        <v>22700</v>
      </c>
      <c r="J18" s="128"/>
    </row>
    <row r="19" spans="1:10" ht="18" customHeight="1">
      <c r="A19" s="1455" t="s">
        <v>1165</v>
      </c>
      <c r="B19" s="1456"/>
      <c r="C19" s="1457"/>
      <c r="D19" s="1458">
        <f t="shared" si="0"/>
        <v>2</v>
      </c>
      <c r="E19" s="1459"/>
      <c r="F19" s="131">
        <v>2</v>
      </c>
      <c r="G19" s="1460">
        <v>0</v>
      </c>
      <c r="H19" s="1461"/>
      <c r="I19" s="132">
        <v>0</v>
      </c>
      <c r="J19" s="128"/>
    </row>
    <row r="20" spans="1:10" ht="18" customHeight="1">
      <c r="A20" s="1455" t="s">
        <v>1166</v>
      </c>
      <c r="B20" s="1456"/>
      <c r="C20" s="1457"/>
      <c r="D20" s="1458">
        <f t="shared" si="0"/>
        <v>3</v>
      </c>
      <c r="E20" s="1459"/>
      <c r="F20" s="131">
        <v>3</v>
      </c>
      <c r="G20" s="1462">
        <v>0</v>
      </c>
      <c r="H20" s="1462"/>
      <c r="I20" s="132"/>
      <c r="J20" s="128"/>
    </row>
    <row r="21" spans="1:10" ht="18" customHeight="1">
      <c r="A21" s="1455" t="s">
        <v>1167</v>
      </c>
      <c r="B21" s="1456"/>
      <c r="C21" s="1457"/>
      <c r="D21" s="1458">
        <f t="shared" si="0"/>
        <v>8</v>
      </c>
      <c r="E21" s="1459"/>
      <c r="F21" s="131">
        <v>8</v>
      </c>
      <c r="G21" s="1460">
        <v>0</v>
      </c>
      <c r="H21" s="1461"/>
      <c r="I21" s="132">
        <v>0</v>
      </c>
      <c r="J21" s="128"/>
    </row>
    <row r="22" spans="1:10" ht="18" customHeight="1">
      <c r="A22" s="1455" t="s">
        <v>1168</v>
      </c>
      <c r="B22" s="1456"/>
      <c r="C22" s="1457"/>
      <c r="D22" s="1458">
        <f t="shared" si="0"/>
        <v>0</v>
      </c>
      <c r="E22" s="1459"/>
      <c r="F22" s="131">
        <v>0</v>
      </c>
      <c r="G22" s="1462">
        <v>0</v>
      </c>
      <c r="H22" s="1462"/>
      <c r="I22" s="132">
        <v>0</v>
      </c>
      <c r="J22" s="128"/>
    </row>
    <row r="23" spans="1:10" ht="18" customHeight="1">
      <c r="A23" s="1455" t="s">
        <v>1169</v>
      </c>
      <c r="B23" s="1456"/>
      <c r="C23" s="1457"/>
      <c r="D23" s="1458">
        <f t="shared" si="0"/>
        <v>2</v>
      </c>
      <c r="E23" s="1459"/>
      <c r="F23" s="131">
        <v>2</v>
      </c>
      <c r="G23" s="1460">
        <v>0</v>
      </c>
      <c r="H23" s="1461"/>
      <c r="I23" s="132">
        <v>0</v>
      </c>
      <c r="J23" s="128"/>
    </row>
    <row r="24" spans="1:10" ht="18" customHeight="1">
      <c r="A24" s="1455" t="s">
        <v>1170</v>
      </c>
      <c r="B24" s="1456"/>
      <c r="C24" s="1457"/>
      <c r="D24" s="1458">
        <f t="shared" si="0"/>
        <v>0</v>
      </c>
      <c r="E24" s="1459"/>
      <c r="F24" s="131">
        <v>0</v>
      </c>
      <c r="G24" s="1462">
        <v>0</v>
      </c>
      <c r="H24" s="1462"/>
      <c r="I24" s="132">
        <v>0</v>
      </c>
      <c r="J24" s="128"/>
    </row>
    <row r="25" spans="1:10" ht="18" customHeight="1">
      <c r="A25" s="1455" t="s">
        <v>1171</v>
      </c>
      <c r="B25" s="1456"/>
      <c r="C25" s="1457"/>
      <c r="D25" s="1458">
        <f t="shared" si="0"/>
        <v>0</v>
      </c>
      <c r="E25" s="1459"/>
      <c r="F25" s="131">
        <v>0</v>
      </c>
      <c r="G25" s="1460">
        <v>0</v>
      </c>
      <c r="H25" s="1461"/>
      <c r="I25" s="132">
        <v>0</v>
      </c>
      <c r="J25" s="128"/>
    </row>
    <row r="26" spans="1:10" ht="18" customHeight="1">
      <c r="A26" s="1455" t="s">
        <v>1172</v>
      </c>
      <c r="B26" s="1456"/>
      <c r="C26" s="1457"/>
      <c r="D26" s="1458">
        <f t="shared" si="0"/>
        <v>1</v>
      </c>
      <c r="E26" s="1459"/>
      <c r="F26" s="131">
        <v>1</v>
      </c>
      <c r="G26" s="1462">
        <v>0</v>
      </c>
      <c r="H26" s="1462"/>
      <c r="I26" s="132">
        <v>0</v>
      </c>
      <c r="J26" s="128"/>
    </row>
    <row r="27" spans="1:10" ht="28.5" customHeight="1">
      <c r="A27" s="1463" t="s">
        <v>1173</v>
      </c>
      <c r="B27" s="1464"/>
      <c r="C27" s="1465"/>
      <c r="D27" s="1458">
        <f t="shared" si="0"/>
        <v>0</v>
      </c>
      <c r="E27" s="1459"/>
      <c r="F27" s="131">
        <v>0</v>
      </c>
      <c r="G27" s="1460">
        <v>0</v>
      </c>
      <c r="H27" s="1461"/>
      <c r="I27" s="132">
        <v>0</v>
      </c>
      <c r="J27" s="128"/>
    </row>
    <row r="28" spans="1:10" ht="18" customHeight="1">
      <c r="A28" s="1455" t="s">
        <v>1174</v>
      </c>
      <c r="B28" s="1456"/>
      <c r="C28" s="1457"/>
      <c r="D28" s="1458">
        <f t="shared" si="0"/>
        <v>0</v>
      </c>
      <c r="E28" s="1459"/>
      <c r="F28" s="131">
        <v>0</v>
      </c>
      <c r="G28" s="1462">
        <v>0</v>
      </c>
      <c r="H28" s="1462"/>
      <c r="I28" s="132">
        <v>0</v>
      </c>
      <c r="J28" s="128"/>
    </row>
    <row r="29" spans="1:10" ht="18" customHeight="1">
      <c r="A29" s="1455" t="s">
        <v>1175</v>
      </c>
      <c r="B29" s="1456"/>
      <c r="C29" s="1457"/>
      <c r="D29" s="1458">
        <f t="shared" si="0"/>
        <v>0</v>
      </c>
      <c r="E29" s="1459"/>
      <c r="F29" s="131">
        <v>0</v>
      </c>
      <c r="G29" s="1460">
        <v>0</v>
      </c>
      <c r="H29" s="1461"/>
      <c r="I29" s="132">
        <v>0</v>
      </c>
      <c r="J29" s="128"/>
    </row>
    <row r="30" spans="1:10" ht="18" customHeight="1" thickBot="1">
      <c r="A30" s="1445" t="s">
        <v>1176</v>
      </c>
      <c r="B30" s="1446"/>
      <c r="C30" s="1447"/>
      <c r="D30" s="1448">
        <f t="shared" si="0"/>
        <v>0</v>
      </c>
      <c r="E30" s="1449"/>
      <c r="F30" s="133">
        <v>0</v>
      </c>
      <c r="G30" s="1450">
        <v>0</v>
      </c>
      <c r="H30" s="1450"/>
      <c r="I30" s="134">
        <v>0</v>
      </c>
      <c r="J30" s="135"/>
    </row>
    <row r="31" spans="1:10" ht="58.5" customHeight="1">
      <c r="A31" s="1451" t="s">
        <v>1179</v>
      </c>
      <c r="B31" s="1452"/>
      <c r="C31" s="1452"/>
      <c r="D31" s="1452"/>
      <c r="E31" s="1452"/>
      <c r="F31" s="1452"/>
      <c r="G31" s="1452"/>
      <c r="H31" s="1452"/>
      <c r="I31" s="1452"/>
      <c r="J31" s="1452"/>
    </row>
    <row r="32" spans="1:10" ht="82.5" customHeight="1">
      <c r="A32" s="1453" t="s">
        <v>1177</v>
      </c>
      <c r="B32" s="1454"/>
      <c r="C32" s="1454"/>
      <c r="D32" s="1454"/>
      <c r="E32" s="1454"/>
      <c r="F32" s="1454"/>
      <c r="G32" s="1454"/>
      <c r="H32" s="1454"/>
      <c r="I32" s="1454"/>
      <c r="J32" s="1454"/>
    </row>
  </sheetData>
  <mergeCells count="85">
    <mergeCell ref="A7:C7"/>
    <mergeCell ref="D7:E7"/>
    <mergeCell ref="G7:H7"/>
    <mergeCell ref="A1:B1"/>
    <mergeCell ref="C1:F2"/>
    <mergeCell ref="H1:I1"/>
    <mergeCell ref="A2:B2"/>
    <mergeCell ref="H2:I2"/>
    <mergeCell ref="A3:J3"/>
    <mergeCell ref="A4:J4"/>
    <mergeCell ref="A5:C6"/>
    <mergeCell ref="D5:E6"/>
    <mergeCell ref="F5:I5"/>
    <mergeCell ref="G6:H6"/>
    <mergeCell ref="A8:C8"/>
    <mergeCell ref="D8:E8"/>
    <mergeCell ref="G8:H8"/>
    <mergeCell ref="A9:C9"/>
    <mergeCell ref="D9:E9"/>
    <mergeCell ref="G9:H9"/>
    <mergeCell ref="A10:C10"/>
    <mergeCell ref="D10:E10"/>
    <mergeCell ref="G10:H10"/>
    <mergeCell ref="A11:C11"/>
    <mergeCell ref="D11:E11"/>
    <mergeCell ref="G11:H11"/>
    <mergeCell ref="A12:C12"/>
    <mergeCell ref="D12:E12"/>
    <mergeCell ref="G12:H12"/>
    <mergeCell ref="A13:C13"/>
    <mergeCell ref="D13:E13"/>
    <mergeCell ref="G13:H13"/>
    <mergeCell ref="A14:C14"/>
    <mergeCell ref="D14:E14"/>
    <mergeCell ref="G14:H14"/>
    <mergeCell ref="A15:C15"/>
    <mergeCell ref="D15:E15"/>
    <mergeCell ref="G15:H15"/>
    <mergeCell ref="A16:C16"/>
    <mergeCell ref="D16:E16"/>
    <mergeCell ref="G16:H16"/>
    <mergeCell ref="A17:C17"/>
    <mergeCell ref="D17:E17"/>
    <mergeCell ref="G17:H17"/>
    <mergeCell ref="A18:C18"/>
    <mergeCell ref="D18:E18"/>
    <mergeCell ref="G18:H18"/>
    <mergeCell ref="A19:C19"/>
    <mergeCell ref="D19:E19"/>
    <mergeCell ref="G19:H19"/>
    <mergeCell ref="A20:C20"/>
    <mergeCell ref="D20:E20"/>
    <mergeCell ref="G20:H20"/>
    <mergeCell ref="A21:C21"/>
    <mergeCell ref="D21:E21"/>
    <mergeCell ref="G21:H21"/>
    <mergeCell ref="A22:C22"/>
    <mergeCell ref="D22:E22"/>
    <mergeCell ref="G22:H22"/>
    <mergeCell ref="A23:C23"/>
    <mergeCell ref="D23:E23"/>
    <mergeCell ref="G23:H23"/>
    <mergeCell ref="A24:C24"/>
    <mergeCell ref="D24:E24"/>
    <mergeCell ref="G24:H24"/>
    <mergeCell ref="A25:C25"/>
    <mergeCell ref="D25:E25"/>
    <mergeCell ref="G25:H25"/>
    <mergeCell ref="A26:C26"/>
    <mergeCell ref="D26:E26"/>
    <mergeCell ref="G26:H26"/>
    <mergeCell ref="A27:C27"/>
    <mergeCell ref="D27:E27"/>
    <mergeCell ref="G27:H27"/>
    <mergeCell ref="A28:C28"/>
    <mergeCell ref="D28:E28"/>
    <mergeCell ref="G28:H28"/>
    <mergeCell ref="A29:C29"/>
    <mergeCell ref="D29:E29"/>
    <mergeCell ref="G29:H29"/>
    <mergeCell ref="A30:C30"/>
    <mergeCell ref="D30:E30"/>
    <mergeCell ref="G30:H30"/>
    <mergeCell ref="A31:J31"/>
    <mergeCell ref="A32:J32"/>
  </mergeCells>
  <phoneticPr fontId="1" type="noConversion"/>
  <hyperlinks>
    <hyperlink ref="J2" location="預告統計資料發布時間表!A1" display="回發布時間表" xr:uid="{00000000-0004-0000-2F00-00000000000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J32"/>
  <sheetViews>
    <sheetView workbookViewId="0">
      <selection sqref="A1:XFD1048576"/>
    </sheetView>
  </sheetViews>
  <sheetFormatPr defaultRowHeight="16.5"/>
  <cols>
    <col min="6" max="6" width="11.25" customWidth="1"/>
    <col min="8" max="8" width="7.125" customWidth="1"/>
    <col min="9" max="9" width="15.125" customWidth="1"/>
  </cols>
  <sheetData>
    <row r="1" spans="1:10">
      <c r="A1" s="1478" t="s">
        <v>614</v>
      </c>
      <c r="B1" s="1480"/>
      <c r="C1" s="1481" t="s">
        <v>615</v>
      </c>
      <c r="D1" s="1482"/>
      <c r="E1" s="1482"/>
      <c r="F1" s="1483"/>
      <c r="G1" s="127" t="s">
        <v>616</v>
      </c>
      <c r="H1" s="1487" t="s">
        <v>617</v>
      </c>
      <c r="I1" s="1488"/>
      <c r="J1" s="128"/>
    </row>
    <row r="2" spans="1:10">
      <c r="A2" s="1478" t="s">
        <v>618</v>
      </c>
      <c r="B2" s="1480"/>
      <c r="C2" s="1484"/>
      <c r="D2" s="1485"/>
      <c r="E2" s="1485"/>
      <c r="F2" s="1486"/>
      <c r="G2" s="127" t="s">
        <v>619</v>
      </c>
      <c r="H2" s="1489" t="s">
        <v>620</v>
      </c>
      <c r="I2" s="1490"/>
      <c r="J2" s="23" t="s">
        <v>150</v>
      </c>
    </row>
    <row r="3" spans="1:10" ht="33" customHeight="1">
      <c r="A3" s="1467" t="s">
        <v>621</v>
      </c>
      <c r="B3" s="1468"/>
      <c r="C3" s="1468"/>
      <c r="D3" s="1468"/>
      <c r="E3" s="1468"/>
      <c r="F3" s="1468"/>
      <c r="G3" s="1468"/>
      <c r="H3" s="1468"/>
      <c r="I3" s="1468"/>
      <c r="J3" s="1468"/>
    </row>
    <row r="4" spans="1:10" ht="25.5" customHeight="1" thickBot="1">
      <c r="A4" s="1469" t="s">
        <v>1420</v>
      </c>
      <c r="B4" s="1469"/>
      <c r="C4" s="1469"/>
      <c r="D4" s="1469"/>
      <c r="E4" s="1469"/>
      <c r="F4" s="1469"/>
      <c r="G4" s="1469"/>
      <c r="H4" s="1469"/>
      <c r="I4" s="1469"/>
      <c r="J4" s="1469"/>
    </row>
    <row r="5" spans="1:10">
      <c r="A5" s="1470" t="s">
        <v>623</v>
      </c>
      <c r="B5" s="1470"/>
      <c r="C5" s="1471"/>
      <c r="D5" s="1474" t="s">
        <v>624</v>
      </c>
      <c r="E5" s="1471"/>
      <c r="F5" s="1476" t="s">
        <v>625</v>
      </c>
      <c r="G5" s="1477"/>
      <c r="H5" s="1477"/>
      <c r="I5" s="1477"/>
    </row>
    <row r="6" spans="1:10" ht="31.5">
      <c r="A6" s="1472"/>
      <c r="B6" s="1472"/>
      <c r="C6" s="1473"/>
      <c r="D6" s="1475"/>
      <c r="E6" s="1473"/>
      <c r="F6" s="129" t="s">
        <v>626</v>
      </c>
      <c r="G6" s="1478" t="s">
        <v>653</v>
      </c>
      <c r="H6" s="1479"/>
      <c r="I6" s="130" t="s">
        <v>627</v>
      </c>
      <c r="J6" s="128"/>
    </row>
    <row r="7" spans="1:10" ht="18" customHeight="1">
      <c r="A7" s="1455" t="s">
        <v>652</v>
      </c>
      <c r="B7" s="1456"/>
      <c r="C7" s="1457"/>
      <c r="D7" s="1466">
        <f>SUM(D8:E30)</f>
        <v>75661</v>
      </c>
      <c r="E7" s="1466"/>
      <c r="F7" s="131">
        <f>SUM(F8:F30)</f>
        <v>25493</v>
      </c>
      <c r="G7" s="1462">
        <f>SUM(G8:H30)</f>
        <v>0</v>
      </c>
      <c r="H7" s="1462"/>
      <c r="I7" s="132">
        <f>SUM(I8:I30)</f>
        <v>50168</v>
      </c>
      <c r="J7" s="128"/>
    </row>
    <row r="8" spans="1:10" ht="18" customHeight="1">
      <c r="A8" s="1455" t="s">
        <v>651</v>
      </c>
      <c r="B8" s="1456"/>
      <c r="C8" s="1457"/>
      <c r="D8" s="1466">
        <f t="shared" ref="D8:D30" si="0">SUM(F8:I8)</f>
        <v>15225</v>
      </c>
      <c r="E8" s="1466"/>
      <c r="F8" s="131">
        <v>4500</v>
      </c>
      <c r="G8" s="1462">
        <v>0</v>
      </c>
      <c r="H8" s="1462"/>
      <c r="I8" s="132">
        <v>10725</v>
      </c>
      <c r="J8" s="128"/>
    </row>
    <row r="9" spans="1:10" ht="18" customHeight="1">
      <c r="A9" s="1455" t="s">
        <v>650</v>
      </c>
      <c r="B9" s="1456"/>
      <c r="C9" s="1457"/>
      <c r="D9" s="1458">
        <f t="shared" si="0"/>
        <v>62</v>
      </c>
      <c r="E9" s="1459"/>
      <c r="F9" s="131">
        <v>50</v>
      </c>
      <c r="G9" s="1460">
        <v>0</v>
      </c>
      <c r="H9" s="1461"/>
      <c r="I9" s="132">
        <v>12</v>
      </c>
      <c r="J9" s="128"/>
    </row>
    <row r="10" spans="1:10" ht="18" customHeight="1">
      <c r="A10" s="1455" t="s">
        <v>649</v>
      </c>
      <c r="B10" s="1456"/>
      <c r="C10" s="1457"/>
      <c r="D10" s="1458">
        <f t="shared" si="0"/>
        <v>12677</v>
      </c>
      <c r="E10" s="1459"/>
      <c r="F10" s="131">
        <v>4300</v>
      </c>
      <c r="G10" s="1462">
        <v>0</v>
      </c>
      <c r="H10" s="1462"/>
      <c r="I10" s="132">
        <v>8377</v>
      </c>
      <c r="J10" s="128"/>
    </row>
    <row r="11" spans="1:10" ht="18" customHeight="1">
      <c r="A11" s="1455" t="s">
        <v>648</v>
      </c>
      <c r="B11" s="1456"/>
      <c r="C11" s="1457"/>
      <c r="D11" s="1458">
        <f t="shared" si="0"/>
        <v>13435</v>
      </c>
      <c r="E11" s="1459"/>
      <c r="F11" s="131">
        <v>4300</v>
      </c>
      <c r="G11" s="1460">
        <v>0</v>
      </c>
      <c r="H11" s="1461"/>
      <c r="I11" s="132">
        <v>9135</v>
      </c>
      <c r="J11" s="128"/>
    </row>
    <row r="12" spans="1:10" ht="18" customHeight="1">
      <c r="A12" s="1455" t="s">
        <v>647</v>
      </c>
      <c r="B12" s="1456"/>
      <c r="C12" s="1457"/>
      <c r="D12" s="1458">
        <f t="shared" si="0"/>
        <v>2113</v>
      </c>
      <c r="E12" s="1459"/>
      <c r="F12" s="131">
        <v>2100</v>
      </c>
      <c r="G12" s="1462">
        <v>0</v>
      </c>
      <c r="H12" s="1462"/>
      <c r="I12" s="132">
        <v>13</v>
      </c>
      <c r="J12" s="128"/>
    </row>
    <row r="13" spans="1:10" ht="18" customHeight="1">
      <c r="A13" s="1455" t="s">
        <v>646</v>
      </c>
      <c r="B13" s="1456"/>
      <c r="C13" s="1457"/>
      <c r="D13" s="1458">
        <f t="shared" si="0"/>
        <v>30</v>
      </c>
      <c r="E13" s="1459"/>
      <c r="F13" s="131">
        <v>30</v>
      </c>
      <c r="G13" s="1460">
        <v>0</v>
      </c>
      <c r="H13" s="1461"/>
      <c r="I13" s="132">
        <v>0</v>
      </c>
      <c r="J13" s="128"/>
    </row>
    <row r="14" spans="1:10" ht="18" customHeight="1">
      <c r="A14" s="1455" t="s">
        <v>645</v>
      </c>
      <c r="B14" s="1456"/>
      <c r="C14" s="1457"/>
      <c r="D14" s="1458">
        <f t="shared" si="0"/>
        <v>216</v>
      </c>
      <c r="E14" s="1459"/>
      <c r="F14" s="131">
        <v>210</v>
      </c>
      <c r="G14" s="1462">
        <v>0</v>
      </c>
      <c r="H14" s="1462"/>
      <c r="I14" s="132">
        <v>6</v>
      </c>
      <c r="J14" s="128"/>
    </row>
    <row r="15" spans="1:10" ht="18" customHeight="1">
      <c r="A15" s="1455" t="s">
        <v>644</v>
      </c>
      <c r="B15" s="1456"/>
      <c r="C15" s="1457"/>
      <c r="D15" s="1458">
        <f t="shared" si="0"/>
        <v>0</v>
      </c>
      <c r="E15" s="1459"/>
      <c r="F15" s="131">
        <v>0</v>
      </c>
      <c r="G15" s="1460">
        <v>0</v>
      </c>
      <c r="H15" s="1461"/>
      <c r="I15" s="132">
        <v>0</v>
      </c>
      <c r="J15" s="128"/>
    </row>
    <row r="16" spans="1:10" ht="18" customHeight="1">
      <c r="A16" s="1455" t="s">
        <v>643</v>
      </c>
      <c r="B16" s="1456"/>
      <c r="C16" s="1457"/>
      <c r="D16" s="1458">
        <f t="shared" si="0"/>
        <v>0</v>
      </c>
      <c r="E16" s="1459"/>
      <c r="F16" s="131">
        <v>0</v>
      </c>
      <c r="G16" s="1462">
        <v>0</v>
      </c>
      <c r="H16" s="1462"/>
      <c r="I16" s="132">
        <v>0</v>
      </c>
      <c r="J16" s="128"/>
    </row>
    <row r="17" spans="1:10" ht="18" customHeight="1">
      <c r="A17" s="1455" t="s">
        <v>642</v>
      </c>
      <c r="B17" s="1456"/>
      <c r="C17" s="1457"/>
      <c r="D17" s="1458">
        <f t="shared" si="0"/>
        <v>168</v>
      </c>
      <c r="E17" s="1459"/>
      <c r="F17" s="131">
        <v>168</v>
      </c>
      <c r="G17" s="1460">
        <v>0</v>
      </c>
      <c r="H17" s="1461"/>
      <c r="I17" s="132">
        <v>0</v>
      </c>
      <c r="J17" s="128"/>
    </row>
    <row r="18" spans="1:10" ht="18" customHeight="1">
      <c r="A18" s="1455" t="s">
        <v>641</v>
      </c>
      <c r="B18" s="1456"/>
      <c r="C18" s="1457"/>
      <c r="D18" s="1458">
        <f t="shared" si="0"/>
        <v>31710</v>
      </c>
      <c r="E18" s="1459"/>
      <c r="F18" s="131">
        <v>9810</v>
      </c>
      <c r="G18" s="1462">
        <v>0</v>
      </c>
      <c r="H18" s="1462"/>
      <c r="I18" s="132">
        <v>21900</v>
      </c>
      <c r="J18" s="128"/>
    </row>
    <row r="19" spans="1:10" ht="18" customHeight="1">
      <c r="A19" s="1455" t="s">
        <v>640</v>
      </c>
      <c r="B19" s="1456"/>
      <c r="C19" s="1457"/>
      <c r="D19" s="1458">
        <f t="shared" si="0"/>
        <v>1</v>
      </c>
      <c r="E19" s="1459"/>
      <c r="F19" s="131">
        <v>1</v>
      </c>
      <c r="G19" s="1460">
        <v>0</v>
      </c>
      <c r="H19" s="1461"/>
      <c r="I19" s="132">
        <v>0</v>
      </c>
      <c r="J19" s="128"/>
    </row>
    <row r="20" spans="1:10" ht="18" customHeight="1">
      <c r="A20" s="1455" t="s">
        <v>639</v>
      </c>
      <c r="B20" s="1456"/>
      <c r="C20" s="1457"/>
      <c r="D20" s="1458">
        <f t="shared" si="0"/>
        <v>2</v>
      </c>
      <c r="E20" s="1459"/>
      <c r="F20" s="131">
        <v>2</v>
      </c>
      <c r="G20" s="1462">
        <v>0</v>
      </c>
      <c r="H20" s="1462"/>
      <c r="I20" s="132"/>
      <c r="J20" s="128"/>
    </row>
    <row r="21" spans="1:10" ht="18" customHeight="1">
      <c r="A21" s="1455" t="s">
        <v>638</v>
      </c>
      <c r="B21" s="1456"/>
      <c r="C21" s="1457"/>
      <c r="D21" s="1458">
        <f t="shared" si="0"/>
        <v>5</v>
      </c>
      <c r="E21" s="1459"/>
      <c r="F21" s="131">
        <v>5</v>
      </c>
      <c r="G21" s="1460">
        <v>0</v>
      </c>
      <c r="H21" s="1461"/>
      <c r="I21" s="132">
        <v>0</v>
      </c>
      <c r="J21" s="128"/>
    </row>
    <row r="22" spans="1:10" ht="18" customHeight="1">
      <c r="A22" s="1455" t="s">
        <v>637</v>
      </c>
      <c r="B22" s="1456"/>
      <c r="C22" s="1457"/>
      <c r="D22" s="1458">
        <f t="shared" si="0"/>
        <v>0</v>
      </c>
      <c r="E22" s="1459"/>
      <c r="F22" s="131">
        <v>0</v>
      </c>
      <c r="G22" s="1462">
        <v>0</v>
      </c>
      <c r="H22" s="1462"/>
      <c r="I22" s="132">
        <v>0</v>
      </c>
      <c r="J22" s="128"/>
    </row>
    <row r="23" spans="1:10" ht="18" customHeight="1">
      <c r="A23" s="1455" t="s">
        <v>636</v>
      </c>
      <c r="B23" s="1456"/>
      <c r="C23" s="1457"/>
      <c r="D23" s="1458">
        <f t="shared" si="0"/>
        <v>4</v>
      </c>
      <c r="E23" s="1459"/>
      <c r="F23" s="131">
        <v>4</v>
      </c>
      <c r="G23" s="1460">
        <v>0</v>
      </c>
      <c r="H23" s="1461"/>
      <c r="I23" s="132">
        <v>0</v>
      </c>
      <c r="J23" s="128"/>
    </row>
    <row r="24" spans="1:10" ht="18" customHeight="1">
      <c r="A24" s="1455" t="s">
        <v>635</v>
      </c>
      <c r="B24" s="1456"/>
      <c r="C24" s="1457"/>
      <c r="D24" s="1458">
        <f t="shared" si="0"/>
        <v>0</v>
      </c>
      <c r="E24" s="1459"/>
      <c r="F24" s="131">
        <v>0</v>
      </c>
      <c r="G24" s="1462">
        <v>0</v>
      </c>
      <c r="H24" s="1462"/>
      <c r="I24" s="132">
        <v>0</v>
      </c>
      <c r="J24" s="128"/>
    </row>
    <row r="25" spans="1:10" ht="18" customHeight="1">
      <c r="A25" s="1455" t="s">
        <v>634</v>
      </c>
      <c r="B25" s="1456"/>
      <c r="C25" s="1457"/>
      <c r="D25" s="1458">
        <f t="shared" si="0"/>
        <v>0</v>
      </c>
      <c r="E25" s="1459"/>
      <c r="F25" s="131">
        <v>0</v>
      </c>
      <c r="G25" s="1460">
        <v>0</v>
      </c>
      <c r="H25" s="1461"/>
      <c r="I25" s="132">
        <v>0</v>
      </c>
      <c r="J25" s="128"/>
    </row>
    <row r="26" spans="1:10" ht="18" customHeight="1">
      <c r="A26" s="1455" t="s">
        <v>633</v>
      </c>
      <c r="B26" s="1456"/>
      <c r="C26" s="1457"/>
      <c r="D26" s="1458">
        <f t="shared" si="0"/>
        <v>2</v>
      </c>
      <c r="E26" s="1459"/>
      <c r="F26" s="131">
        <v>2</v>
      </c>
      <c r="G26" s="1462">
        <v>0</v>
      </c>
      <c r="H26" s="1462"/>
      <c r="I26" s="132">
        <v>0</v>
      </c>
      <c r="J26" s="128"/>
    </row>
    <row r="27" spans="1:10" ht="28.5" customHeight="1">
      <c r="A27" s="1463" t="s">
        <v>632</v>
      </c>
      <c r="B27" s="1464"/>
      <c r="C27" s="1465"/>
      <c r="D27" s="1458">
        <f t="shared" si="0"/>
        <v>1</v>
      </c>
      <c r="E27" s="1459"/>
      <c r="F27" s="131">
        <v>1</v>
      </c>
      <c r="G27" s="1460">
        <v>0</v>
      </c>
      <c r="H27" s="1461"/>
      <c r="I27" s="132">
        <v>0</v>
      </c>
      <c r="J27" s="128"/>
    </row>
    <row r="28" spans="1:10" ht="18" customHeight="1">
      <c r="A28" s="1455" t="s">
        <v>631</v>
      </c>
      <c r="B28" s="1456"/>
      <c r="C28" s="1457"/>
      <c r="D28" s="1458">
        <f t="shared" si="0"/>
        <v>10</v>
      </c>
      <c r="E28" s="1459"/>
      <c r="F28" s="131">
        <v>10</v>
      </c>
      <c r="G28" s="1462">
        <v>0</v>
      </c>
      <c r="H28" s="1462"/>
      <c r="I28" s="132">
        <v>0</v>
      </c>
      <c r="J28" s="128"/>
    </row>
    <row r="29" spans="1:10" ht="18" customHeight="1">
      <c r="A29" s="1455" t="s">
        <v>630</v>
      </c>
      <c r="B29" s="1456"/>
      <c r="C29" s="1457"/>
      <c r="D29" s="1458">
        <f t="shared" si="0"/>
        <v>0</v>
      </c>
      <c r="E29" s="1459"/>
      <c r="F29" s="131">
        <v>0</v>
      </c>
      <c r="G29" s="1460">
        <v>0</v>
      </c>
      <c r="H29" s="1461"/>
      <c r="I29" s="132">
        <v>0</v>
      </c>
      <c r="J29" s="128"/>
    </row>
    <row r="30" spans="1:10" ht="18" customHeight="1" thickBot="1">
      <c r="A30" s="1445" t="s">
        <v>629</v>
      </c>
      <c r="B30" s="1446"/>
      <c r="C30" s="1447"/>
      <c r="D30" s="1448">
        <f t="shared" si="0"/>
        <v>0</v>
      </c>
      <c r="E30" s="1449"/>
      <c r="F30" s="133">
        <v>0</v>
      </c>
      <c r="G30" s="1450">
        <v>0</v>
      </c>
      <c r="H30" s="1450"/>
      <c r="I30" s="134">
        <v>0</v>
      </c>
      <c r="J30" s="135"/>
    </row>
    <row r="31" spans="1:10" ht="58.5" customHeight="1">
      <c r="A31" s="1451" t="s">
        <v>1421</v>
      </c>
      <c r="B31" s="1452"/>
      <c r="C31" s="1452"/>
      <c r="D31" s="1452"/>
      <c r="E31" s="1452"/>
      <c r="F31" s="1452"/>
      <c r="G31" s="1452"/>
      <c r="H31" s="1452"/>
      <c r="I31" s="1452"/>
      <c r="J31" s="1452"/>
    </row>
    <row r="32" spans="1:10" ht="82.5" customHeight="1">
      <c r="A32" s="1453" t="s">
        <v>808</v>
      </c>
      <c r="B32" s="1454"/>
      <c r="C32" s="1454"/>
      <c r="D32" s="1454"/>
      <c r="E32" s="1454"/>
      <c r="F32" s="1454"/>
      <c r="G32" s="1454"/>
      <c r="H32" s="1454"/>
      <c r="I32" s="1454"/>
      <c r="J32" s="1454"/>
    </row>
  </sheetData>
  <mergeCells count="85">
    <mergeCell ref="A7:C7"/>
    <mergeCell ref="D7:E7"/>
    <mergeCell ref="G7:H7"/>
    <mergeCell ref="A1:B1"/>
    <mergeCell ref="C1:F2"/>
    <mergeCell ref="H1:I1"/>
    <mergeCell ref="A2:B2"/>
    <mergeCell ref="H2:I2"/>
    <mergeCell ref="A3:J3"/>
    <mergeCell ref="A4:J4"/>
    <mergeCell ref="A5:C6"/>
    <mergeCell ref="D5:E6"/>
    <mergeCell ref="F5:I5"/>
    <mergeCell ref="G6:H6"/>
    <mergeCell ref="A8:C8"/>
    <mergeCell ref="D8:E8"/>
    <mergeCell ref="G8:H8"/>
    <mergeCell ref="A9:C9"/>
    <mergeCell ref="D9:E9"/>
    <mergeCell ref="G9:H9"/>
    <mergeCell ref="A10:C10"/>
    <mergeCell ref="D10:E10"/>
    <mergeCell ref="G10:H10"/>
    <mergeCell ref="A11:C11"/>
    <mergeCell ref="D11:E11"/>
    <mergeCell ref="G11:H11"/>
    <mergeCell ref="A12:C12"/>
    <mergeCell ref="D12:E12"/>
    <mergeCell ref="G12:H12"/>
    <mergeCell ref="A13:C13"/>
    <mergeCell ref="D13:E13"/>
    <mergeCell ref="G13:H13"/>
    <mergeCell ref="A14:C14"/>
    <mergeCell ref="D14:E14"/>
    <mergeCell ref="G14:H14"/>
    <mergeCell ref="A15:C15"/>
    <mergeCell ref="D15:E15"/>
    <mergeCell ref="G15:H15"/>
    <mergeCell ref="A16:C16"/>
    <mergeCell ref="D16:E16"/>
    <mergeCell ref="G16:H16"/>
    <mergeCell ref="A17:C17"/>
    <mergeCell ref="D17:E17"/>
    <mergeCell ref="G17:H17"/>
    <mergeCell ref="A18:C18"/>
    <mergeCell ref="D18:E18"/>
    <mergeCell ref="G18:H18"/>
    <mergeCell ref="A19:C19"/>
    <mergeCell ref="D19:E19"/>
    <mergeCell ref="G19:H19"/>
    <mergeCell ref="A20:C20"/>
    <mergeCell ref="D20:E20"/>
    <mergeCell ref="G20:H20"/>
    <mergeCell ref="A21:C21"/>
    <mergeCell ref="D21:E21"/>
    <mergeCell ref="G21:H21"/>
    <mergeCell ref="A22:C22"/>
    <mergeCell ref="D22:E22"/>
    <mergeCell ref="G22:H22"/>
    <mergeCell ref="A23:C23"/>
    <mergeCell ref="D23:E23"/>
    <mergeCell ref="G23:H23"/>
    <mergeCell ref="A24:C24"/>
    <mergeCell ref="D24:E24"/>
    <mergeCell ref="G24:H24"/>
    <mergeCell ref="A25:C25"/>
    <mergeCell ref="D25:E25"/>
    <mergeCell ref="G25:H25"/>
    <mergeCell ref="A26:C26"/>
    <mergeCell ref="D26:E26"/>
    <mergeCell ref="G26:H26"/>
    <mergeCell ref="A27:C27"/>
    <mergeCell ref="D27:E27"/>
    <mergeCell ref="G27:H27"/>
    <mergeCell ref="A28:C28"/>
    <mergeCell ref="D28:E28"/>
    <mergeCell ref="G28:H28"/>
    <mergeCell ref="A29:C29"/>
    <mergeCell ref="D29:E29"/>
    <mergeCell ref="G29:H29"/>
    <mergeCell ref="A30:C30"/>
    <mergeCell ref="D30:E30"/>
    <mergeCell ref="G30:H30"/>
    <mergeCell ref="A31:J31"/>
    <mergeCell ref="A32:J32"/>
  </mergeCells>
  <phoneticPr fontId="1" type="noConversion"/>
  <hyperlinks>
    <hyperlink ref="J2" location="預告統計資料發布時間表!A1" display="回發布時間表" xr:uid="{00000000-0004-0000-3000-000000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72E03-C927-4739-BA11-7E2B60F75340}">
  <dimension ref="A1:J32"/>
  <sheetViews>
    <sheetView zoomScale="115" zoomScaleNormal="115" workbookViewId="0">
      <selection activeCell="J2" sqref="J2"/>
    </sheetView>
  </sheetViews>
  <sheetFormatPr defaultRowHeight="16.5"/>
  <cols>
    <col min="6" max="6" width="11.25" customWidth="1"/>
    <col min="8" max="8" width="7.125" customWidth="1"/>
    <col min="9" max="9" width="15.125" customWidth="1"/>
  </cols>
  <sheetData>
    <row r="1" spans="1:10">
      <c r="A1" s="1478" t="s">
        <v>614</v>
      </c>
      <c r="B1" s="1480"/>
      <c r="C1" s="1481" t="s">
        <v>615</v>
      </c>
      <c r="D1" s="1482"/>
      <c r="E1" s="1482"/>
      <c r="F1" s="1483"/>
      <c r="G1" s="127" t="s">
        <v>616</v>
      </c>
      <c r="H1" s="1487" t="s">
        <v>617</v>
      </c>
      <c r="I1" s="1488"/>
      <c r="J1" s="128"/>
    </row>
    <row r="2" spans="1:10">
      <c r="A2" s="1478" t="s">
        <v>618</v>
      </c>
      <c r="B2" s="1480"/>
      <c r="C2" s="1484"/>
      <c r="D2" s="1485"/>
      <c r="E2" s="1485"/>
      <c r="F2" s="1486"/>
      <c r="G2" s="127" t="s">
        <v>619</v>
      </c>
      <c r="H2" s="1489" t="s">
        <v>620</v>
      </c>
      <c r="I2" s="1490"/>
      <c r="J2" s="23" t="s">
        <v>150</v>
      </c>
    </row>
    <row r="3" spans="1:10" ht="33" customHeight="1">
      <c r="A3" s="1467" t="s">
        <v>621</v>
      </c>
      <c r="B3" s="1468"/>
      <c r="C3" s="1468"/>
      <c r="D3" s="1468"/>
      <c r="E3" s="1468"/>
      <c r="F3" s="1468"/>
      <c r="G3" s="1468"/>
      <c r="H3" s="1468"/>
      <c r="I3" s="1468"/>
      <c r="J3" s="1468"/>
    </row>
    <row r="4" spans="1:10" ht="25.5" customHeight="1" thickBot="1">
      <c r="A4" s="1469" t="s">
        <v>1431</v>
      </c>
      <c r="B4" s="1469"/>
      <c r="C4" s="1469"/>
      <c r="D4" s="1469"/>
      <c r="E4" s="1469"/>
      <c r="F4" s="1469"/>
      <c r="G4" s="1469"/>
      <c r="H4" s="1469"/>
      <c r="I4" s="1469"/>
      <c r="J4" s="1469"/>
    </row>
    <row r="5" spans="1:10">
      <c r="A5" s="1470" t="s">
        <v>623</v>
      </c>
      <c r="B5" s="1470"/>
      <c r="C5" s="1471"/>
      <c r="D5" s="1474" t="s">
        <v>624</v>
      </c>
      <c r="E5" s="1471"/>
      <c r="F5" s="1476" t="s">
        <v>625</v>
      </c>
      <c r="G5" s="1477"/>
      <c r="H5" s="1477"/>
      <c r="I5" s="1477"/>
    </row>
    <row r="6" spans="1:10" ht="31.5">
      <c r="A6" s="1472"/>
      <c r="B6" s="1472"/>
      <c r="C6" s="1473"/>
      <c r="D6" s="1475"/>
      <c r="E6" s="1473"/>
      <c r="F6" s="129" t="s">
        <v>626</v>
      </c>
      <c r="G6" s="1478" t="s">
        <v>653</v>
      </c>
      <c r="H6" s="1479"/>
      <c r="I6" s="130" t="s">
        <v>627</v>
      </c>
      <c r="J6" s="128"/>
    </row>
    <row r="7" spans="1:10" ht="18" customHeight="1">
      <c r="A7" s="1455" t="s">
        <v>652</v>
      </c>
      <c r="B7" s="1456"/>
      <c r="C7" s="1457"/>
      <c r="D7" s="1466">
        <f>SUM(D8:E30)</f>
        <v>75386</v>
      </c>
      <c r="E7" s="1466"/>
      <c r="F7" s="131">
        <f>SUM(F8:F30)</f>
        <v>24796</v>
      </c>
      <c r="G7" s="1462">
        <f>SUM(G8:H30)</f>
        <v>0</v>
      </c>
      <c r="H7" s="1462"/>
      <c r="I7" s="132">
        <f>SUM(I8:I30)</f>
        <v>50590</v>
      </c>
      <c r="J7" s="128"/>
    </row>
    <row r="8" spans="1:10" ht="18" customHeight="1">
      <c r="A8" s="1455" t="s">
        <v>651</v>
      </c>
      <c r="B8" s="1456"/>
      <c r="C8" s="1457"/>
      <c r="D8" s="1466">
        <f t="shared" ref="D8:D30" si="0">SUM(F8:I8)</f>
        <v>14505</v>
      </c>
      <c r="E8" s="1466"/>
      <c r="F8" s="131">
        <v>4800</v>
      </c>
      <c r="G8" s="1462">
        <v>0</v>
      </c>
      <c r="H8" s="1462"/>
      <c r="I8" s="132">
        <v>9705</v>
      </c>
      <c r="J8" s="128"/>
    </row>
    <row r="9" spans="1:10" ht="18" customHeight="1">
      <c r="A9" s="1455" t="s">
        <v>650</v>
      </c>
      <c r="B9" s="1456"/>
      <c r="C9" s="1457"/>
      <c r="D9" s="1458">
        <f t="shared" si="0"/>
        <v>24</v>
      </c>
      <c r="E9" s="1459"/>
      <c r="F9" s="131">
        <v>20</v>
      </c>
      <c r="G9" s="1460">
        <v>0</v>
      </c>
      <c r="H9" s="1461"/>
      <c r="I9" s="132">
        <v>4</v>
      </c>
      <c r="J9" s="128"/>
    </row>
    <row r="10" spans="1:10" ht="18" customHeight="1">
      <c r="A10" s="1455" t="s">
        <v>649</v>
      </c>
      <c r="B10" s="1456"/>
      <c r="C10" s="1457"/>
      <c r="D10" s="1458">
        <f t="shared" si="0"/>
        <v>12454</v>
      </c>
      <c r="E10" s="1459"/>
      <c r="F10" s="131">
        <v>4200</v>
      </c>
      <c r="G10" s="1462">
        <v>0</v>
      </c>
      <c r="H10" s="1462"/>
      <c r="I10" s="132">
        <v>8254</v>
      </c>
      <c r="J10" s="128"/>
    </row>
    <row r="11" spans="1:10" ht="18" customHeight="1">
      <c r="A11" s="1455" t="s">
        <v>648</v>
      </c>
      <c r="B11" s="1456"/>
      <c r="C11" s="1457"/>
      <c r="D11" s="1458">
        <f t="shared" si="0"/>
        <v>15617</v>
      </c>
      <c r="E11" s="1459"/>
      <c r="F11" s="131">
        <v>4300</v>
      </c>
      <c r="G11" s="1460">
        <v>0</v>
      </c>
      <c r="H11" s="1461"/>
      <c r="I11" s="132">
        <v>11317</v>
      </c>
      <c r="J11" s="128"/>
    </row>
    <row r="12" spans="1:10" ht="18" customHeight="1">
      <c r="A12" s="1455" t="s">
        <v>647</v>
      </c>
      <c r="B12" s="1456"/>
      <c r="C12" s="1457"/>
      <c r="D12" s="1458">
        <f t="shared" si="0"/>
        <v>1553</v>
      </c>
      <c r="E12" s="1459"/>
      <c r="F12" s="131">
        <v>1550</v>
      </c>
      <c r="G12" s="1462">
        <v>0</v>
      </c>
      <c r="H12" s="1462"/>
      <c r="I12" s="132">
        <v>3</v>
      </c>
      <c r="J12" s="128"/>
    </row>
    <row r="13" spans="1:10" ht="18" customHeight="1">
      <c r="A13" s="1455" t="s">
        <v>646</v>
      </c>
      <c r="B13" s="1456"/>
      <c r="C13" s="1457"/>
      <c r="D13" s="1458">
        <f t="shared" si="0"/>
        <v>20</v>
      </c>
      <c r="E13" s="1459"/>
      <c r="F13" s="131">
        <v>20</v>
      </c>
      <c r="G13" s="1460">
        <v>0</v>
      </c>
      <c r="H13" s="1461"/>
      <c r="I13" s="132">
        <v>0</v>
      </c>
      <c r="J13" s="128"/>
    </row>
    <row r="14" spans="1:10" ht="18" customHeight="1">
      <c r="A14" s="1455" t="s">
        <v>645</v>
      </c>
      <c r="B14" s="1456"/>
      <c r="C14" s="1457"/>
      <c r="D14" s="1458">
        <f t="shared" si="0"/>
        <v>117</v>
      </c>
      <c r="E14" s="1459"/>
      <c r="F14" s="131">
        <v>110</v>
      </c>
      <c r="G14" s="1462">
        <v>0</v>
      </c>
      <c r="H14" s="1462"/>
      <c r="I14" s="132">
        <v>7</v>
      </c>
      <c r="J14" s="128"/>
    </row>
    <row r="15" spans="1:10" ht="18" customHeight="1">
      <c r="A15" s="1455" t="s">
        <v>644</v>
      </c>
      <c r="B15" s="1456"/>
      <c r="C15" s="1457"/>
      <c r="D15" s="1458">
        <f t="shared" si="0"/>
        <v>0</v>
      </c>
      <c r="E15" s="1459"/>
      <c r="F15" s="131">
        <v>0</v>
      </c>
      <c r="G15" s="1460">
        <v>0</v>
      </c>
      <c r="H15" s="1461"/>
      <c r="I15" s="132">
        <v>0</v>
      </c>
      <c r="J15" s="128"/>
    </row>
    <row r="16" spans="1:10" ht="18" customHeight="1">
      <c r="A16" s="1455" t="s">
        <v>643</v>
      </c>
      <c r="B16" s="1456"/>
      <c r="C16" s="1457"/>
      <c r="D16" s="1458">
        <f t="shared" si="0"/>
        <v>0</v>
      </c>
      <c r="E16" s="1459"/>
      <c r="F16" s="131">
        <v>0</v>
      </c>
      <c r="G16" s="1462">
        <v>0</v>
      </c>
      <c r="H16" s="1462"/>
      <c r="I16" s="132">
        <v>0</v>
      </c>
      <c r="J16" s="128"/>
    </row>
    <row r="17" spans="1:10" ht="18" customHeight="1">
      <c r="A17" s="1455" t="s">
        <v>642</v>
      </c>
      <c r="B17" s="1456"/>
      <c r="C17" s="1457"/>
      <c r="D17" s="1458">
        <f t="shared" si="0"/>
        <v>168</v>
      </c>
      <c r="E17" s="1459"/>
      <c r="F17" s="131">
        <v>168</v>
      </c>
      <c r="G17" s="1460">
        <v>0</v>
      </c>
      <c r="H17" s="1461"/>
      <c r="I17" s="132">
        <v>0</v>
      </c>
      <c r="J17" s="128"/>
    </row>
    <row r="18" spans="1:10" ht="18" customHeight="1">
      <c r="A18" s="1455" t="s">
        <v>641</v>
      </c>
      <c r="B18" s="1456"/>
      <c r="C18" s="1457"/>
      <c r="D18" s="1458">
        <f t="shared" si="0"/>
        <v>30902</v>
      </c>
      <c r="E18" s="1459"/>
      <c r="F18" s="131">
        <v>9602</v>
      </c>
      <c r="G18" s="1462">
        <v>0</v>
      </c>
      <c r="H18" s="1462"/>
      <c r="I18" s="132">
        <v>21300</v>
      </c>
      <c r="J18" s="128"/>
    </row>
    <row r="19" spans="1:10" ht="18" customHeight="1">
      <c r="A19" s="1455" t="s">
        <v>640</v>
      </c>
      <c r="B19" s="1456"/>
      <c r="C19" s="1457"/>
      <c r="D19" s="1458">
        <f t="shared" si="0"/>
        <v>1</v>
      </c>
      <c r="E19" s="1459"/>
      <c r="F19" s="131">
        <v>1</v>
      </c>
      <c r="G19" s="1460">
        <v>0</v>
      </c>
      <c r="H19" s="1461"/>
      <c r="I19" s="132">
        <v>0</v>
      </c>
      <c r="J19" s="128"/>
    </row>
    <row r="20" spans="1:10" ht="18" customHeight="1">
      <c r="A20" s="1455" t="s">
        <v>639</v>
      </c>
      <c r="B20" s="1456"/>
      <c r="C20" s="1457"/>
      <c r="D20" s="1458">
        <f t="shared" si="0"/>
        <v>1</v>
      </c>
      <c r="E20" s="1459"/>
      <c r="F20" s="131">
        <v>1</v>
      </c>
      <c r="G20" s="1462">
        <v>0</v>
      </c>
      <c r="H20" s="1462"/>
      <c r="I20" s="132"/>
      <c r="J20" s="128"/>
    </row>
    <row r="21" spans="1:10" ht="18" customHeight="1">
      <c r="A21" s="1455" t="s">
        <v>638</v>
      </c>
      <c r="B21" s="1456"/>
      <c r="C21" s="1457"/>
      <c r="D21" s="1458">
        <f t="shared" si="0"/>
        <v>3</v>
      </c>
      <c r="E21" s="1459"/>
      <c r="F21" s="131">
        <v>3</v>
      </c>
      <c r="G21" s="1460">
        <v>0</v>
      </c>
      <c r="H21" s="1461"/>
      <c r="I21" s="132">
        <v>0</v>
      </c>
      <c r="J21" s="128"/>
    </row>
    <row r="22" spans="1:10" ht="18" customHeight="1">
      <c r="A22" s="1455" t="s">
        <v>637</v>
      </c>
      <c r="B22" s="1456"/>
      <c r="C22" s="1457"/>
      <c r="D22" s="1458">
        <f t="shared" si="0"/>
        <v>0</v>
      </c>
      <c r="E22" s="1459"/>
      <c r="F22" s="131">
        <v>0</v>
      </c>
      <c r="G22" s="1462">
        <v>0</v>
      </c>
      <c r="H22" s="1462"/>
      <c r="I22" s="132">
        <v>0</v>
      </c>
      <c r="J22" s="128"/>
    </row>
    <row r="23" spans="1:10" ht="18" customHeight="1">
      <c r="A23" s="1455" t="s">
        <v>636</v>
      </c>
      <c r="B23" s="1456"/>
      <c r="C23" s="1457"/>
      <c r="D23" s="1458">
        <f t="shared" si="0"/>
        <v>16</v>
      </c>
      <c r="E23" s="1459"/>
      <c r="F23" s="131">
        <v>16</v>
      </c>
      <c r="G23" s="1460">
        <v>0</v>
      </c>
      <c r="H23" s="1461"/>
      <c r="I23" s="132">
        <v>0</v>
      </c>
      <c r="J23" s="128"/>
    </row>
    <row r="24" spans="1:10" ht="18" customHeight="1">
      <c r="A24" s="1455" t="s">
        <v>635</v>
      </c>
      <c r="B24" s="1456"/>
      <c r="C24" s="1457"/>
      <c r="D24" s="1458">
        <f t="shared" si="0"/>
        <v>0</v>
      </c>
      <c r="E24" s="1459"/>
      <c r="F24" s="131">
        <v>0</v>
      </c>
      <c r="G24" s="1462">
        <v>0</v>
      </c>
      <c r="H24" s="1462"/>
      <c r="I24" s="132">
        <v>0</v>
      </c>
      <c r="J24" s="128"/>
    </row>
    <row r="25" spans="1:10" ht="18" customHeight="1">
      <c r="A25" s="1455" t="s">
        <v>634</v>
      </c>
      <c r="B25" s="1456"/>
      <c r="C25" s="1457"/>
      <c r="D25" s="1458">
        <f t="shared" si="0"/>
        <v>0</v>
      </c>
      <c r="E25" s="1459"/>
      <c r="F25" s="131">
        <v>0</v>
      </c>
      <c r="G25" s="1460">
        <v>0</v>
      </c>
      <c r="H25" s="1461"/>
      <c r="I25" s="132">
        <v>0</v>
      </c>
      <c r="J25" s="128"/>
    </row>
    <row r="26" spans="1:10" ht="18" customHeight="1">
      <c r="A26" s="1455" t="s">
        <v>633</v>
      </c>
      <c r="B26" s="1456"/>
      <c r="C26" s="1457"/>
      <c r="D26" s="1458">
        <f t="shared" si="0"/>
        <v>2</v>
      </c>
      <c r="E26" s="1459"/>
      <c r="F26" s="131">
        <v>2</v>
      </c>
      <c r="G26" s="1462">
        <v>0</v>
      </c>
      <c r="H26" s="1462"/>
      <c r="I26" s="132">
        <v>0</v>
      </c>
      <c r="J26" s="128"/>
    </row>
    <row r="27" spans="1:10" ht="28.5" customHeight="1">
      <c r="A27" s="1463" t="s">
        <v>632</v>
      </c>
      <c r="B27" s="1464"/>
      <c r="C27" s="1465"/>
      <c r="D27" s="1458">
        <f t="shared" si="0"/>
        <v>1</v>
      </c>
      <c r="E27" s="1459"/>
      <c r="F27" s="131">
        <v>1</v>
      </c>
      <c r="G27" s="1460">
        <v>0</v>
      </c>
      <c r="H27" s="1461"/>
      <c r="I27" s="132">
        <v>0</v>
      </c>
      <c r="J27" s="128"/>
    </row>
    <row r="28" spans="1:10" ht="18" customHeight="1">
      <c r="A28" s="1455" t="s">
        <v>631</v>
      </c>
      <c r="B28" s="1456"/>
      <c r="C28" s="1457"/>
      <c r="D28" s="1458">
        <f t="shared" si="0"/>
        <v>2</v>
      </c>
      <c r="E28" s="1459"/>
      <c r="F28" s="131">
        <v>2</v>
      </c>
      <c r="G28" s="1462">
        <v>0</v>
      </c>
      <c r="H28" s="1462"/>
      <c r="I28" s="132">
        <v>0</v>
      </c>
      <c r="J28" s="128"/>
    </row>
    <row r="29" spans="1:10" ht="18" customHeight="1">
      <c r="A29" s="1455" t="s">
        <v>630</v>
      </c>
      <c r="B29" s="1456"/>
      <c r="C29" s="1457"/>
      <c r="D29" s="1458">
        <f t="shared" si="0"/>
        <v>0</v>
      </c>
      <c r="E29" s="1459"/>
      <c r="F29" s="131">
        <v>0</v>
      </c>
      <c r="G29" s="1460">
        <v>0</v>
      </c>
      <c r="H29" s="1461"/>
      <c r="I29" s="132">
        <v>0</v>
      </c>
      <c r="J29" s="128"/>
    </row>
    <row r="30" spans="1:10" ht="18" customHeight="1" thickBot="1">
      <c r="A30" s="1445" t="s">
        <v>629</v>
      </c>
      <c r="B30" s="1446"/>
      <c r="C30" s="1447"/>
      <c r="D30" s="1448">
        <f t="shared" si="0"/>
        <v>0</v>
      </c>
      <c r="E30" s="1449"/>
      <c r="F30" s="133">
        <v>0</v>
      </c>
      <c r="G30" s="1450">
        <v>0</v>
      </c>
      <c r="H30" s="1450"/>
      <c r="I30" s="134">
        <v>0</v>
      </c>
      <c r="J30" s="135"/>
    </row>
    <row r="31" spans="1:10" ht="58.5" customHeight="1">
      <c r="A31" s="1451" t="s">
        <v>1432</v>
      </c>
      <c r="B31" s="1452"/>
      <c r="C31" s="1452"/>
      <c r="D31" s="1452"/>
      <c r="E31" s="1452"/>
      <c r="F31" s="1452"/>
      <c r="G31" s="1452"/>
      <c r="H31" s="1452"/>
      <c r="I31" s="1452"/>
      <c r="J31" s="1452"/>
    </row>
    <row r="32" spans="1:10" ht="82.5" customHeight="1">
      <c r="A32" s="1453" t="s">
        <v>808</v>
      </c>
      <c r="B32" s="1454"/>
      <c r="C32" s="1454"/>
      <c r="D32" s="1454"/>
      <c r="E32" s="1454"/>
      <c r="F32" s="1454"/>
      <c r="G32" s="1454"/>
      <c r="H32" s="1454"/>
      <c r="I32" s="1454"/>
      <c r="J32" s="1454"/>
    </row>
  </sheetData>
  <mergeCells count="85">
    <mergeCell ref="A30:C30"/>
    <mergeCell ref="D30:E30"/>
    <mergeCell ref="G30:H30"/>
    <mergeCell ref="A31:J31"/>
    <mergeCell ref="A32:J32"/>
    <mergeCell ref="A28:C28"/>
    <mergeCell ref="D28:E28"/>
    <mergeCell ref="G28:H28"/>
    <mergeCell ref="A29:C29"/>
    <mergeCell ref="D29:E29"/>
    <mergeCell ref="G29:H29"/>
    <mergeCell ref="A26:C26"/>
    <mergeCell ref="D26:E26"/>
    <mergeCell ref="G26:H26"/>
    <mergeCell ref="A27:C27"/>
    <mergeCell ref="D27:E27"/>
    <mergeCell ref="G27:H27"/>
    <mergeCell ref="A24:C24"/>
    <mergeCell ref="D24:E24"/>
    <mergeCell ref="G24:H24"/>
    <mergeCell ref="A25:C25"/>
    <mergeCell ref="D25:E25"/>
    <mergeCell ref="G25:H25"/>
    <mergeCell ref="A22:C22"/>
    <mergeCell ref="D22:E22"/>
    <mergeCell ref="G22:H22"/>
    <mergeCell ref="A23:C23"/>
    <mergeCell ref="D23:E23"/>
    <mergeCell ref="G23:H23"/>
    <mergeCell ref="A20:C20"/>
    <mergeCell ref="D20:E20"/>
    <mergeCell ref="G20:H20"/>
    <mergeCell ref="A21:C21"/>
    <mergeCell ref="D21:E21"/>
    <mergeCell ref="G21:H21"/>
    <mergeCell ref="A18:C18"/>
    <mergeCell ref="D18:E18"/>
    <mergeCell ref="G18:H18"/>
    <mergeCell ref="A19:C19"/>
    <mergeCell ref="D19:E19"/>
    <mergeCell ref="G19:H19"/>
    <mergeCell ref="A16:C16"/>
    <mergeCell ref="D16:E16"/>
    <mergeCell ref="G16:H16"/>
    <mergeCell ref="A17:C17"/>
    <mergeCell ref="D17:E17"/>
    <mergeCell ref="G17:H17"/>
    <mergeCell ref="A14:C14"/>
    <mergeCell ref="D14:E14"/>
    <mergeCell ref="G14:H14"/>
    <mergeCell ref="A15:C15"/>
    <mergeCell ref="D15:E15"/>
    <mergeCell ref="G15:H15"/>
    <mergeCell ref="A12:C12"/>
    <mergeCell ref="D12:E12"/>
    <mergeCell ref="G12:H12"/>
    <mergeCell ref="A13:C13"/>
    <mergeCell ref="D13:E13"/>
    <mergeCell ref="G13:H13"/>
    <mergeCell ref="A10:C10"/>
    <mergeCell ref="D10:E10"/>
    <mergeCell ref="G10:H10"/>
    <mergeCell ref="A11:C11"/>
    <mergeCell ref="D11:E11"/>
    <mergeCell ref="G11:H11"/>
    <mergeCell ref="A8:C8"/>
    <mergeCell ref="D8:E8"/>
    <mergeCell ref="G8:H8"/>
    <mergeCell ref="A9:C9"/>
    <mergeCell ref="D9:E9"/>
    <mergeCell ref="G9:H9"/>
    <mergeCell ref="A7:C7"/>
    <mergeCell ref="D7:E7"/>
    <mergeCell ref="G7:H7"/>
    <mergeCell ref="A1:B1"/>
    <mergeCell ref="C1:F2"/>
    <mergeCell ref="H1:I1"/>
    <mergeCell ref="A2:B2"/>
    <mergeCell ref="H2:I2"/>
    <mergeCell ref="A3:J3"/>
    <mergeCell ref="A4:J4"/>
    <mergeCell ref="A5:C6"/>
    <mergeCell ref="D5:E6"/>
    <mergeCell ref="F5:I5"/>
    <mergeCell ref="G6:H6"/>
  </mergeCells>
  <phoneticPr fontId="1" type="noConversion"/>
  <hyperlinks>
    <hyperlink ref="J2" location="預告統計資料發布時間表!A1" display="回發布時間表" xr:uid="{0DAB1F4F-39AE-4A66-B417-6E50DF1D5D7C}"/>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845B4-7156-4B5A-950B-ACFE794E9654}">
  <dimension ref="A1:J32"/>
  <sheetViews>
    <sheetView workbookViewId="0">
      <selection sqref="A1:XFD1048576"/>
    </sheetView>
  </sheetViews>
  <sheetFormatPr defaultRowHeight="16.5"/>
  <cols>
    <col min="6" max="6" width="11.25" customWidth="1"/>
    <col min="8" max="8" width="7.125" customWidth="1"/>
    <col min="9" max="9" width="15.125" customWidth="1"/>
  </cols>
  <sheetData>
    <row r="1" spans="1:10">
      <c r="A1" s="1478" t="s">
        <v>614</v>
      </c>
      <c r="B1" s="1480"/>
      <c r="C1" s="1481" t="s">
        <v>615</v>
      </c>
      <c r="D1" s="1482"/>
      <c r="E1" s="1482"/>
      <c r="F1" s="1483"/>
      <c r="G1" s="127" t="s">
        <v>616</v>
      </c>
      <c r="H1" s="1487" t="s">
        <v>617</v>
      </c>
      <c r="I1" s="1488"/>
      <c r="J1" s="128"/>
    </row>
    <row r="2" spans="1:10">
      <c r="A2" s="1478" t="s">
        <v>618</v>
      </c>
      <c r="B2" s="1480"/>
      <c r="C2" s="1484"/>
      <c r="D2" s="1485"/>
      <c r="E2" s="1485"/>
      <c r="F2" s="1486"/>
      <c r="G2" s="127" t="s">
        <v>619</v>
      </c>
      <c r="H2" s="1489" t="s">
        <v>620</v>
      </c>
      <c r="I2" s="1490"/>
      <c r="J2" s="23" t="s">
        <v>150</v>
      </c>
    </row>
    <row r="3" spans="1:10" ht="33" customHeight="1">
      <c r="A3" s="1467" t="s">
        <v>621</v>
      </c>
      <c r="B3" s="1468"/>
      <c r="C3" s="1468"/>
      <c r="D3" s="1468"/>
      <c r="E3" s="1468"/>
      <c r="F3" s="1468"/>
      <c r="G3" s="1468"/>
      <c r="H3" s="1468"/>
      <c r="I3" s="1468"/>
      <c r="J3" s="1468"/>
    </row>
    <row r="4" spans="1:10" ht="25.5" customHeight="1" thickBot="1">
      <c r="A4" s="1469" t="s">
        <v>1439</v>
      </c>
      <c r="B4" s="1469"/>
      <c r="C4" s="1469"/>
      <c r="D4" s="1469"/>
      <c r="E4" s="1469"/>
      <c r="F4" s="1469"/>
      <c r="G4" s="1469"/>
      <c r="H4" s="1469"/>
      <c r="I4" s="1469"/>
      <c r="J4" s="1469"/>
    </row>
    <row r="5" spans="1:10">
      <c r="A5" s="1470" t="s">
        <v>623</v>
      </c>
      <c r="B5" s="1470"/>
      <c r="C5" s="1471"/>
      <c r="D5" s="1474" t="s">
        <v>624</v>
      </c>
      <c r="E5" s="1471"/>
      <c r="F5" s="1476" t="s">
        <v>625</v>
      </c>
      <c r="G5" s="1477"/>
      <c r="H5" s="1477"/>
      <c r="I5" s="1477"/>
    </row>
    <row r="6" spans="1:10" ht="31.5">
      <c r="A6" s="1472"/>
      <c r="B6" s="1472"/>
      <c r="C6" s="1473"/>
      <c r="D6" s="1475"/>
      <c r="E6" s="1473"/>
      <c r="F6" s="129" t="s">
        <v>626</v>
      </c>
      <c r="G6" s="1478" t="s">
        <v>653</v>
      </c>
      <c r="H6" s="1479"/>
      <c r="I6" s="130" t="s">
        <v>627</v>
      </c>
      <c r="J6" s="128"/>
    </row>
    <row r="7" spans="1:10" ht="18" customHeight="1">
      <c r="A7" s="1455" t="s">
        <v>652</v>
      </c>
      <c r="B7" s="1456"/>
      <c r="C7" s="1457"/>
      <c r="D7" s="1466">
        <f>SUM(D8:E30)</f>
        <v>74448</v>
      </c>
      <c r="E7" s="1466"/>
      <c r="F7" s="131">
        <f>SUM(F8:F30)</f>
        <v>24209</v>
      </c>
      <c r="G7" s="1462">
        <f>SUM(G8:H30)</f>
        <v>0</v>
      </c>
      <c r="H7" s="1462"/>
      <c r="I7" s="132">
        <f>SUM(I8:I30)</f>
        <v>50239</v>
      </c>
      <c r="J7" s="128"/>
    </row>
    <row r="8" spans="1:10" ht="18" customHeight="1">
      <c r="A8" s="1455" t="s">
        <v>651</v>
      </c>
      <c r="B8" s="1456"/>
      <c r="C8" s="1457"/>
      <c r="D8" s="1466">
        <f t="shared" ref="D8:D30" si="0">SUM(F8:I8)</f>
        <v>12730</v>
      </c>
      <c r="E8" s="1466"/>
      <c r="F8" s="131">
        <v>4400</v>
      </c>
      <c r="G8" s="1462">
        <v>0</v>
      </c>
      <c r="H8" s="1462"/>
      <c r="I8" s="132">
        <v>8330</v>
      </c>
      <c r="J8" s="128"/>
    </row>
    <row r="9" spans="1:10" ht="18" customHeight="1">
      <c r="A9" s="1455" t="s">
        <v>650</v>
      </c>
      <c r="B9" s="1456"/>
      <c r="C9" s="1457"/>
      <c r="D9" s="1458">
        <f t="shared" si="0"/>
        <v>16</v>
      </c>
      <c r="E9" s="1459"/>
      <c r="F9" s="131">
        <v>12</v>
      </c>
      <c r="G9" s="1460">
        <v>0</v>
      </c>
      <c r="H9" s="1461"/>
      <c r="I9" s="132">
        <v>4</v>
      </c>
      <c r="J9" s="128"/>
    </row>
    <row r="10" spans="1:10" ht="18" customHeight="1">
      <c r="A10" s="1455" t="s">
        <v>649</v>
      </c>
      <c r="B10" s="1456"/>
      <c r="C10" s="1457"/>
      <c r="D10" s="1458">
        <f t="shared" si="0"/>
        <v>13307</v>
      </c>
      <c r="E10" s="1459"/>
      <c r="F10" s="131">
        <v>4900</v>
      </c>
      <c r="G10" s="1462">
        <v>0</v>
      </c>
      <c r="H10" s="1462"/>
      <c r="I10" s="132">
        <v>8407</v>
      </c>
      <c r="J10" s="128"/>
    </row>
    <row r="11" spans="1:10" ht="18" customHeight="1">
      <c r="A11" s="1455" t="s">
        <v>648</v>
      </c>
      <c r="B11" s="1456"/>
      <c r="C11" s="1457"/>
      <c r="D11" s="1458">
        <f t="shared" si="0"/>
        <v>14880</v>
      </c>
      <c r="E11" s="1459"/>
      <c r="F11" s="131">
        <v>4200</v>
      </c>
      <c r="G11" s="1460">
        <v>0</v>
      </c>
      <c r="H11" s="1461"/>
      <c r="I11" s="132">
        <v>10680</v>
      </c>
      <c r="J11" s="128"/>
    </row>
    <row r="12" spans="1:10" ht="18" customHeight="1">
      <c r="A12" s="1455" t="s">
        <v>647</v>
      </c>
      <c r="B12" s="1456"/>
      <c r="C12" s="1457"/>
      <c r="D12" s="1458">
        <f t="shared" si="0"/>
        <v>1626</v>
      </c>
      <c r="E12" s="1459"/>
      <c r="F12" s="131">
        <v>1620</v>
      </c>
      <c r="G12" s="1462">
        <v>0</v>
      </c>
      <c r="H12" s="1462"/>
      <c r="I12" s="132">
        <v>6</v>
      </c>
      <c r="J12" s="128"/>
    </row>
    <row r="13" spans="1:10" ht="18" customHeight="1">
      <c r="A13" s="1455" t="s">
        <v>646</v>
      </c>
      <c r="B13" s="1456"/>
      <c r="C13" s="1457"/>
      <c r="D13" s="1458">
        <f t="shared" si="0"/>
        <v>33</v>
      </c>
      <c r="E13" s="1459"/>
      <c r="F13" s="131">
        <v>32</v>
      </c>
      <c r="G13" s="1460">
        <v>0</v>
      </c>
      <c r="H13" s="1461"/>
      <c r="I13" s="132">
        <v>1</v>
      </c>
      <c r="J13" s="128"/>
    </row>
    <row r="14" spans="1:10" ht="18" customHeight="1">
      <c r="A14" s="1455" t="s">
        <v>645</v>
      </c>
      <c r="B14" s="1456"/>
      <c r="C14" s="1457"/>
      <c r="D14" s="1458">
        <f t="shared" si="0"/>
        <v>58</v>
      </c>
      <c r="E14" s="1459"/>
      <c r="F14" s="131">
        <v>50</v>
      </c>
      <c r="G14" s="1462">
        <v>0</v>
      </c>
      <c r="H14" s="1462"/>
      <c r="I14" s="132">
        <v>8</v>
      </c>
      <c r="J14" s="128"/>
    </row>
    <row r="15" spans="1:10" ht="18" customHeight="1">
      <c r="A15" s="1455" t="s">
        <v>644</v>
      </c>
      <c r="B15" s="1456"/>
      <c r="C15" s="1457"/>
      <c r="D15" s="1458">
        <f t="shared" si="0"/>
        <v>0</v>
      </c>
      <c r="E15" s="1459"/>
      <c r="F15" s="131">
        <v>0</v>
      </c>
      <c r="G15" s="1460">
        <v>0</v>
      </c>
      <c r="H15" s="1461"/>
      <c r="I15" s="132">
        <v>0</v>
      </c>
      <c r="J15" s="128"/>
    </row>
    <row r="16" spans="1:10" ht="18" customHeight="1">
      <c r="A16" s="1455" t="s">
        <v>643</v>
      </c>
      <c r="B16" s="1456"/>
      <c r="C16" s="1457"/>
      <c r="D16" s="1458">
        <f t="shared" si="0"/>
        <v>0</v>
      </c>
      <c r="E16" s="1459"/>
      <c r="F16" s="131">
        <v>0</v>
      </c>
      <c r="G16" s="1462">
        <v>0</v>
      </c>
      <c r="H16" s="1462"/>
      <c r="I16" s="132">
        <v>0</v>
      </c>
      <c r="J16" s="128"/>
    </row>
    <row r="17" spans="1:10" ht="18" customHeight="1">
      <c r="A17" s="1455" t="s">
        <v>642</v>
      </c>
      <c r="B17" s="1456"/>
      <c r="C17" s="1457"/>
      <c r="D17" s="1458">
        <f t="shared" si="0"/>
        <v>168</v>
      </c>
      <c r="E17" s="1459"/>
      <c r="F17" s="131">
        <v>168</v>
      </c>
      <c r="G17" s="1460">
        <v>0</v>
      </c>
      <c r="H17" s="1461"/>
      <c r="I17" s="132">
        <v>0</v>
      </c>
      <c r="J17" s="128"/>
    </row>
    <row r="18" spans="1:10" ht="18" customHeight="1">
      <c r="A18" s="1455" t="s">
        <v>641</v>
      </c>
      <c r="B18" s="1456"/>
      <c r="C18" s="1457"/>
      <c r="D18" s="1458">
        <f t="shared" si="0"/>
        <v>31602</v>
      </c>
      <c r="E18" s="1459"/>
      <c r="F18" s="131">
        <v>8801</v>
      </c>
      <c r="G18" s="1462">
        <v>0</v>
      </c>
      <c r="H18" s="1462"/>
      <c r="I18" s="132">
        <v>22801</v>
      </c>
      <c r="J18" s="128"/>
    </row>
    <row r="19" spans="1:10" ht="18" customHeight="1">
      <c r="A19" s="1455" t="s">
        <v>640</v>
      </c>
      <c r="B19" s="1456"/>
      <c r="C19" s="1457"/>
      <c r="D19" s="1458">
        <f t="shared" si="0"/>
        <v>0</v>
      </c>
      <c r="E19" s="1459"/>
      <c r="F19" s="131">
        <v>0</v>
      </c>
      <c r="G19" s="1460">
        <v>0</v>
      </c>
      <c r="H19" s="1461"/>
      <c r="I19" s="132">
        <v>0</v>
      </c>
      <c r="J19" s="128"/>
    </row>
    <row r="20" spans="1:10" ht="18" customHeight="1">
      <c r="A20" s="1455" t="s">
        <v>639</v>
      </c>
      <c r="B20" s="1456"/>
      <c r="C20" s="1457"/>
      <c r="D20" s="1458">
        <f t="shared" si="0"/>
        <v>4</v>
      </c>
      <c r="E20" s="1459"/>
      <c r="F20" s="131">
        <v>2</v>
      </c>
      <c r="G20" s="1462">
        <v>0</v>
      </c>
      <c r="H20" s="1462"/>
      <c r="I20" s="132">
        <v>2</v>
      </c>
      <c r="J20" s="128"/>
    </row>
    <row r="21" spans="1:10" ht="18" customHeight="1">
      <c r="A21" s="1455" t="s">
        <v>638</v>
      </c>
      <c r="B21" s="1456"/>
      <c r="C21" s="1457"/>
      <c r="D21" s="1458">
        <f t="shared" si="0"/>
        <v>2</v>
      </c>
      <c r="E21" s="1459"/>
      <c r="F21" s="131">
        <v>2</v>
      </c>
      <c r="G21" s="1460">
        <v>0</v>
      </c>
      <c r="H21" s="1461"/>
      <c r="I21" s="132">
        <v>0</v>
      </c>
      <c r="J21" s="128"/>
    </row>
    <row r="22" spans="1:10" ht="18" customHeight="1">
      <c r="A22" s="1455" t="s">
        <v>637</v>
      </c>
      <c r="B22" s="1456"/>
      <c r="C22" s="1457"/>
      <c r="D22" s="1458">
        <f t="shared" si="0"/>
        <v>0</v>
      </c>
      <c r="E22" s="1459"/>
      <c r="F22" s="131">
        <v>0</v>
      </c>
      <c r="G22" s="1462">
        <v>0</v>
      </c>
      <c r="H22" s="1462"/>
      <c r="I22" s="132">
        <v>0</v>
      </c>
      <c r="J22" s="128"/>
    </row>
    <row r="23" spans="1:10" ht="18" customHeight="1">
      <c r="A23" s="1455" t="s">
        <v>636</v>
      </c>
      <c r="B23" s="1456"/>
      <c r="C23" s="1457"/>
      <c r="D23" s="1458">
        <f t="shared" si="0"/>
        <v>20</v>
      </c>
      <c r="E23" s="1459"/>
      <c r="F23" s="131">
        <v>20</v>
      </c>
      <c r="G23" s="1460">
        <v>0</v>
      </c>
      <c r="H23" s="1461"/>
      <c r="I23" s="132">
        <v>0</v>
      </c>
      <c r="J23" s="128"/>
    </row>
    <row r="24" spans="1:10" ht="18" customHeight="1">
      <c r="A24" s="1455" t="s">
        <v>635</v>
      </c>
      <c r="B24" s="1456"/>
      <c r="C24" s="1457"/>
      <c r="D24" s="1458">
        <f t="shared" si="0"/>
        <v>0</v>
      </c>
      <c r="E24" s="1459"/>
      <c r="F24" s="131">
        <v>0</v>
      </c>
      <c r="G24" s="1462">
        <v>0</v>
      </c>
      <c r="H24" s="1462"/>
      <c r="I24" s="132">
        <v>0</v>
      </c>
      <c r="J24" s="128"/>
    </row>
    <row r="25" spans="1:10" ht="18" customHeight="1">
      <c r="A25" s="1455" t="s">
        <v>634</v>
      </c>
      <c r="B25" s="1456"/>
      <c r="C25" s="1457"/>
      <c r="D25" s="1458">
        <f t="shared" si="0"/>
        <v>0</v>
      </c>
      <c r="E25" s="1459"/>
      <c r="F25" s="131">
        <v>0</v>
      </c>
      <c r="G25" s="1460">
        <v>0</v>
      </c>
      <c r="H25" s="1461"/>
      <c r="I25" s="132">
        <v>0</v>
      </c>
      <c r="J25" s="128"/>
    </row>
    <row r="26" spans="1:10" ht="18" customHeight="1">
      <c r="A26" s="1455" t="s">
        <v>633</v>
      </c>
      <c r="B26" s="1456"/>
      <c r="C26" s="1457"/>
      <c r="D26" s="1458">
        <f t="shared" si="0"/>
        <v>1</v>
      </c>
      <c r="E26" s="1459"/>
      <c r="F26" s="131">
        <v>1</v>
      </c>
      <c r="G26" s="1462">
        <v>0</v>
      </c>
      <c r="H26" s="1462"/>
      <c r="I26" s="132">
        <v>0</v>
      </c>
      <c r="J26" s="128"/>
    </row>
    <row r="27" spans="1:10" ht="28.5" customHeight="1">
      <c r="A27" s="1463" t="s">
        <v>632</v>
      </c>
      <c r="B27" s="1464"/>
      <c r="C27" s="1465"/>
      <c r="D27" s="1458">
        <f t="shared" si="0"/>
        <v>0</v>
      </c>
      <c r="E27" s="1459"/>
      <c r="F27" s="131">
        <v>0</v>
      </c>
      <c r="G27" s="1460">
        <v>0</v>
      </c>
      <c r="H27" s="1461"/>
      <c r="I27" s="132">
        <v>0</v>
      </c>
      <c r="J27" s="128"/>
    </row>
    <row r="28" spans="1:10" ht="18" customHeight="1">
      <c r="A28" s="1455" t="s">
        <v>631</v>
      </c>
      <c r="B28" s="1456"/>
      <c r="C28" s="1457"/>
      <c r="D28" s="1458">
        <f t="shared" si="0"/>
        <v>1</v>
      </c>
      <c r="E28" s="1459"/>
      <c r="F28" s="131">
        <v>1</v>
      </c>
      <c r="G28" s="1462">
        <v>0</v>
      </c>
      <c r="H28" s="1462"/>
      <c r="I28" s="132">
        <v>0</v>
      </c>
      <c r="J28" s="128"/>
    </row>
    <row r="29" spans="1:10" ht="18" customHeight="1">
      <c r="A29" s="1455" t="s">
        <v>630</v>
      </c>
      <c r="B29" s="1456"/>
      <c r="C29" s="1457"/>
      <c r="D29" s="1458">
        <f t="shared" si="0"/>
        <v>0</v>
      </c>
      <c r="E29" s="1459"/>
      <c r="F29" s="131">
        <v>0</v>
      </c>
      <c r="G29" s="1460">
        <v>0</v>
      </c>
      <c r="H29" s="1461"/>
      <c r="I29" s="132">
        <v>0</v>
      </c>
      <c r="J29" s="128"/>
    </row>
    <row r="30" spans="1:10" ht="18" customHeight="1" thickBot="1">
      <c r="A30" s="1445" t="s">
        <v>629</v>
      </c>
      <c r="B30" s="1446"/>
      <c r="C30" s="1447"/>
      <c r="D30" s="1448">
        <f t="shared" si="0"/>
        <v>0</v>
      </c>
      <c r="E30" s="1449"/>
      <c r="F30" s="133">
        <v>0</v>
      </c>
      <c r="G30" s="1450">
        <v>0</v>
      </c>
      <c r="H30" s="1450"/>
      <c r="I30" s="134">
        <v>0</v>
      </c>
      <c r="J30" s="135"/>
    </row>
    <row r="31" spans="1:10" ht="58.5" customHeight="1">
      <c r="A31" s="1451" t="s">
        <v>1440</v>
      </c>
      <c r="B31" s="1452"/>
      <c r="C31" s="1452"/>
      <c r="D31" s="1452"/>
      <c r="E31" s="1452"/>
      <c r="F31" s="1452"/>
      <c r="G31" s="1452"/>
      <c r="H31" s="1452"/>
      <c r="I31" s="1452"/>
      <c r="J31" s="1452"/>
    </row>
    <row r="32" spans="1:10" ht="82.5" customHeight="1">
      <c r="A32" s="1453" t="s">
        <v>808</v>
      </c>
      <c r="B32" s="1454"/>
      <c r="C32" s="1454"/>
      <c r="D32" s="1454"/>
      <c r="E32" s="1454"/>
      <c r="F32" s="1454"/>
      <c r="G32" s="1454"/>
      <c r="H32" s="1454"/>
      <c r="I32" s="1454"/>
      <c r="J32" s="1454"/>
    </row>
  </sheetData>
  <mergeCells count="85">
    <mergeCell ref="A30:C30"/>
    <mergeCell ref="D30:E30"/>
    <mergeCell ref="G30:H30"/>
    <mergeCell ref="A31:J31"/>
    <mergeCell ref="A32:J32"/>
    <mergeCell ref="A28:C28"/>
    <mergeCell ref="D28:E28"/>
    <mergeCell ref="G28:H28"/>
    <mergeCell ref="A29:C29"/>
    <mergeCell ref="D29:E29"/>
    <mergeCell ref="G29:H29"/>
    <mergeCell ref="A26:C26"/>
    <mergeCell ref="D26:E26"/>
    <mergeCell ref="G26:H26"/>
    <mergeCell ref="A27:C27"/>
    <mergeCell ref="D27:E27"/>
    <mergeCell ref="G27:H27"/>
    <mergeCell ref="A24:C24"/>
    <mergeCell ref="D24:E24"/>
    <mergeCell ref="G24:H24"/>
    <mergeCell ref="A25:C25"/>
    <mergeCell ref="D25:E25"/>
    <mergeCell ref="G25:H25"/>
    <mergeCell ref="A22:C22"/>
    <mergeCell ref="D22:E22"/>
    <mergeCell ref="G22:H22"/>
    <mergeCell ref="A23:C23"/>
    <mergeCell ref="D23:E23"/>
    <mergeCell ref="G23:H23"/>
    <mergeCell ref="A20:C20"/>
    <mergeCell ref="D20:E20"/>
    <mergeCell ref="G20:H20"/>
    <mergeCell ref="A21:C21"/>
    <mergeCell ref="D21:E21"/>
    <mergeCell ref="G21:H21"/>
    <mergeCell ref="A18:C18"/>
    <mergeCell ref="D18:E18"/>
    <mergeCell ref="G18:H18"/>
    <mergeCell ref="A19:C19"/>
    <mergeCell ref="D19:E19"/>
    <mergeCell ref="G19:H19"/>
    <mergeCell ref="A16:C16"/>
    <mergeCell ref="D16:E16"/>
    <mergeCell ref="G16:H16"/>
    <mergeCell ref="A17:C17"/>
    <mergeCell ref="D17:E17"/>
    <mergeCell ref="G17:H17"/>
    <mergeCell ref="A14:C14"/>
    <mergeCell ref="D14:E14"/>
    <mergeCell ref="G14:H14"/>
    <mergeCell ref="A15:C15"/>
    <mergeCell ref="D15:E15"/>
    <mergeCell ref="G15:H15"/>
    <mergeCell ref="A12:C12"/>
    <mergeCell ref="D12:E12"/>
    <mergeCell ref="G12:H12"/>
    <mergeCell ref="A13:C13"/>
    <mergeCell ref="D13:E13"/>
    <mergeCell ref="G13:H13"/>
    <mergeCell ref="A10:C10"/>
    <mergeCell ref="D10:E10"/>
    <mergeCell ref="G10:H10"/>
    <mergeCell ref="A11:C11"/>
    <mergeCell ref="D11:E11"/>
    <mergeCell ref="G11:H11"/>
    <mergeCell ref="A8:C8"/>
    <mergeCell ref="D8:E8"/>
    <mergeCell ref="G8:H8"/>
    <mergeCell ref="A9:C9"/>
    <mergeCell ref="D9:E9"/>
    <mergeCell ref="G9:H9"/>
    <mergeCell ref="A7:C7"/>
    <mergeCell ref="D7:E7"/>
    <mergeCell ref="G7:H7"/>
    <mergeCell ref="A1:B1"/>
    <mergeCell ref="C1:F2"/>
    <mergeCell ref="H1:I1"/>
    <mergeCell ref="A2:B2"/>
    <mergeCell ref="H2:I2"/>
    <mergeCell ref="A3:J3"/>
    <mergeCell ref="A4:J4"/>
    <mergeCell ref="A5:C6"/>
    <mergeCell ref="D5:E6"/>
    <mergeCell ref="F5:I5"/>
    <mergeCell ref="G6:H6"/>
  </mergeCells>
  <phoneticPr fontId="1" type="noConversion"/>
  <hyperlinks>
    <hyperlink ref="J2" location="預告統計資料發布時間表!A1" display="回發布時間表" xr:uid="{A923AACD-DC9F-4EED-93D1-2C4F60E0BF76}"/>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7434E-B57B-49B1-86CC-CD83995B0ED4}">
  <dimension ref="A1:J32"/>
  <sheetViews>
    <sheetView workbookViewId="0">
      <selection sqref="A1:B1"/>
    </sheetView>
  </sheetViews>
  <sheetFormatPr defaultRowHeight="16.5"/>
  <cols>
    <col min="6" max="6" width="11.25" customWidth="1"/>
    <col min="8" max="8" width="7.125" customWidth="1"/>
    <col min="9" max="9" width="16.125" bestFit="1" customWidth="1"/>
  </cols>
  <sheetData>
    <row r="1" spans="1:10">
      <c r="A1" s="1478" t="s">
        <v>614</v>
      </c>
      <c r="B1" s="1480"/>
      <c r="C1" s="1481" t="s">
        <v>615</v>
      </c>
      <c r="D1" s="1482"/>
      <c r="E1" s="1482"/>
      <c r="F1" s="1483"/>
      <c r="G1" s="127" t="s">
        <v>616</v>
      </c>
      <c r="H1" s="1487" t="s">
        <v>617</v>
      </c>
      <c r="I1" s="1488"/>
      <c r="J1" s="128"/>
    </row>
    <row r="2" spans="1:10">
      <c r="A2" s="1478" t="s">
        <v>618</v>
      </c>
      <c r="B2" s="1480"/>
      <c r="C2" s="1484"/>
      <c r="D2" s="1485"/>
      <c r="E2" s="1485"/>
      <c r="F2" s="1486"/>
      <c r="G2" s="127" t="s">
        <v>619</v>
      </c>
      <c r="H2" s="1489" t="s">
        <v>620</v>
      </c>
      <c r="I2" s="1490"/>
      <c r="J2" s="23" t="s">
        <v>150</v>
      </c>
    </row>
    <row r="3" spans="1:10" ht="33" customHeight="1">
      <c r="A3" s="1467" t="s">
        <v>621</v>
      </c>
      <c r="B3" s="1468"/>
      <c r="C3" s="1468"/>
      <c r="D3" s="1468"/>
      <c r="E3" s="1468"/>
      <c r="F3" s="1468"/>
      <c r="G3" s="1468"/>
      <c r="H3" s="1468"/>
      <c r="I3" s="1468"/>
      <c r="J3" s="1468"/>
    </row>
    <row r="4" spans="1:10" ht="25.5" customHeight="1" thickBot="1">
      <c r="A4" s="1469" t="s">
        <v>1644</v>
      </c>
      <c r="B4" s="1469"/>
      <c r="C4" s="1469"/>
      <c r="D4" s="1469"/>
      <c r="E4" s="1469"/>
      <c r="F4" s="1469"/>
      <c r="G4" s="1469"/>
      <c r="H4" s="1469"/>
      <c r="I4" s="1469"/>
      <c r="J4" s="1469"/>
    </row>
    <row r="5" spans="1:10">
      <c r="A5" s="1470" t="s">
        <v>623</v>
      </c>
      <c r="B5" s="1470"/>
      <c r="C5" s="1471"/>
      <c r="D5" s="1474" t="s">
        <v>624</v>
      </c>
      <c r="E5" s="1471"/>
      <c r="F5" s="1476" t="s">
        <v>625</v>
      </c>
      <c r="G5" s="1477"/>
      <c r="H5" s="1477"/>
      <c r="I5" s="1477"/>
    </row>
    <row r="6" spans="1:10" ht="31.5">
      <c r="A6" s="1472"/>
      <c r="B6" s="1472"/>
      <c r="C6" s="1473"/>
      <c r="D6" s="1475"/>
      <c r="E6" s="1473"/>
      <c r="F6" s="129" t="s">
        <v>626</v>
      </c>
      <c r="G6" s="1478" t="s">
        <v>653</v>
      </c>
      <c r="H6" s="1479"/>
      <c r="I6" s="130" t="s">
        <v>627</v>
      </c>
      <c r="J6" s="128"/>
    </row>
    <row r="7" spans="1:10" ht="18" customHeight="1">
      <c r="A7" s="1455" t="s">
        <v>652</v>
      </c>
      <c r="B7" s="1456"/>
      <c r="C7" s="1457"/>
      <c r="D7" s="1466">
        <f>SUM(D8:E30)</f>
        <v>69274</v>
      </c>
      <c r="E7" s="1466"/>
      <c r="F7" s="131">
        <f>SUM(F8:F30)</f>
        <v>23767</v>
      </c>
      <c r="G7" s="1462">
        <f>SUM(G8:H30)</f>
        <v>0</v>
      </c>
      <c r="H7" s="1462"/>
      <c r="I7" s="132">
        <f>SUM(I8:I30)</f>
        <v>45507</v>
      </c>
      <c r="J7" s="128"/>
    </row>
    <row r="8" spans="1:10" ht="18" customHeight="1">
      <c r="A8" s="1455" t="s">
        <v>651</v>
      </c>
      <c r="B8" s="1456"/>
      <c r="C8" s="1457"/>
      <c r="D8" s="1466">
        <f t="shared" ref="D8:D30" si="0">SUM(F8:I8)</f>
        <v>11295</v>
      </c>
      <c r="E8" s="1466"/>
      <c r="F8" s="131">
        <v>4000</v>
      </c>
      <c r="G8" s="1462">
        <v>0</v>
      </c>
      <c r="H8" s="1462"/>
      <c r="I8" s="132">
        <v>7295</v>
      </c>
      <c r="J8" s="128"/>
    </row>
    <row r="9" spans="1:10" ht="18" customHeight="1">
      <c r="A9" s="1455" t="s">
        <v>650</v>
      </c>
      <c r="B9" s="1456"/>
      <c r="C9" s="1457"/>
      <c r="D9" s="1458">
        <f t="shared" si="0"/>
        <v>23</v>
      </c>
      <c r="E9" s="1459"/>
      <c r="F9" s="131">
        <v>15</v>
      </c>
      <c r="G9" s="1460">
        <v>0</v>
      </c>
      <c r="H9" s="1461"/>
      <c r="I9" s="132">
        <v>8</v>
      </c>
      <c r="J9" s="128"/>
    </row>
    <row r="10" spans="1:10" ht="18" customHeight="1">
      <c r="A10" s="1455" t="s">
        <v>649</v>
      </c>
      <c r="B10" s="1456"/>
      <c r="C10" s="1457"/>
      <c r="D10" s="1458">
        <f t="shared" si="0"/>
        <v>12554</v>
      </c>
      <c r="E10" s="1459"/>
      <c r="F10" s="131">
        <v>4800</v>
      </c>
      <c r="G10" s="1462">
        <v>0</v>
      </c>
      <c r="H10" s="1462"/>
      <c r="I10" s="132">
        <v>7754</v>
      </c>
      <c r="J10" s="128"/>
    </row>
    <row r="11" spans="1:10" ht="18" customHeight="1">
      <c r="A11" s="1455" t="s">
        <v>648</v>
      </c>
      <c r="B11" s="1456"/>
      <c r="C11" s="1457"/>
      <c r="D11" s="1458">
        <f t="shared" si="0"/>
        <v>14736</v>
      </c>
      <c r="E11" s="1459"/>
      <c r="F11" s="131">
        <v>4900</v>
      </c>
      <c r="G11" s="1460">
        <v>0</v>
      </c>
      <c r="H11" s="1461"/>
      <c r="I11" s="132">
        <v>9836</v>
      </c>
      <c r="J11" s="128"/>
    </row>
    <row r="12" spans="1:10" ht="18" customHeight="1">
      <c r="A12" s="1455" t="s">
        <v>647</v>
      </c>
      <c r="B12" s="1456"/>
      <c r="C12" s="1457"/>
      <c r="D12" s="1458">
        <f t="shared" si="0"/>
        <v>1819</v>
      </c>
      <c r="E12" s="1459"/>
      <c r="F12" s="131">
        <v>1810</v>
      </c>
      <c r="G12" s="1462">
        <v>0</v>
      </c>
      <c r="H12" s="1462"/>
      <c r="I12" s="132">
        <v>9</v>
      </c>
      <c r="J12" s="128"/>
    </row>
    <row r="13" spans="1:10" ht="18" customHeight="1">
      <c r="A13" s="1455" t="s">
        <v>646</v>
      </c>
      <c r="B13" s="1456"/>
      <c r="C13" s="1457"/>
      <c r="D13" s="1458">
        <f t="shared" si="0"/>
        <v>20</v>
      </c>
      <c r="E13" s="1459"/>
      <c r="F13" s="131">
        <v>20</v>
      </c>
      <c r="G13" s="1460">
        <v>0</v>
      </c>
      <c r="H13" s="1461"/>
      <c r="I13" s="132">
        <v>0</v>
      </c>
      <c r="J13" s="128"/>
    </row>
    <row r="14" spans="1:10" ht="18" customHeight="1">
      <c r="A14" s="1455" t="s">
        <v>645</v>
      </c>
      <c r="B14" s="1456"/>
      <c r="C14" s="1457"/>
      <c r="D14" s="1458">
        <f t="shared" si="0"/>
        <v>22</v>
      </c>
      <c r="E14" s="1459"/>
      <c r="F14" s="131">
        <v>20</v>
      </c>
      <c r="G14" s="1462">
        <v>0</v>
      </c>
      <c r="H14" s="1462"/>
      <c r="I14" s="132">
        <v>2</v>
      </c>
      <c r="J14" s="128"/>
    </row>
    <row r="15" spans="1:10" ht="18" customHeight="1">
      <c r="A15" s="1455" t="s">
        <v>644</v>
      </c>
      <c r="B15" s="1456"/>
      <c r="C15" s="1457"/>
      <c r="D15" s="1458">
        <f t="shared" si="0"/>
        <v>0</v>
      </c>
      <c r="E15" s="1459"/>
      <c r="F15" s="131">
        <v>0</v>
      </c>
      <c r="G15" s="1460">
        <v>0</v>
      </c>
      <c r="H15" s="1461"/>
      <c r="I15" s="132">
        <v>0</v>
      </c>
      <c r="J15" s="128"/>
    </row>
    <row r="16" spans="1:10" ht="18" customHeight="1">
      <c r="A16" s="1455" t="s">
        <v>643</v>
      </c>
      <c r="B16" s="1456"/>
      <c r="C16" s="1457"/>
      <c r="D16" s="1458">
        <f t="shared" si="0"/>
        <v>0</v>
      </c>
      <c r="E16" s="1459"/>
      <c r="F16" s="131">
        <v>0</v>
      </c>
      <c r="G16" s="1462">
        <v>0</v>
      </c>
      <c r="H16" s="1462"/>
      <c r="I16" s="132">
        <v>0</v>
      </c>
      <c r="J16" s="128"/>
    </row>
    <row r="17" spans="1:10" ht="18" customHeight="1">
      <c r="A17" s="1455" t="s">
        <v>642</v>
      </c>
      <c r="B17" s="1456"/>
      <c r="C17" s="1457"/>
      <c r="D17" s="1458">
        <f t="shared" si="0"/>
        <v>168</v>
      </c>
      <c r="E17" s="1459"/>
      <c r="F17" s="131">
        <v>168</v>
      </c>
      <c r="G17" s="1460">
        <v>0</v>
      </c>
      <c r="H17" s="1461"/>
      <c r="I17" s="132">
        <v>0</v>
      </c>
      <c r="J17" s="128"/>
    </row>
    <row r="18" spans="1:10" ht="18" customHeight="1">
      <c r="A18" s="1455" t="s">
        <v>641</v>
      </c>
      <c r="B18" s="1456"/>
      <c r="C18" s="1457"/>
      <c r="D18" s="1458">
        <f t="shared" si="0"/>
        <v>28603</v>
      </c>
      <c r="E18" s="1459"/>
      <c r="F18" s="131">
        <v>8001</v>
      </c>
      <c r="G18" s="1462">
        <v>0</v>
      </c>
      <c r="H18" s="1462"/>
      <c r="I18" s="132">
        <v>20602</v>
      </c>
      <c r="J18" s="128"/>
    </row>
    <row r="19" spans="1:10" ht="18" customHeight="1">
      <c r="A19" s="1455" t="s">
        <v>640</v>
      </c>
      <c r="B19" s="1456"/>
      <c r="C19" s="1457"/>
      <c r="D19" s="1458">
        <f t="shared" si="0"/>
        <v>0</v>
      </c>
      <c r="E19" s="1459"/>
      <c r="F19" s="131">
        <v>0</v>
      </c>
      <c r="G19" s="1460">
        <v>0</v>
      </c>
      <c r="H19" s="1461"/>
      <c r="I19" s="132">
        <v>0</v>
      </c>
      <c r="J19" s="128"/>
    </row>
    <row r="20" spans="1:10" ht="18" customHeight="1">
      <c r="A20" s="1455" t="s">
        <v>639</v>
      </c>
      <c r="B20" s="1456"/>
      <c r="C20" s="1457"/>
      <c r="D20" s="1458">
        <f t="shared" si="0"/>
        <v>2</v>
      </c>
      <c r="E20" s="1459"/>
      <c r="F20" s="131">
        <v>1</v>
      </c>
      <c r="G20" s="1462">
        <v>0</v>
      </c>
      <c r="H20" s="1462"/>
      <c r="I20" s="132">
        <v>1</v>
      </c>
      <c r="J20" s="128"/>
    </row>
    <row r="21" spans="1:10" ht="18" customHeight="1">
      <c r="A21" s="1455" t="s">
        <v>638</v>
      </c>
      <c r="B21" s="1456"/>
      <c r="C21" s="1457"/>
      <c r="D21" s="1458">
        <f t="shared" si="0"/>
        <v>1</v>
      </c>
      <c r="E21" s="1459"/>
      <c r="F21" s="131">
        <v>1</v>
      </c>
      <c r="G21" s="1460">
        <v>0</v>
      </c>
      <c r="H21" s="1461"/>
      <c r="I21" s="132">
        <v>0</v>
      </c>
      <c r="J21" s="128"/>
    </row>
    <row r="22" spans="1:10" ht="18" customHeight="1">
      <c r="A22" s="1455" t="s">
        <v>637</v>
      </c>
      <c r="B22" s="1456"/>
      <c r="C22" s="1457"/>
      <c r="D22" s="1458">
        <f t="shared" si="0"/>
        <v>0</v>
      </c>
      <c r="E22" s="1459"/>
      <c r="F22" s="131">
        <v>0</v>
      </c>
      <c r="G22" s="1462">
        <v>0</v>
      </c>
      <c r="H22" s="1462"/>
      <c r="I22" s="132">
        <v>0</v>
      </c>
      <c r="J22" s="128"/>
    </row>
    <row r="23" spans="1:10" ht="18" customHeight="1">
      <c r="A23" s="1455" t="s">
        <v>636</v>
      </c>
      <c r="B23" s="1456"/>
      <c r="C23" s="1457"/>
      <c r="D23" s="1458">
        <f t="shared" si="0"/>
        <v>29</v>
      </c>
      <c r="E23" s="1459"/>
      <c r="F23" s="131">
        <v>29</v>
      </c>
      <c r="G23" s="1460">
        <v>0</v>
      </c>
      <c r="H23" s="1461"/>
      <c r="I23" s="132">
        <v>0</v>
      </c>
      <c r="J23" s="128"/>
    </row>
    <row r="24" spans="1:10" ht="18" customHeight="1">
      <c r="A24" s="1455" t="s">
        <v>635</v>
      </c>
      <c r="B24" s="1456"/>
      <c r="C24" s="1457"/>
      <c r="D24" s="1458">
        <f t="shared" si="0"/>
        <v>0</v>
      </c>
      <c r="E24" s="1459"/>
      <c r="F24" s="131">
        <v>0</v>
      </c>
      <c r="G24" s="1462">
        <v>0</v>
      </c>
      <c r="H24" s="1462"/>
      <c r="I24" s="132">
        <v>0</v>
      </c>
      <c r="J24" s="128"/>
    </row>
    <row r="25" spans="1:10" ht="18" customHeight="1">
      <c r="A25" s="1455" t="s">
        <v>634</v>
      </c>
      <c r="B25" s="1456"/>
      <c r="C25" s="1457"/>
      <c r="D25" s="1458">
        <f t="shared" si="0"/>
        <v>0</v>
      </c>
      <c r="E25" s="1459"/>
      <c r="F25" s="131">
        <v>0</v>
      </c>
      <c r="G25" s="1460">
        <v>0</v>
      </c>
      <c r="H25" s="1461"/>
      <c r="I25" s="132">
        <v>0</v>
      </c>
      <c r="J25" s="128"/>
    </row>
    <row r="26" spans="1:10" ht="18" customHeight="1">
      <c r="A26" s="1455" t="s">
        <v>633</v>
      </c>
      <c r="B26" s="1456"/>
      <c r="C26" s="1457"/>
      <c r="D26" s="1458">
        <f t="shared" si="0"/>
        <v>1</v>
      </c>
      <c r="E26" s="1459"/>
      <c r="F26" s="131">
        <v>1</v>
      </c>
      <c r="G26" s="1462">
        <v>0</v>
      </c>
      <c r="H26" s="1462"/>
      <c r="I26" s="132">
        <v>0</v>
      </c>
      <c r="J26" s="128"/>
    </row>
    <row r="27" spans="1:10" ht="28.5" customHeight="1">
      <c r="A27" s="1463" t="s">
        <v>632</v>
      </c>
      <c r="B27" s="1464"/>
      <c r="C27" s="1465"/>
      <c r="D27" s="1458">
        <f t="shared" si="0"/>
        <v>0</v>
      </c>
      <c r="E27" s="1459"/>
      <c r="F27" s="131">
        <v>0</v>
      </c>
      <c r="G27" s="1460">
        <v>0</v>
      </c>
      <c r="H27" s="1461"/>
      <c r="I27" s="132">
        <v>0</v>
      </c>
      <c r="J27" s="128"/>
    </row>
    <row r="28" spans="1:10" ht="18" customHeight="1">
      <c r="A28" s="1455" t="s">
        <v>631</v>
      </c>
      <c r="B28" s="1456"/>
      <c r="C28" s="1457"/>
      <c r="D28" s="1458">
        <f t="shared" si="0"/>
        <v>1</v>
      </c>
      <c r="E28" s="1459"/>
      <c r="F28" s="131">
        <v>1</v>
      </c>
      <c r="G28" s="1462">
        <v>0</v>
      </c>
      <c r="H28" s="1462"/>
      <c r="I28" s="132">
        <v>0</v>
      </c>
      <c r="J28" s="128"/>
    </row>
    <row r="29" spans="1:10" ht="18" customHeight="1">
      <c r="A29" s="1455" t="s">
        <v>630</v>
      </c>
      <c r="B29" s="1456"/>
      <c r="C29" s="1457"/>
      <c r="D29" s="1458">
        <f t="shared" si="0"/>
        <v>0</v>
      </c>
      <c r="E29" s="1459"/>
      <c r="F29" s="131">
        <v>0</v>
      </c>
      <c r="G29" s="1460">
        <v>0</v>
      </c>
      <c r="H29" s="1461"/>
      <c r="I29" s="132">
        <v>0</v>
      </c>
      <c r="J29" s="128"/>
    </row>
    <row r="30" spans="1:10" ht="18" customHeight="1" thickBot="1">
      <c r="A30" s="1445" t="s">
        <v>629</v>
      </c>
      <c r="B30" s="1446"/>
      <c r="C30" s="1447"/>
      <c r="D30" s="1448">
        <f t="shared" si="0"/>
        <v>0</v>
      </c>
      <c r="E30" s="1449"/>
      <c r="F30" s="133">
        <v>0</v>
      </c>
      <c r="G30" s="1450">
        <v>0</v>
      </c>
      <c r="H30" s="1450"/>
      <c r="I30" s="134">
        <v>0</v>
      </c>
      <c r="J30" s="135"/>
    </row>
    <row r="31" spans="1:10" ht="58.5" customHeight="1">
      <c r="A31" s="1451" t="s">
        <v>1645</v>
      </c>
      <c r="B31" s="1452"/>
      <c r="C31" s="1452"/>
      <c r="D31" s="1452"/>
      <c r="E31" s="1452"/>
      <c r="F31" s="1452"/>
      <c r="G31" s="1452"/>
      <c r="H31" s="1452"/>
      <c r="I31" s="1452"/>
      <c r="J31" s="1452"/>
    </row>
    <row r="32" spans="1:10" ht="82.5" customHeight="1">
      <c r="A32" s="1453" t="s">
        <v>808</v>
      </c>
      <c r="B32" s="1454"/>
      <c r="C32" s="1454"/>
      <c r="D32" s="1454"/>
      <c r="E32" s="1454"/>
      <c r="F32" s="1454"/>
      <c r="G32" s="1454"/>
      <c r="H32" s="1454"/>
      <c r="I32" s="1454"/>
      <c r="J32" s="1454"/>
    </row>
  </sheetData>
  <mergeCells count="85">
    <mergeCell ref="A30:C30"/>
    <mergeCell ref="D30:E30"/>
    <mergeCell ref="G30:H30"/>
    <mergeCell ref="A31:J31"/>
    <mergeCell ref="A32:J32"/>
    <mergeCell ref="A28:C28"/>
    <mergeCell ref="D28:E28"/>
    <mergeCell ref="G28:H28"/>
    <mergeCell ref="A29:C29"/>
    <mergeCell ref="D29:E29"/>
    <mergeCell ref="G29:H29"/>
    <mergeCell ref="A26:C26"/>
    <mergeCell ref="D26:E26"/>
    <mergeCell ref="G26:H26"/>
    <mergeCell ref="A27:C27"/>
    <mergeCell ref="D27:E27"/>
    <mergeCell ref="G27:H27"/>
    <mergeCell ref="A24:C24"/>
    <mergeCell ref="D24:E24"/>
    <mergeCell ref="G24:H24"/>
    <mergeCell ref="A25:C25"/>
    <mergeCell ref="D25:E25"/>
    <mergeCell ref="G25:H25"/>
    <mergeCell ref="A22:C22"/>
    <mergeCell ref="D22:E22"/>
    <mergeCell ref="G22:H22"/>
    <mergeCell ref="A23:C23"/>
    <mergeCell ref="D23:E23"/>
    <mergeCell ref="G23:H23"/>
    <mergeCell ref="A20:C20"/>
    <mergeCell ref="D20:E20"/>
    <mergeCell ref="G20:H20"/>
    <mergeCell ref="A21:C21"/>
    <mergeCell ref="D21:E21"/>
    <mergeCell ref="G21:H21"/>
    <mergeCell ref="A18:C18"/>
    <mergeCell ref="D18:E18"/>
    <mergeCell ref="G18:H18"/>
    <mergeCell ref="A19:C19"/>
    <mergeCell ref="D19:E19"/>
    <mergeCell ref="G19:H19"/>
    <mergeCell ref="A16:C16"/>
    <mergeCell ref="D16:E16"/>
    <mergeCell ref="G16:H16"/>
    <mergeCell ref="A17:C17"/>
    <mergeCell ref="D17:E17"/>
    <mergeCell ref="G17:H17"/>
    <mergeCell ref="A14:C14"/>
    <mergeCell ref="D14:E14"/>
    <mergeCell ref="G14:H14"/>
    <mergeCell ref="A15:C15"/>
    <mergeCell ref="D15:E15"/>
    <mergeCell ref="G15:H15"/>
    <mergeCell ref="A12:C12"/>
    <mergeCell ref="D12:E12"/>
    <mergeCell ref="G12:H12"/>
    <mergeCell ref="A13:C13"/>
    <mergeCell ref="D13:E13"/>
    <mergeCell ref="G13:H13"/>
    <mergeCell ref="A10:C10"/>
    <mergeCell ref="D10:E10"/>
    <mergeCell ref="G10:H10"/>
    <mergeCell ref="A11:C11"/>
    <mergeCell ref="D11:E11"/>
    <mergeCell ref="G11:H11"/>
    <mergeCell ref="A8:C8"/>
    <mergeCell ref="D8:E8"/>
    <mergeCell ref="G8:H8"/>
    <mergeCell ref="A9:C9"/>
    <mergeCell ref="D9:E9"/>
    <mergeCell ref="G9:H9"/>
    <mergeCell ref="A7:C7"/>
    <mergeCell ref="D7:E7"/>
    <mergeCell ref="G7:H7"/>
    <mergeCell ref="A1:B1"/>
    <mergeCell ref="C1:F2"/>
    <mergeCell ref="H1:I1"/>
    <mergeCell ref="A2:B2"/>
    <mergeCell ref="H2:I2"/>
    <mergeCell ref="A3:J3"/>
    <mergeCell ref="A4:J4"/>
    <mergeCell ref="A5:C6"/>
    <mergeCell ref="D5:E6"/>
    <mergeCell ref="F5:I5"/>
    <mergeCell ref="G6:H6"/>
  </mergeCells>
  <phoneticPr fontId="1" type="noConversion"/>
  <hyperlinks>
    <hyperlink ref="J2" location="預告統計資料發布時間表!A1" display="回發布時間表" xr:uid="{69309EB1-AF94-41D1-B222-60582A1CE94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2"/>
  <sheetViews>
    <sheetView workbookViewId="0">
      <selection activeCell="A7" sqref="A7"/>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274</v>
      </c>
      <c r="B1" s="12" t="s">
        <v>150</v>
      </c>
    </row>
    <row r="2" spans="1:3" ht="19.5">
      <c r="A2" s="9" t="s">
        <v>152</v>
      </c>
    </row>
    <row r="3" spans="1:3" ht="19.5">
      <c r="A3" s="9" t="s">
        <v>275</v>
      </c>
    </row>
    <row r="4" spans="1:3" ht="19.5">
      <c r="A4" s="9" t="s">
        <v>4</v>
      </c>
    </row>
    <row r="5" spans="1:3" ht="19.5">
      <c r="A5" s="10" t="s">
        <v>33</v>
      </c>
    </row>
    <row r="6" spans="1:3" ht="19.5">
      <c r="A6" s="10" t="s">
        <v>154</v>
      </c>
    </row>
    <row r="7" spans="1:3" ht="19.5">
      <c r="A7" s="10" t="s">
        <v>444</v>
      </c>
    </row>
    <row r="8" spans="1:3" ht="19.5">
      <c r="A8" s="10" t="s">
        <v>35</v>
      </c>
    </row>
    <row r="9" spans="1:3" ht="19.5">
      <c r="A9" s="10" t="s">
        <v>113</v>
      </c>
    </row>
    <row r="10" spans="1:3" ht="19.5">
      <c r="A10" s="9" t="s">
        <v>10</v>
      </c>
    </row>
    <row r="11" spans="1:3" ht="19.5">
      <c r="A11" s="10" t="s">
        <v>36</v>
      </c>
    </row>
    <row r="12" spans="1:3" ht="19.5">
      <c r="A12" s="10" t="s">
        <v>37</v>
      </c>
    </row>
    <row r="13" spans="1:3" ht="42" customHeight="1">
      <c r="A13" s="10" t="s">
        <v>114</v>
      </c>
    </row>
    <row r="14" spans="1:3" ht="19.5">
      <c r="A14" s="10" t="s">
        <v>115</v>
      </c>
    </row>
    <row r="15" spans="1:3" ht="19.5">
      <c r="A15" s="15" t="s">
        <v>12</v>
      </c>
    </row>
    <row r="16" spans="1:3" ht="21.6" customHeight="1">
      <c r="A16" s="16" t="s">
        <v>155</v>
      </c>
      <c r="C16" s="14"/>
    </row>
    <row r="17" spans="1:1" ht="39">
      <c r="A17" s="17" t="s">
        <v>156</v>
      </c>
    </row>
    <row r="18" spans="1:1" ht="19.5">
      <c r="A18" s="16" t="s">
        <v>15</v>
      </c>
    </row>
    <row r="19" spans="1:1" ht="19.5">
      <c r="A19" s="17" t="s">
        <v>157</v>
      </c>
    </row>
    <row r="20" spans="1:1" ht="19.5">
      <c r="A20" s="16" t="s">
        <v>158</v>
      </c>
    </row>
    <row r="21" spans="1:1" ht="19.5">
      <c r="A21" s="16" t="s">
        <v>159</v>
      </c>
    </row>
    <row r="22" spans="1:1" ht="19.5">
      <c r="A22" s="16" t="s">
        <v>160</v>
      </c>
    </row>
    <row r="23" spans="1:1" ht="19.5">
      <c r="A23" s="16" t="s">
        <v>303</v>
      </c>
    </row>
    <row r="24" spans="1:1" ht="19.5">
      <c r="A24" s="16" t="s">
        <v>22</v>
      </c>
    </row>
    <row r="25" spans="1:1" ht="19.5">
      <c r="A25" s="15" t="s">
        <v>23</v>
      </c>
    </row>
    <row r="26" spans="1:1" ht="39">
      <c r="A26" s="17" t="s">
        <v>285</v>
      </c>
    </row>
    <row r="27" spans="1:1" ht="19.5">
      <c r="A27" s="17" t="s">
        <v>162</v>
      </c>
    </row>
    <row r="28" spans="1:1" ht="19.5">
      <c r="A28" s="15" t="s">
        <v>25</v>
      </c>
    </row>
    <row r="29" spans="1:1" ht="39">
      <c r="A29" s="17" t="s">
        <v>163</v>
      </c>
    </row>
    <row r="30" spans="1:1" ht="58.5">
      <c r="A30" s="17" t="s">
        <v>164</v>
      </c>
    </row>
    <row r="31" spans="1:1" ht="39">
      <c r="A31" s="18" t="s">
        <v>165</v>
      </c>
    </row>
    <row r="32" spans="1:1" ht="20.25" thickBot="1">
      <c r="A32" s="19" t="s">
        <v>29</v>
      </c>
    </row>
  </sheetData>
  <phoneticPr fontId="1" type="noConversion"/>
  <hyperlinks>
    <hyperlink ref="B1" location="預告統計資料發布時間表!A1" display="回發布時間表" xr:uid="{00000000-0004-0000-0500-000000000000}"/>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2679A-C7C0-4326-A3E2-A3174FF52EA7}">
  <dimension ref="A1:J32"/>
  <sheetViews>
    <sheetView workbookViewId="0">
      <selection sqref="A1:XFD1048576"/>
    </sheetView>
  </sheetViews>
  <sheetFormatPr defaultRowHeight="16.5"/>
  <cols>
    <col min="6" max="6" width="11.25" customWidth="1"/>
    <col min="8" max="8" width="7.125" customWidth="1"/>
    <col min="9" max="9" width="16.125" bestFit="1" customWidth="1"/>
  </cols>
  <sheetData>
    <row r="1" spans="1:10">
      <c r="A1" s="1478" t="s">
        <v>614</v>
      </c>
      <c r="B1" s="1480"/>
      <c r="C1" s="1481" t="s">
        <v>615</v>
      </c>
      <c r="D1" s="1482"/>
      <c r="E1" s="1482"/>
      <c r="F1" s="1483"/>
      <c r="G1" s="127" t="s">
        <v>616</v>
      </c>
      <c r="H1" s="1487" t="s">
        <v>617</v>
      </c>
      <c r="I1" s="1488"/>
      <c r="J1" s="128"/>
    </row>
    <row r="2" spans="1:10">
      <c r="A2" s="1478" t="s">
        <v>618</v>
      </c>
      <c r="B2" s="1480"/>
      <c r="C2" s="1484"/>
      <c r="D2" s="1485"/>
      <c r="E2" s="1485"/>
      <c r="F2" s="1486"/>
      <c r="G2" s="127" t="s">
        <v>619</v>
      </c>
      <c r="H2" s="1489" t="s">
        <v>620</v>
      </c>
      <c r="I2" s="1490"/>
      <c r="J2" s="23" t="s">
        <v>150</v>
      </c>
    </row>
    <row r="3" spans="1:10" ht="33" customHeight="1">
      <c r="A3" s="1467" t="s">
        <v>621</v>
      </c>
      <c r="B3" s="1468"/>
      <c r="C3" s="1468"/>
      <c r="D3" s="1468"/>
      <c r="E3" s="1468"/>
      <c r="F3" s="1468"/>
      <c r="G3" s="1468"/>
      <c r="H3" s="1468"/>
      <c r="I3" s="1468"/>
      <c r="J3" s="1468"/>
    </row>
    <row r="4" spans="1:10" ht="25.5" customHeight="1" thickBot="1">
      <c r="A4" s="1469" t="s">
        <v>2073</v>
      </c>
      <c r="B4" s="1469"/>
      <c r="C4" s="1469"/>
      <c r="D4" s="1469"/>
      <c r="E4" s="1469"/>
      <c r="F4" s="1469"/>
      <c r="G4" s="1469"/>
      <c r="H4" s="1469"/>
      <c r="I4" s="1469"/>
      <c r="J4" s="1469"/>
    </row>
    <row r="5" spans="1:10">
      <c r="A5" s="1470" t="s">
        <v>623</v>
      </c>
      <c r="B5" s="1470"/>
      <c r="C5" s="1471"/>
      <c r="D5" s="1474" t="s">
        <v>624</v>
      </c>
      <c r="E5" s="1471"/>
      <c r="F5" s="1476" t="s">
        <v>625</v>
      </c>
      <c r="G5" s="1477"/>
      <c r="H5" s="1477"/>
      <c r="I5" s="1477"/>
    </row>
    <row r="6" spans="1:10" ht="31.5">
      <c r="A6" s="1472"/>
      <c r="B6" s="1472"/>
      <c r="C6" s="1473"/>
      <c r="D6" s="1475"/>
      <c r="E6" s="1473"/>
      <c r="F6" s="129" t="s">
        <v>626</v>
      </c>
      <c r="G6" s="1478" t="s">
        <v>653</v>
      </c>
      <c r="H6" s="1479"/>
      <c r="I6" s="130" t="s">
        <v>627</v>
      </c>
      <c r="J6" s="128"/>
    </row>
    <row r="7" spans="1:10" ht="18" customHeight="1">
      <c r="A7" s="1455" t="s">
        <v>652</v>
      </c>
      <c r="B7" s="1456"/>
      <c r="C7" s="1457"/>
      <c r="D7" s="1466">
        <f>SUM(D8:E30)</f>
        <v>72023</v>
      </c>
      <c r="E7" s="1466"/>
      <c r="F7" s="131">
        <f>SUM(F8:F30)</f>
        <v>24160</v>
      </c>
      <c r="G7" s="1462">
        <f>SUM(G8:H30)</f>
        <v>0</v>
      </c>
      <c r="H7" s="1462"/>
      <c r="I7" s="132">
        <f>SUM(I8:I30)</f>
        <v>47863</v>
      </c>
      <c r="J7" s="128"/>
    </row>
    <row r="8" spans="1:10" ht="18" customHeight="1">
      <c r="A8" s="1455" t="s">
        <v>651</v>
      </c>
      <c r="B8" s="1456"/>
      <c r="C8" s="1457"/>
      <c r="D8" s="1466">
        <f t="shared" ref="D8:D30" si="0">SUM(F8:I8)</f>
        <v>12177</v>
      </c>
      <c r="E8" s="1466"/>
      <c r="F8" s="131">
        <v>4500</v>
      </c>
      <c r="G8" s="1462">
        <v>0</v>
      </c>
      <c r="H8" s="1462"/>
      <c r="I8" s="132">
        <v>7677</v>
      </c>
      <c r="J8" s="128"/>
    </row>
    <row r="9" spans="1:10" ht="18" customHeight="1">
      <c r="A9" s="1455" t="s">
        <v>650</v>
      </c>
      <c r="B9" s="1456"/>
      <c r="C9" s="1457"/>
      <c r="D9" s="1458">
        <f t="shared" si="0"/>
        <v>13</v>
      </c>
      <c r="E9" s="1459"/>
      <c r="F9" s="131">
        <v>10</v>
      </c>
      <c r="G9" s="1460">
        <v>0</v>
      </c>
      <c r="H9" s="1461"/>
      <c r="I9" s="132">
        <v>3</v>
      </c>
      <c r="J9" s="128"/>
    </row>
    <row r="10" spans="1:10" ht="18" customHeight="1">
      <c r="A10" s="1455" t="s">
        <v>649</v>
      </c>
      <c r="B10" s="1456"/>
      <c r="C10" s="1457"/>
      <c r="D10" s="1458">
        <f t="shared" si="0"/>
        <v>13524</v>
      </c>
      <c r="E10" s="1459"/>
      <c r="F10" s="131">
        <v>4500</v>
      </c>
      <c r="G10" s="1462">
        <v>0</v>
      </c>
      <c r="H10" s="1462"/>
      <c r="I10" s="132">
        <v>9024</v>
      </c>
      <c r="J10" s="128"/>
    </row>
    <row r="11" spans="1:10" ht="18" customHeight="1">
      <c r="A11" s="1455" t="s">
        <v>648</v>
      </c>
      <c r="B11" s="1456"/>
      <c r="C11" s="1457"/>
      <c r="D11" s="1458">
        <f t="shared" si="0"/>
        <v>16441</v>
      </c>
      <c r="E11" s="1459"/>
      <c r="F11" s="131">
        <v>5100</v>
      </c>
      <c r="G11" s="1460">
        <v>0</v>
      </c>
      <c r="H11" s="1461"/>
      <c r="I11" s="132">
        <v>11341</v>
      </c>
      <c r="J11" s="128"/>
    </row>
    <row r="12" spans="1:10" ht="18" customHeight="1">
      <c r="A12" s="1455" t="s">
        <v>647</v>
      </c>
      <c r="B12" s="1456"/>
      <c r="C12" s="1457"/>
      <c r="D12" s="1458">
        <f t="shared" si="0"/>
        <v>1831</v>
      </c>
      <c r="E12" s="1459"/>
      <c r="F12" s="131">
        <v>1820</v>
      </c>
      <c r="G12" s="1462">
        <v>0</v>
      </c>
      <c r="H12" s="1462"/>
      <c r="I12" s="132">
        <v>11</v>
      </c>
      <c r="J12" s="128"/>
    </row>
    <row r="13" spans="1:10" ht="18" customHeight="1">
      <c r="A13" s="1455" t="s">
        <v>646</v>
      </c>
      <c r="B13" s="1456"/>
      <c r="C13" s="1457"/>
      <c r="D13" s="1458">
        <f t="shared" si="0"/>
        <v>10</v>
      </c>
      <c r="E13" s="1459"/>
      <c r="F13" s="131">
        <v>10</v>
      </c>
      <c r="G13" s="1460">
        <v>0</v>
      </c>
      <c r="H13" s="1461"/>
      <c r="I13" s="132">
        <v>0</v>
      </c>
      <c r="J13" s="128"/>
    </row>
    <row r="14" spans="1:10" ht="18" customHeight="1">
      <c r="A14" s="1455" t="s">
        <v>645</v>
      </c>
      <c r="B14" s="1456"/>
      <c r="C14" s="1457"/>
      <c r="D14" s="1458">
        <f t="shared" si="0"/>
        <v>22</v>
      </c>
      <c r="E14" s="1459"/>
      <c r="F14" s="131">
        <v>20</v>
      </c>
      <c r="G14" s="1462">
        <v>0</v>
      </c>
      <c r="H14" s="1462"/>
      <c r="I14" s="132">
        <v>2</v>
      </c>
      <c r="J14" s="128"/>
    </row>
    <row r="15" spans="1:10" ht="18" customHeight="1">
      <c r="A15" s="1455" t="s">
        <v>644</v>
      </c>
      <c r="B15" s="1456"/>
      <c r="C15" s="1457"/>
      <c r="D15" s="1458">
        <f t="shared" si="0"/>
        <v>0</v>
      </c>
      <c r="E15" s="1459"/>
      <c r="F15" s="131">
        <v>0</v>
      </c>
      <c r="G15" s="1460">
        <v>0</v>
      </c>
      <c r="H15" s="1461"/>
      <c r="I15" s="132">
        <v>0</v>
      </c>
      <c r="J15" s="128"/>
    </row>
    <row r="16" spans="1:10" ht="18" customHeight="1">
      <c r="A16" s="1455" t="s">
        <v>643</v>
      </c>
      <c r="B16" s="1456"/>
      <c r="C16" s="1457"/>
      <c r="D16" s="1458">
        <f t="shared" si="0"/>
        <v>0</v>
      </c>
      <c r="E16" s="1459"/>
      <c r="F16" s="131">
        <v>0</v>
      </c>
      <c r="G16" s="1462">
        <v>0</v>
      </c>
      <c r="H16" s="1462"/>
      <c r="I16" s="132">
        <v>0</v>
      </c>
      <c r="J16" s="128"/>
    </row>
    <row r="17" spans="1:10" ht="18" customHeight="1">
      <c r="A17" s="1455" t="s">
        <v>642</v>
      </c>
      <c r="B17" s="1456"/>
      <c r="C17" s="1457"/>
      <c r="D17" s="1458">
        <f t="shared" si="0"/>
        <v>168</v>
      </c>
      <c r="E17" s="1459"/>
      <c r="F17" s="131">
        <v>168</v>
      </c>
      <c r="G17" s="1460">
        <v>0</v>
      </c>
      <c r="H17" s="1461"/>
      <c r="I17" s="132">
        <v>0</v>
      </c>
      <c r="J17" s="128"/>
    </row>
    <row r="18" spans="1:10" ht="18" customHeight="1">
      <c r="A18" s="1455" t="s">
        <v>641</v>
      </c>
      <c r="B18" s="1456"/>
      <c r="C18" s="1457"/>
      <c r="D18" s="1458">
        <f t="shared" si="0"/>
        <v>27804</v>
      </c>
      <c r="E18" s="1459"/>
      <c r="F18" s="131">
        <v>8001</v>
      </c>
      <c r="G18" s="1462">
        <v>0</v>
      </c>
      <c r="H18" s="1462"/>
      <c r="I18" s="132">
        <v>19803</v>
      </c>
      <c r="J18" s="128"/>
    </row>
    <row r="19" spans="1:10" ht="18" customHeight="1">
      <c r="A19" s="1455" t="s">
        <v>640</v>
      </c>
      <c r="B19" s="1456"/>
      <c r="C19" s="1457"/>
      <c r="D19" s="1458">
        <f t="shared" si="0"/>
        <v>0</v>
      </c>
      <c r="E19" s="1459"/>
      <c r="F19" s="131">
        <v>0</v>
      </c>
      <c r="G19" s="1460">
        <v>0</v>
      </c>
      <c r="H19" s="1461"/>
      <c r="I19" s="132">
        <v>0</v>
      </c>
      <c r="J19" s="128"/>
    </row>
    <row r="20" spans="1:10" ht="18" customHeight="1">
      <c r="A20" s="1455" t="s">
        <v>639</v>
      </c>
      <c r="B20" s="1456"/>
      <c r="C20" s="1457"/>
      <c r="D20" s="1458">
        <f t="shared" si="0"/>
        <v>3</v>
      </c>
      <c r="E20" s="1459"/>
      <c r="F20" s="131">
        <v>1</v>
      </c>
      <c r="G20" s="1462">
        <v>0</v>
      </c>
      <c r="H20" s="1462"/>
      <c r="I20" s="132">
        <v>2</v>
      </c>
      <c r="J20" s="128"/>
    </row>
    <row r="21" spans="1:10" ht="18" customHeight="1">
      <c r="A21" s="1455" t="s">
        <v>638</v>
      </c>
      <c r="B21" s="1456"/>
      <c r="C21" s="1457"/>
      <c r="D21" s="1458">
        <f t="shared" si="0"/>
        <v>1</v>
      </c>
      <c r="E21" s="1459"/>
      <c r="F21" s="131">
        <v>1</v>
      </c>
      <c r="G21" s="1460">
        <v>0</v>
      </c>
      <c r="H21" s="1461"/>
      <c r="I21" s="132">
        <v>0</v>
      </c>
      <c r="J21" s="128"/>
    </row>
    <row r="22" spans="1:10" ht="18" customHeight="1">
      <c r="A22" s="1455" t="s">
        <v>637</v>
      </c>
      <c r="B22" s="1456"/>
      <c r="C22" s="1457"/>
      <c r="D22" s="1458">
        <f t="shared" si="0"/>
        <v>0</v>
      </c>
      <c r="E22" s="1459"/>
      <c r="F22" s="131">
        <v>0</v>
      </c>
      <c r="G22" s="1462">
        <v>0</v>
      </c>
      <c r="H22" s="1462"/>
      <c r="I22" s="132">
        <v>0</v>
      </c>
      <c r="J22" s="128"/>
    </row>
    <row r="23" spans="1:10" ht="18" customHeight="1">
      <c r="A23" s="1455" t="s">
        <v>636</v>
      </c>
      <c r="B23" s="1456"/>
      <c r="C23" s="1457"/>
      <c r="D23" s="1458">
        <f t="shared" si="0"/>
        <v>27</v>
      </c>
      <c r="E23" s="1459"/>
      <c r="F23" s="131">
        <v>27</v>
      </c>
      <c r="G23" s="1460">
        <v>0</v>
      </c>
      <c r="H23" s="1461"/>
      <c r="I23" s="132">
        <v>0</v>
      </c>
      <c r="J23" s="128"/>
    </row>
    <row r="24" spans="1:10" ht="18" customHeight="1">
      <c r="A24" s="1455" t="s">
        <v>635</v>
      </c>
      <c r="B24" s="1456"/>
      <c r="C24" s="1457"/>
      <c r="D24" s="1458">
        <f t="shared" si="0"/>
        <v>0</v>
      </c>
      <c r="E24" s="1459"/>
      <c r="F24" s="131">
        <v>0</v>
      </c>
      <c r="G24" s="1462">
        <v>0</v>
      </c>
      <c r="H24" s="1462"/>
      <c r="I24" s="132">
        <v>0</v>
      </c>
      <c r="J24" s="128"/>
    </row>
    <row r="25" spans="1:10" ht="18" customHeight="1">
      <c r="A25" s="1455" t="s">
        <v>634</v>
      </c>
      <c r="B25" s="1456"/>
      <c r="C25" s="1457"/>
      <c r="D25" s="1458">
        <f t="shared" si="0"/>
        <v>0</v>
      </c>
      <c r="E25" s="1459"/>
      <c r="F25" s="131">
        <v>0</v>
      </c>
      <c r="G25" s="1460">
        <v>0</v>
      </c>
      <c r="H25" s="1461"/>
      <c r="I25" s="132">
        <v>0</v>
      </c>
      <c r="J25" s="128"/>
    </row>
    <row r="26" spans="1:10" ht="18" customHeight="1">
      <c r="A26" s="1455" t="s">
        <v>633</v>
      </c>
      <c r="B26" s="1456"/>
      <c r="C26" s="1457"/>
      <c r="D26" s="1458">
        <f t="shared" si="0"/>
        <v>1</v>
      </c>
      <c r="E26" s="1459"/>
      <c r="F26" s="131">
        <v>1</v>
      </c>
      <c r="G26" s="1462">
        <v>0</v>
      </c>
      <c r="H26" s="1462"/>
      <c r="I26" s="132">
        <v>0</v>
      </c>
      <c r="J26" s="128"/>
    </row>
    <row r="27" spans="1:10" ht="28.5" customHeight="1">
      <c r="A27" s="1463" t="s">
        <v>632</v>
      </c>
      <c r="B27" s="1464"/>
      <c r="C27" s="1465"/>
      <c r="D27" s="1458">
        <f t="shared" si="0"/>
        <v>0</v>
      </c>
      <c r="E27" s="1459"/>
      <c r="F27" s="131">
        <v>0</v>
      </c>
      <c r="G27" s="1460">
        <v>0</v>
      </c>
      <c r="H27" s="1461"/>
      <c r="I27" s="132">
        <v>0</v>
      </c>
      <c r="J27" s="128"/>
    </row>
    <row r="28" spans="1:10" ht="18" customHeight="1">
      <c r="A28" s="1455" t="s">
        <v>631</v>
      </c>
      <c r="B28" s="1456"/>
      <c r="C28" s="1457"/>
      <c r="D28" s="1458">
        <f t="shared" si="0"/>
        <v>1</v>
      </c>
      <c r="E28" s="1459"/>
      <c r="F28" s="131">
        <v>1</v>
      </c>
      <c r="G28" s="1462">
        <v>0</v>
      </c>
      <c r="H28" s="1462"/>
      <c r="I28" s="132">
        <v>0</v>
      </c>
      <c r="J28" s="128"/>
    </row>
    <row r="29" spans="1:10" ht="18" customHeight="1">
      <c r="A29" s="1455" t="s">
        <v>630</v>
      </c>
      <c r="B29" s="1456"/>
      <c r="C29" s="1457"/>
      <c r="D29" s="1458">
        <f t="shared" si="0"/>
        <v>0</v>
      </c>
      <c r="E29" s="1459"/>
      <c r="F29" s="131">
        <v>0</v>
      </c>
      <c r="G29" s="1460">
        <v>0</v>
      </c>
      <c r="H29" s="1461"/>
      <c r="I29" s="132">
        <v>0</v>
      </c>
      <c r="J29" s="128"/>
    </row>
    <row r="30" spans="1:10" ht="18" customHeight="1" thickBot="1">
      <c r="A30" s="1445" t="s">
        <v>629</v>
      </c>
      <c r="B30" s="1446"/>
      <c r="C30" s="1447"/>
      <c r="D30" s="1448">
        <f t="shared" si="0"/>
        <v>0</v>
      </c>
      <c r="E30" s="1449"/>
      <c r="F30" s="133">
        <v>0</v>
      </c>
      <c r="G30" s="1450">
        <v>0</v>
      </c>
      <c r="H30" s="1450"/>
      <c r="I30" s="134">
        <v>0</v>
      </c>
      <c r="J30" s="135"/>
    </row>
    <row r="31" spans="1:10" ht="58.5" customHeight="1">
      <c r="A31" s="1451" t="s">
        <v>2074</v>
      </c>
      <c r="B31" s="1452"/>
      <c r="C31" s="1452"/>
      <c r="D31" s="1452"/>
      <c r="E31" s="1452"/>
      <c r="F31" s="1452"/>
      <c r="G31" s="1452"/>
      <c r="H31" s="1452"/>
      <c r="I31" s="1452"/>
      <c r="J31" s="1452"/>
    </row>
    <row r="32" spans="1:10" ht="82.5" customHeight="1">
      <c r="A32" s="1453" t="s">
        <v>808</v>
      </c>
      <c r="B32" s="1454"/>
      <c r="C32" s="1454"/>
      <c r="D32" s="1454"/>
      <c r="E32" s="1454"/>
      <c r="F32" s="1454"/>
      <c r="G32" s="1454"/>
      <c r="H32" s="1454"/>
      <c r="I32" s="1454"/>
      <c r="J32" s="1454"/>
    </row>
  </sheetData>
  <mergeCells count="85">
    <mergeCell ref="A7:C7"/>
    <mergeCell ref="D7:E7"/>
    <mergeCell ref="G7:H7"/>
    <mergeCell ref="A1:B1"/>
    <mergeCell ref="C1:F2"/>
    <mergeCell ref="H1:I1"/>
    <mergeCell ref="A2:B2"/>
    <mergeCell ref="H2:I2"/>
    <mergeCell ref="A3:J3"/>
    <mergeCell ref="A4:J4"/>
    <mergeCell ref="A5:C6"/>
    <mergeCell ref="D5:E6"/>
    <mergeCell ref="F5:I5"/>
    <mergeCell ref="G6:H6"/>
    <mergeCell ref="A8:C8"/>
    <mergeCell ref="D8:E8"/>
    <mergeCell ref="G8:H8"/>
    <mergeCell ref="A9:C9"/>
    <mergeCell ref="D9:E9"/>
    <mergeCell ref="G9:H9"/>
    <mergeCell ref="A10:C10"/>
    <mergeCell ref="D10:E10"/>
    <mergeCell ref="G10:H10"/>
    <mergeCell ref="A11:C11"/>
    <mergeCell ref="D11:E11"/>
    <mergeCell ref="G11:H11"/>
    <mergeCell ref="A12:C12"/>
    <mergeCell ref="D12:E12"/>
    <mergeCell ref="G12:H12"/>
    <mergeCell ref="A13:C13"/>
    <mergeCell ref="D13:E13"/>
    <mergeCell ref="G13:H13"/>
    <mergeCell ref="A14:C14"/>
    <mergeCell ref="D14:E14"/>
    <mergeCell ref="G14:H14"/>
    <mergeCell ref="A15:C15"/>
    <mergeCell ref="D15:E15"/>
    <mergeCell ref="G15:H15"/>
    <mergeCell ref="A16:C16"/>
    <mergeCell ref="D16:E16"/>
    <mergeCell ref="G16:H16"/>
    <mergeCell ref="A17:C17"/>
    <mergeCell ref="D17:E17"/>
    <mergeCell ref="G17:H17"/>
    <mergeCell ref="A18:C18"/>
    <mergeCell ref="D18:E18"/>
    <mergeCell ref="G18:H18"/>
    <mergeCell ref="A19:C19"/>
    <mergeCell ref="D19:E19"/>
    <mergeCell ref="G19:H19"/>
    <mergeCell ref="A20:C20"/>
    <mergeCell ref="D20:E20"/>
    <mergeCell ref="G20:H20"/>
    <mergeCell ref="A21:C21"/>
    <mergeCell ref="D21:E21"/>
    <mergeCell ref="G21:H21"/>
    <mergeCell ref="A22:C22"/>
    <mergeCell ref="D22:E22"/>
    <mergeCell ref="G22:H22"/>
    <mergeCell ref="A23:C23"/>
    <mergeCell ref="D23:E23"/>
    <mergeCell ref="G23:H23"/>
    <mergeCell ref="A24:C24"/>
    <mergeCell ref="D24:E24"/>
    <mergeCell ref="G24:H24"/>
    <mergeCell ref="A25:C25"/>
    <mergeCell ref="D25:E25"/>
    <mergeCell ref="G25:H25"/>
    <mergeCell ref="A26:C26"/>
    <mergeCell ref="D26:E26"/>
    <mergeCell ref="G26:H26"/>
    <mergeCell ref="A27:C27"/>
    <mergeCell ref="D27:E27"/>
    <mergeCell ref="G27:H27"/>
    <mergeCell ref="A28:C28"/>
    <mergeCell ref="D28:E28"/>
    <mergeCell ref="G28:H28"/>
    <mergeCell ref="A29:C29"/>
    <mergeCell ref="D29:E29"/>
    <mergeCell ref="G29:H29"/>
    <mergeCell ref="A30:C30"/>
    <mergeCell ref="D30:E30"/>
    <mergeCell ref="G30:H30"/>
    <mergeCell ref="A31:J31"/>
    <mergeCell ref="A32:J32"/>
  </mergeCells>
  <phoneticPr fontId="1" type="noConversion"/>
  <hyperlinks>
    <hyperlink ref="J2" location="預告統計資料發布時間表!A1" display="回發布時間表" xr:uid="{40BDC2B1-C79A-4838-9805-26CD6322DCBC}"/>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6BB84-859B-4DFA-8972-AB6AA7AD9683}">
  <dimension ref="A1:J32"/>
  <sheetViews>
    <sheetView workbookViewId="0">
      <selection activeCell="J2" sqref="J2"/>
    </sheetView>
  </sheetViews>
  <sheetFormatPr defaultRowHeight="16.5"/>
  <cols>
    <col min="6" max="6" width="11.25" customWidth="1"/>
    <col min="8" max="8" width="7.125" customWidth="1"/>
    <col min="9" max="9" width="16.125" bestFit="1" customWidth="1"/>
  </cols>
  <sheetData>
    <row r="1" spans="1:10">
      <c r="A1" s="1478" t="s">
        <v>614</v>
      </c>
      <c r="B1" s="1480"/>
      <c r="C1" s="1481" t="s">
        <v>615</v>
      </c>
      <c r="D1" s="1482"/>
      <c r="E1" s="1482"/>
      <c r="F1" s="1483"/>
      <c r="G1" s="127" t="s">
        <v>616</v>
      </c>
      <c r="H1" s="1487" t="s">
        <v>617</v>
      </c>
      <c r="I1" s="1488"/>
      <c r="J1" s="128"/>
    </row>
    <row r="2" spans="1:10">
      <c r="A2" s="1478" t="s">
        <v>618</v>
      </c>
      <c r="B2" s="1480"/>
      <c r="C2" s="1484"/>
      <c r="D2" s="1485"/>
      <c r="E2" s="1485"/>
      <c r="F2" s="1486"/>
      <c r="G2" s="127" t="s">
        <v>619</v>
      </c>
      <c r="H2" s="1489" t="s">
        <v>620</v>
      </c>
      <c r="I2" s="1490"/>
      <c r="J2" s="23" t="s">
        <v>150</v>
      </c>
    </row>
    <row r="3" spans="1:10" ht="33" customHeight="1">
      <c r="A3" s="1467" t="s">
        <v>621</v>
      </c>
      <c r="B3" s="1468"/>
      <c r="C3" s="1468"/>
      <c r="D3" s="1468"/>
      <c r="E3" s="1468"/>
      <c r="F3" s="1468"/>
      <c r="G3" s="1468"/>
      <c r="H3" s="1468"/>
      <c r="I3" s="1468"/>
      <c r="J3" s="1468"/>
    </row>
    <row r="4" spans="1:10" ht="25.5" customHeight="1" thickBot="1">
      <c r="A4" s="1469" t="s">
        <v>2083</v>
      </c>
      <c r="B4" s="1469"/>
      <c r="C4" s="1469"/>
      <c r="D4" s="1469"/>
      <c r="E4" s="1469"/>
      <c r="F4" s="1469"/>
      <c r="G4" s="1469"/>
      <c r="H4" s="1469"/>
      <c r="I4" s="1469"/>
      <c r="J4" s="1469"/>
    </row>
    <row r="5" spans="1:10">
      <c r="A5" s="1470" t="s">
        <v>623</v>
      </c>
      <c r="B5" s="1470"/>
      <c r="C5" s="1471"/>
      <c r="D5" s="1474" t="s">
        <v>624</v>
      </c>
      <c r="E5" s="1471"/>
      <c r="F5" s="1476" t="s">
        <v>625</v>
      </c>
      <c r="G5" s="1477"/>
      <c r="H5" s="1477"/>
      <c r="I5" s="1477"/>
    </row>
    <row r="6" spans="1:10" ht="31.5">
      <c r="A6" s="1472"/>
      <c r="B6" s="1472"/>
      <c r="C6" s="1473"/>
      <c r="D6" s="1475"/>
      <c r="E6" s="1473"/>
      <c r="F6" s="129" t="s">
        <v>626</v>
      </c>
      <c r="G6" s="1478" t="s">
        <v>653</v>
      </c>
      <c r="H6" s="1479"/>
      <c r="I6" s="130" t="s">
        <v>627</v>
      </c>
      <c r="J6" s="128"/>
    </row>
    <row r="7" spans="1:10" ht="18" customHeight="1">
      <c r="A7" s="1455" t="s">
        <v>652</v>
      </c>
      <c r="B7" s="1456"/>
      <c r="C7" s="1457"/>
      <c r="D7" s="1466">
        <f>SUM(D8:E30)</f>
        <v>72375</v>
      </c>
      <c r="E7" s="1466"/>
      <c r="F7" s="131">
        <f>SUM(F8:F30)</f>
        <v>23861</v>
      </c>
      <c r="G7" s="1462">
        <f>SUM(G8:H30)</f>
        <v>0</v>
      </c>
      <c r="H7" s="1462"/>
      <c r="I7" s="132">
        <f>SUM(I8:I30)</f>
        <v>48514</v>
      </c>
      <c r="J7" s="128"/>
    </row>
    <row r="8" spans="1:10" ht="18" customHeight="1">
      <c r="A8" s="1455" t="s">
        <v>651</v>
      </c>
      <c r="B8" s="1456"/>
      <c r="C8" s="1457"/>
      <c r="D8" s="1466">
        <f t="shared" ref="D8:D30" si="0">SUM(F8:I8)</f>
        <v>11834</v>
      </c>
      <c r="E8" s="1466"/>
      <c r="F8" s="131">
        <v>4700</v>
      </c>
      <c r="G8" s="1462">
        <v>0</v>
      </c>
      <c r="H8" s="1462"/>
      <c r="I8" s="132">
        <v>7134</v>
      </c>
      <c r="J8" s="128"/>
    </row>
    <row r="9" spans="1:10" ht="18" customHeight="1">
      <c r="A9" s="1455" t="s">
        <v>650</v>
      </c>
      <c r="B9" s="1456"/>
      <c r="C9" s="1457"/>
      <c r="D9" s="1458">
        <f t="shared" si="0"/>
        <v>8</v>
      </c>
      <c r="E9" s="1459"/>
      <c r="F9" s="131">
        <v>5</v>
      </c>
      <c r="G9" s="1460">
        <v>0</v>
      </c>
      <c r="H9" s="1461"/>
      <c r="I9" s="132">
        <v>3</v>
      </c>
      <c r="J9" s="128"/>
    </row>
    <row r="10" spans="1:10" ht="18" customHeight="1">
      <c r="A10" s="1455" t="s">
        <v>649</v>
      </c>
      <c r="B10" s="1456"/>
      <c r="C10" s="1457"/>
      <c r="D10" s="1458">
        <f t="shared" si="0"/>
        <v>12416</v>
      </c>
      <c r="E10" s="1459"/>
      <c r="F10" s="131">
        <v>4000</v>
      </c>
      <c r="G10" s="1462">
        <v>0</v>
      </c>
      <c r="H10" s="1462"/>
      <c r="I10" s="132">
        <v>8416</v>
      </c>
      <c r="J10" s="128"/>
    </row>
    <row r="11" spans="1:10" ht="18" customHeight="1">
      <c r="A11" s="1455" t="s">
        <v>648</v>
      </c>
      <c r="B11" s="1456"/>
      <c r="C11" s="1457"/>
      <c r="D11" s="1458">
        <f t="shared" si="0"/>
        <v>16044</v>
      </c>
      <c r="E11" s="1459"/>
      <c r="F11" s="131">
        <v>5000</v>
      </c>
      <c r="G11" s="1460">
        <v>0</v>
      </c>
      <c r="H11" s="1461"/>
      <c r="I11" s="132">
        <v>11044</v>
      </c>
      <c r="J11" s="128"/>
    </row>
    <row r="12" spans="1:10" ht="18" customHeight="1">
      <c r="A12" s="1455" t="s">
        <v>647</v>
      </c>
      <c r="B12" s="1456"/>
      <c r="C12" s="1457"/>
      <c r="D12" s="1458">
        <f t="shared" si="0"/>
        <v>2018</v>
      </c>
      <c r="E12" s="1459"/>
      <c r="F12" s="131">
        <v>2010</v>
      </c>
      <c r="G12" s="1462">
        <v>0</v>
      </c>
      <c r="H12" s="1462"/>
      <c r="I12" s="132">
        <v>8</v>
      </c>
      <c r="J12" s="128"/>
    </row>
    <row r="13" spans="1:10" ht="18" customHeight="1">
      <c r="A13" s="1455" t="s">
        <v>646</v>
      </c>
      <c r="B13" s="1456"/>
      <c r="C13" s="1457"/>
      <c r="D13" s="1458">
        <f t="shared" si="0"/>
        <v>8</v>
      </c>
      <c r="E13" s="1459"/>
      <c r="F13" s="131">
        <v>8</v>
      </c>
      <c r="G13" s="1460">
        <v>0</v>
      </c>
      <c r="H13" s="1461"/>
      <c r="I13" s="132">
        <v>0</v>
      </c>
      <c r="J13" s="128"/>
    </row>
    <row r="14" spans="1:10" ht="18" customHeight="1">
      <c r="A14" s="1455" t="s">
        <v>645</v>
      </c>
      <c r="B14" s="1456"/>
      <c r="C14" s="1457"/>
      <c r="D14" s="1458">
        <f t="shared" si="0"/>
        <v>23</v>
      </c>
      <c r="E14" s="1459"/>
      <c r="F14" s="131">
        <v>20</v>
      </c>
      <c r="G14" s="1462">
        <v>0</v>
      </c>
      <c r="H14" s="1462"/>
      <c r="I14" s="132">
        <v>3</v>
      </c>
      <c r="J14" s="128"/>
    </row>
    <row r="15" spans="1:10" ht="18" customHeight="1">
      <c r="A15" s="1455" t="s">
        <v>644</v>
      </c>
      <c r="B15" s="1456"/>
      <c r="C15" s="1457"/>
      <c r="D15" s="1458">
        <f t="shared" si="0"/>
        <v>0</v>
      </c>
      <c r="E15" s="1459"/>
      <c r="F15" s="131">
        <v>0</v>
      </c>
      <c r="G15" s="1460">
        <v>0</v>
      </c>
      <c r="H15" s="1461"/>
      <c r="I15" s="132">
        <v>0</v>
      </c>
      <c r="J15" s="128"/>
    </row>
    <row r="16" spans="1:10" ht="18" customHeight="1">
      <c r="A16" s="1455" t="s">
        <v>643</v>
      </c>
      <c r="B16" s="1456"/>
      <c r="C16" s="1457"/>
      <c r="D16" s="1458">
        <f t="shared" si="0"/>
        <v>0</v>
      </c>
      <c r="E16" s="1459"/>
      <c r="F16" s="131">
        <v>0</v>
      </c>
      <c r="G16" s="1462">
        <v>0</v>
      </c>
      <c r="H16" s="1462"/>
      <c r="I16" s="132">
        <v>0</v>
      </c>
      <c r="J16" s="128"/>
    </row>
    <row r="17" spans="1:10" ht="18" customHeight="1">
      <c r="A17" s="1455" t="s">
        <v>642</v>
      </c>
      <c r="B17" s="1456"/>
      <c r="C17" s="1457"/>
      <c r="D17" s="1458">
        <f t="shared" si="0"/>
        <v>168</v>
      </c>
      <c r="E17" s="1459"/>
      <c r="F17" s="131">
        <v>168</v>
      </c>
      <c r="G17" s="1460">
        <v>0</v>
      </c>
      <c r="H17" s="1461"/>
      <c r="I17" s="132">
        <v>0</v>
      </c>
      <c r="J17" s="128"/>
    </row>
    <row r="18" spans="1:10" ht="18" customHeight="1">
      <c r="A18" s="1455" t="s">
        <v>641</v>
      </c>
      <c r="B18" s="1456"/>
      <c r="C18" s="1457"/>
      <c r="D18" s="1458">
        <f t="shared" si="0"/>
        <v>29804</v>
      </c>
      <c r="E18" s="1459"/>
      <c r="F18" s="131">
        <v>7901</v>
      </c>
      <c r="G18" s="1462">
        <v>0</v>
      </c>
      <c r="H18" s="1462"/>
      <c r="I18" s="132">
        <v>21903</v>
      </c>
      <c r="J18" s="128"/>
    </row>
    <row r="19" spans="1:10" ht="18" customHeight="1">
      <c r="A19" s="1455" t="s">
        <v>640</v>
      </c>
      <c r="B19" s="1456"/>
      <c r="C19" s="1457"/>
      <c r="D19" s="1458">
        <f t="shared" si="0"/>
        <v>0</v>
      </c>
      <c r="E19" s="1459"/>
      <c r="F19" s="131">
        <v>0</v>
      </c>
      <c r="G19" s="1460">
        <v>0</v>
      </c>
      <c r="H19" s="1461"/>
      <c r="I19" s="132">
        <v>0</v>
      </c>
      <c r="J19" s="128"/>
    </row>
    <row r="20" spans="1:10" ht="18" customHeight="1">
      <c r="A20" s="1455" t="s">
        <v>639</v>
      </c>
      <c r="B20" s="1456"/>
      <c r="C20" s="1457"/>
      <c r="D20" s="1458">
        <f t="shared" si="0"/>
        <v>4</v>
      </c>
      <c r="E20" s="1459"/>
      <c r="F20" s="131">
        <v>2</v>
      </c>
      <c r="G20" s="1462">
        <v>0</v>
      </c>
      <c r="H20" s="1462"/>
      <c r="I20" s="132">
        <v>2</v>
      </c>
      <c r="J20" s="128"/>
    </row>
    <row r="21" spans="1:10" ht="18" customHeight="1">
      <c r="A21" s="1455" t="s">
        <v>638</v>
      </c>
      <c r="B21" s="1456"/>
      <c r="C21" s="1457"/>
      <c r="D21" s="1458">
        <f t="shared" si="0"/>
        <v>2</v>
      </c>
      <c r="E21" s="1459"/>
      <c r="F21" s="131">
        <v>2</v>
      </c>
      <c r="G21" s="1460">
        <v>0</v>
      </c>
      <c r="H21" s="1461"/>
      <c r="I21" s="132">
        <v>0</v>
      </c>
      <c r="J21" s="128"/>
    </row>
    <row r="22" spans="1:10" ht="18" customHeight="1">
      <c r="A22" s="1455" t="s">
        <v>637</v>
      </c>
      <c r="B22" s="1456"/>
      <c r="C22" s="1457"/>
      <c r="D22" s="1458">
        <f t="shared" si="0"/>
        <v>0</v>
      </c>
      <c r="E22" s="1459"/>
      <c r="F22" s="131">
        <v>0</v>
      </c>
      <c r="G22" s="1462">
        <v>0</v>
      </c>
      <c r="H22" s="1462"/>
      <c r="I22" s="132">
        <v>0</v>
      </c>
      <c r="J22" s="128"/>
    </row>
    <row r="23" spans="1:10" ht="18" customHeight="1">
      <c r="A23" s="1455" t="s">
        <v>636</v>
      </c>
      <c r="B23" s="1456"/>
      <c r="C23" s="1457"/>
      <c r="D23" s="1458">
        <f t="shared" si="0"/>
        <v>42</v>
      </c>
      <c r="E23" s="1459"/>
      <c r="F23" s="131">
        <v>42</v>
      </c>
      <c r="G23" s="1460">
        <v>0</v>
      </c>
      <c r="H23" s="1461"/>
      <c r="I23" s="132">
        <v>0</v>
      </c>
      <c r="J23" s="128"/>
    </row>
    <row r="24" spans="1:10" ht="18" customHeight="1">
      <c r="A24" s="1455" t="s">
        <v>635</v>
      </c>
      <c r="B24" s="1456"/>
      <c r="C24" s="1457"/>
      <c r="D24" s="1458">
        <f t="shared" si="0"/>
        <v>0</v>
      </c>
      <c r="E24" s="1459"/>
      <c r="F24" s="131">
        <v>0</v>
      </c>
      <c r="G24" s="1462">
        <v>0</v>
      </c>
      <c r="H24" s="1462"/>
      <c r="I24" s="132">
        <v>0</v>
      </c>
      <c r="J24" s="128"/>
    </row>
    <row r="25" spans="1:10" ht="18" customHeight="1">
      <c r="A25" s="1455" t="s">
        <v>634</v>
      </c>
      <c r="B25" s="1456"/>
      <c r="C25" s="1457"/>
      <c r="D25" s="1458">
        <f t="shared" si="0"/>
        <v>0</v>
      </c>
      <c r="E25" s="1459"/>
      <c r="F25" s="131">
        <v>0</v>
      </c>
      <c r="G25" s="1460">
        <v>0</v>
      </c>
      <c r="H25" s="1461"/>
      <c r="I25" s="132">
        <v>0</v>
      </c>
      <c r="J25" s="128"/>
    </row>
    <row r="26" spans="1:10" ht="18" customHeight="1">
      <c r="A26" s="1455" t="s">
        <v>633</v>
      </c>
      <c r="B26" s="1456"/>
      <c r="C26" s="1457"/>
      <c r="D26" s="1458">
        <f t="shared" si="0"/>
        <v>2</v>
      </c>
      <c r="E26" s="1459"/>
      <c r="F26" s="131">
        <v>2</v>
      </c>
      <c r="G26" s="1462">
        <v>0</v>
      </c>
      <c r="H26" s="1462"/>
      <c r="I26" s="132">
        <v>0</v>
      </c>
      <c r="J26" s="128"/>
    </row>
    <row r="27" spans="1:10" ht="28.5" customHeight="1">
      <c r="A27" s="1463" t="s">
        <v>632</v>
      </c>
      <c r="B27" s="1464"/>
      <c r="C27" s="1465"/>
      <c r="D27" s="1458">
        <f t="shared" si="0"/>
        <v>0</v>
      </c>
      <c r="E27" s="1459"/>
      <c r="F27" s="131">
        <v>0</v>
      </c>
      <c r="G27" s="1460">
        <v>0</v>
      </c>
      <c r="H27" s="1461"/>
      <c r="I27" s="132">
        <v>0</v>
      </c>
      <c r="J27" s="128"/>
    </row>
    <row r="28" spans="1:10" ht="18" customHeight="1">
      <c r="A28" s="1455" t="s">
        <v>631</v>
      </c>
      <c r="B28" s="1456"/>
      <c r="C28" s="1457"/>
      <c r="D28" s="1458">
        <f t="shared" si="0"/>
        <v>2</v>
      </c>
      <c r="E28" s="1459"/>
      <c r="F28" s="131">
        <v>1</v>
      </c>
      <c r="G28" s="1462">
        <v>0</v>
      </c>
      <c r="H28" s="1462"/>
      <c r="I28" s="132">
        <v>1</v>
      </c>
      <c r="J28" s="128"/>
    </row>
    <row r="29" spans="1:10" ht="18" customHeight="1">
      <c r="A29" s="1455" t="s">
        <v>630</v>
      </c>
      <c r="B29" s="1456"/>
      <c r="C29" s="1457"/>
      <c r="D29" s="1458">
        <f t="shared" si="0"/>
        <v>0</v>
      </c>
      <c r="E29" s="1459"/>
      <c r="F29" s="131">
        <v>0</v>
      </c>
      <c r="G29" s="1460">
        <v>0</v>
      </c>
      <c r="H29" s="1461"/>
      <c r="I29" s="132">
        <v>0</v>
      </c>
      <c r="J29" s="128"/>
    </row>
    <row r="30" spans="1:10" ht="18" customHeight="1" thickBot="1">
      <c r="A30" s="1445" t="s">
        <v>629</v>
      </c>
      <c r="B30" s="1446"/>
      <c r="C30" s="1447"/>
      <c r="D30" s="1448">
        <f t="shared" si="0"/>
        <v>0</v>
      </c>
      <c r="E30" s="1449"/>
      <c r="F30" s="133">
        <v>0</v>
      </c>
      <c r="G30" s="1450">
        <v>0</v>
      </c>
      <c r="H30" s="1450"/>
      <c r="I30" s="134">
        <v>0</v>
      </c>
      <c r="J30" s="135"/>
    </row>
    <row r="31" spans="1:10" ht="58.5" customHeight="1">
      <c r="A31" s="1451" t="s">
        <v>2084</v>
      </c>
      <c r="B31" s="1452"/>
      <c r="C31" s="1452"/>
      <c r="D31" s="1452"/>
      <c r="E31" s="1452"/>
      <c r="F31" s="1452"/>
      <c r="G31" s="1452"/>
      <c r="H31" s="1452"/>
      <c r="I31" s="1452"/>
      <c r="J31" s="1452"/>
    </row>
    <row r="32" spans="1:10" ht="82.5" customHeight="1">
      <c r="A32" s="1453" t="s">
        <v>808</v>
      </c>
      <c r="B32" s="1454"/>
      <c r="C32" s="1454"/>
      <c r="D32" s="1454"/>
      <c r="E32" s="1454"/>
      <c r="F32" s="1454"/>
      <c r="G32" s="1454"/>
      <c r="H32" s="1454"/>
      <c r="I32" s="1454"/>
      <c r="J32" s="1454"/>
    </row>
  </sheetData>
  <mergeCells count="85">
    <mergeCell ref="A30:C30"/>
    <mergeCell ref="D30:E30"/>
    <mergeCell ref="G30:H30"/>
    <mergeCell ref="A31:J31"/>
    <mergeCell ref="A32:J32"/>
    <mergeCell ref="A28:C28"/>
    <mergeCell ref="D28:E28"/>
    <mergeCell ref="G28:H28"/>
    <mergeCell ref="A29:C29"/>
    <mergeCell ref="D29:E29"/>
    <mergeCell ref="G29:H29"/>
    <mergeCell ref="A26:C26"/>
    <mergeCell ref="D26:E26"/>
    <mergeCell ref="G26:H26"/>
    <mergeCell ref="A27:C27"/>
    <mergeCell ref="D27:E27"/>
    <mergeCell ref="G27:H27"/>
    <mergeCell ref="A24:C24"/>
    <mergeCell ref="D24:E24"/>
    <mergeCell ref="G24:H24"/>
    <mergeCell ref="A25:C25"/>
    <mergeCell ref="D25:E25"/>
    <mergeCell ref="G25:H25"/>
    <mergeCell ref="A22:C22"/>
    <mergeCell ref="D22:E22"/>
    <mergeCell ref="G22:H22"/>
    <mergeCell ref="A23:C23"/>
    <mergeCell ref="D23:E23"/>
    <mergeCell ref="G23:H23"/>
    <mergeCell ref="A20:C20"/>
    <mergeCell ref="D20:E20"/>
    <mergeCell ref="G20:H20"/>
    <mergeCell ref="A21:C21"/>
    <mergeCell ref="D21:E21"/>
    <mergeCell ref="G21:H21"/>
    <mergeCell ref="A18:C18"/>
    <mergeCell ref="D18:E18"/>
    <mergeCell ref="G18:H18"/>
    <mergeCell ref="A19:C19"/>
    <mergeCell ref="D19:E19"/>
    <mergeCell ref="G19:H19"/>
    <mergeCell ref="A16:C16"/>
    <mergeCell ref="D16:E16"/>
    <mergeCell ref="G16:H16"/>
    <mergeCell ref="A17:C17"/>
    <mergeCell ref="D17:E17"/>
    <mergeCell ref="G17:H17"/>
    <mergeCell ref="A14:C14"/>
    <mergeCell ref="D14:E14"/>
    <mergeCell ref="G14:H14"/>
    <mergeCell ref="A15:C15"/>
    <mergeCell ref="D15:E15"/>
    <mergeCell ref="G15:H15"/>
    <mergeCell ref="A12:C12"/>
    <mergeCell ref="D12:E12"/>
    <mergeCell ref="G12:H12"/>
    <mergeCell ref="A13:C13"/>
    <mergeCell ref="D13:E13"/>
    <mergeCell ref="G13:H13"/>
    <mergeCell ref="A10:C10"/>
    <mergeCell ref="D10:E10"/>
    <mergeCell ref="G10:H10"/>
    <mergeCell ref="A11:C11"/>
    <mergeCell ref="D11:E11"/>
    <mergeCell ref="G11:H11"/>
    <mergeCell ref="A8:C8"/>
    <mergeCell ref="D8:E8"/>
    <mergeCell ref="G8:H8"/>
    <mergeCell ref="A9:C9"/>
    <mergeCell ref="D9:E9"/>
    <mergeCell ref="G9:H9"/>
    <mergeCell ref="A7:C7"/>
    <mergeCell ref="D7:E7"/>
    <mergeCell ref="G7:H7"/>
    <mergeCell ref="A1:B1"/>
    <mergeCell ref="C1:F2"/>
    <mergeCell ref="H1:I1"/>
    <mergeCell ref="A2:B2"/>
    <mergeCell ref="H2:I2"/>
    <mergeCell ref="A3:J3"/>
    <mergeCell ref="A4:J4"/>
    <mergeCell ref="A5:C6"/>
    <mergeCell ref="D5:E6"/>
    <mergeCell ref="F5:I5"/>
    <mergeCell ref="G6:H6"/>
  </mergeCells>
  <phoneticPr fontId="1" type="noConversion"/>
  <hyperlinks>
    <hyperlink ref="J2" location="預告統計資料發布時間表!A1" display="回發布時間表" xr:uid="{CC901B16-17E0-4F60-BEDA-12866F747C19}"/>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92B8D-5EA3-466F-815C-D4648A43F4E2}">
  <dimension ref="A1:J32"/>
  <sheetViews>
    <sheetView topLeftCell="A2" workbookViewId="0">
      <selection activeCell="J2" sqref="J2"/>
    </sheetView>
  </sheetViews>
  <sheetFormatPr defaultRowHeight="16.5"/>
  <cols>
    <col min="6" max="6" width="11.25" customWidth="1"/>
    <col min="8" max="8" width="7.125" customWidth="1"/>
    <col min="9" max="9" width="16.125" bestFit="1" customWidth="1"/>
  </cols>
  <sheetData>
    <row r="1" spans="1:10">
      <c r="A1" s="1478" t="s">
        <v>614</v>
      </c>
      <c r="B1" s="1480"/>
      <c r="C1" s="1481" t="s">
        <v>615</v>
      </c>
      <c r="D1" s="1482"/>
      <c r="E1" s="1482"/>
      <c r="F1" s="1483"/>
      <c r="G1" s="127" t="s">
        <v>616</v>
      </c>
      <c r="H1" s="1487" t="s">
        <v>617</v>
      </c>
      <c r="I1" s="1488"/>
      <c r="J1" s="128"/>
    </row>
    <row r="2" spans="1:10">
      <c r="A2" s="1478" t="s">
        <v>618</v>
      </c>
      <c r="B2" s="1480"/>
      <c r="C2" s="1484"/>
      <c r="D2" s="1485"/>
      <c r="E2" s="1485"/>
      <c r="F2" s="1486"/>
      <c r="G2" s="127" t="s">
        <v>619</v>
      </c>
      <c r="H2" s="1489" t="s">
        <v>620</v>
      </c>
      <c r="I2" s="1490"/>
      <c r="J2" s="23" t="s">
        <v>150</v>
      </c>
    </row>
    <row r="3" spans="1:10" ht="33" customHeight="1">
      <c r="A3" s="1467" t="s">
        <v>621</v>
      </c>
      <c r="B3" s="1468"/>
      <c r="C3" s="1468"/>
      <c r="D3" s="1468"/>
      <c r="E3" s="1468"/>
      <c r="F3" s="1468"/>
      <c r="G3" s="1468"/>
      <c r="H3" s="1468"/>
      <c r="I3" s="1468"/>
      <c r="J3" s="1468"/>
    </row>
    <row r="4" spans="1:10" ht="25.5" customHeight="1" thickBot="1">
      <c r="A4" s="1469" t="s">
        <v>2089</v>
      </c>
      <c r="B4" s="1469"/>
      <c r="C4" s="1469"/>
      <c r="D4" s="1469"/>
      <c r="E4" s="1469"/>
      <c r="F4" s="1469"/>
      <c r="G4" s="1469"/>
      <c r="H4" s="1469"/>
      <c r="I4" s="1469"/>
      <c r="J4" s="1469"/>
    </row>
    <row r="5" spans="1:10">
      <c r="A5" s="1470" t="s">
        <v>623</v>
      </c>
      <c r="B5" s="1470"/>
      <c r="C5" s="1471"/>
      <c r="D5" s="1474" t="s">
        <v>624</v>
      </c>
      <c r="E5" s="1471"/>
      <c r="F5" s="1476" t="s">
        <v>625</v>
      </c>
      <c r="G5" s="1477"/>
      <c r="H5" s="1477"/>
      <c r="I5" s="1477"/>
    </row>
    <row r="6" spans="1:10" ht="31.5">
      <c r="A6" s="1472"/>
      <c r="B6" s="1472"/>
      <c r="C6" s="1473"/>
      <c r="D6" s="1475"/>
      <c r="E6" s="1473"/>
      <c r="F6" s="129" t="s">
        <v>626</v>
      </c>
      <c r="G6" s="1478" t="s">
        <v>653</v>
      </c>
      <c r="H6" s="1479"/>
      <c r="I6" s="130" t="s">
        <v>627</v>
      </c>
      <c r="J6" s="128"/>
    </row>
    <row r="7" spans="1:10" ht="18" customHeight="1">
      <c r="A7" s="1455" t="s">
        <v>652</v>
      </c>
      <c r="B7" s="1456"/>
      <c r="C7" s="1457"/>
      <c r="D7" s="1466">
        <f>SUM(D8:E30)</f>
        <v>69791</v>
      </c>
      <c r="E7" s="1466"/>
      <c r="F7" s="131">
        <f>SUM(F8:F30)</f>
        <v>21950</v>
      </c>
      <c r="G7" s="1462">
        <f>SUM(G8:H30)</f>
        <v>0</v>
      </c>
      <c r="H7" s="1462"/>
      <c r="I7" s="132">
        <f>SUM(I8:I30)</f>
        <v>47841</v>
      </c>
      <c r="J7" s="128"/>
    </row>
    <row r="8" spans="1:10" ht="18" customHeight="1">
      <c r="A8" s="1455" t="s">
        <v>651</v>
      </c>
      <c r="B8" s="1456"/>
      <c r="C8" s="1457"/>
      <c r="D8" s="1466">
        <f t="shared" ref="D8:D30" si="0">SUM(F8:I8)</f>
        <v>10737</v>
      </c>
      <c r="E8" s="1466"/>
      <c r="F8" s="131">
        <v>3800</v>
      </c>
      <c r="G8" s="1462">
        <v>0</v>
      </c>
      <c r="H8" s="1462"/>
      <c r="I8" s="132">
        <v>6937</v>
      </c>
      <c r="J8" s="128"/>
    </row>
    <row r="9" spans="1:10" ht="18" customHeight="1">
      <c r="A9" s="1455" t="s">
        <v>650</v>
      </c>
      <c r="B9" s="1456"/>
      <c r="C9" s="1457"/>
      <c r="D9" s="1458">
        <f t="shared" si="0"/>
        <v>12</v>
      </c>
      <c r="E9" s="1459"/>
      <c r="F9" s="131">
        <v>10</v>
      </c>
      <c r="G9" s="1460">
        <v>0</v>
      </c>
      <c r="H9" s="1461"/>
      <c r="I9" s="132">
        <v>2</v>
      </c>
      <c r="J9" s="128"/>
    </row>
    <row r="10" spans="1:10" ht="18" customHeight="1">
      <c r="A10" s="1455" t="s">
        <v>649</v>
      </c>
      <c r="B10" s="1456"/>
      <c r="C10" s="1457"/>
      <c r="D10" s="1458">
        <f t="shared" si="0"/>
        <v>11539</v>
      </c>
      <c r="E10" s="1459"/>
      <c r="F10" s="131">
        <v>3500</v>
      </c>
      <c r="G10" s="1462">
        <v>0</v>
      </c>
      <c r="H10" s="1462"/>
      <c r="I10" s="132">
        <v>8039</v>
      </c>
      <c r="J10" s="128"/>
    </row>
    <row r="11" spans="1:10" ht="18" customHeight="1">
      <c r="A11" s="1455" t="s">
        <v>648</v>
      </c>
      <c r="B11" s="1456"/>
      <c r="C11" s="1457"/>
      <c r="D11" s="1458">
        <f t="shared" si="0"/>
        <v>14052</v>
      </c>
      <c r="E11" s="1459"/>
      <c r="F11" s="131">
        <v>3800</v>
      </c>
      <c r="G11" s="1460">
        <v>0</v>
      </c>
      <c r="H11" s="1461"/>
      <c r="I11" s="132">
        <v>10252</v>
      </c>
      <c r="J11" s="128"/>
    </row>
    <row r="12" spans="1:10" ht="18" customHeight="1">
      <c r="A12" s="1455" t="s">
        <v>647</v>
      </c>
      <c r="B12" s="1456"/>
      <c r="C12" s="1457"/>
      <c r="D12" s="1458">
        <f t="shared" si="0"/>
        <v>1805</v>
      </c>
      <c r="E12" s="1459"/>
      <c r="F12" s="131">
        <v>1800</v>
      </c>
      <c r="G12" s="1462">
        <v>0</v>
      </c>
      <c r="H12" s="1462"/>
      <c r="I12" s="132">
        <v>5</v>
      </c>
      <c r="J12" s="128"/>
    </row>
    <row r="13" spans="1:10" ht="18" customHeight="1">
      <c r="A13" s="1455" t="s">
        <v>646</v>
      </c>
      <c r="B13" s="1456"/>
      <c r="C13" s="1457"/>
      <c r="D13" s="1458">
        <f t="shared" si="0"/>
        <v>13</v>
      </c>
      <c r="E13" s="1459"/>
      <c r="F13" s="131">
        <v>12</v>
      </c>
      <c r="G13" s="1460">
        <v>0</v>
      </c>
      <c r="H13" s="1461"/>
      <c r="I13" s="132">
        <v>1</v>
      </c>
      <c r="J13" s="128"/>
    </row>
    <row r="14" spans="1:10" ht="18" customHeight="1">
      <c r="A14" s="1455" t="s">
        <v>645</v>
      </c>
      <c r="B14" s="1456"/>
      <c r="C14" s="1457"/>
      <c r="D14" s="1458">
        <f t="shared" si="0"/>
        <v>14</v>
      </c>
      <c r="E14" s="1459"/>
      <c r="F14" s="131">
        <v>10</v>
      </c>
      <c r="G14" s="1462">
        <v>0</v>
      </c>
      <c r="H14" s="1462"/>
      <c r="I14" s="132">
        <v>4</v>
      </c>
      <c r="J14" s="128"/>
    </row>
    <row r="15" spans="1:10" ht="18" customHeight="1">
      <c r="A15" s="1455" t="s">
        <v>644</v>
      </c>
      <c r="B15" s="1456"/>
      <c r="C15" s="1457"/>
      <c r="D15" s="1458">
        <f t="shared" si="0"/>
        <v>0</v>
      </c>
      <c r="E15" s="1459"/>
      <c r="F15" s="131">
        <v>0</v>
      </c>
      <c r="G15" s="1460">
        <v>0</v>
      </c>
      <c r="H15" s="1461"/>
      <c r="I15" s="132">
        <v>0</v>
      </c>
      <c r="J15" s="128"/>
    </row>
    <row r="16" spans="1:10" ht="18" customHeight="1">
      <c r="A16" s="1455" t="s">
        <v>643</v>
      </c>
      <c r="B16" s="1456"/>
      <c r="C16" s="1457"/>
      <c r="D16" s="1458">
        <f t="shared" si="0"/>
        <v>0</v>
      </c>
      <c r="E16" s="1459"/>
      <c r="F16" s="131">
        <v>0</v>
      </c>
      <c r="G16" s="1462">
        <v>0</v>
      </c>
      <c r="H16" s="1462"/>
      <c r="I16" s="132">
        <v>0</v>
      </c>
      <c r="J16" s="128"/>
    </row>
    <row r="17" spans="1:10" ht="18" customHeight="1">
      <c r="A17" s="1455" t="s">
        <v>642</v>
      </c>
      <c r="B17" s="1456"/>
      <c r="C17" s="1457"/>
      <c r="D17" s="1458">
        <f t="shared" si="0"/>
        <v>168</v>
      </c>
      <c r="E17" s="1459"/>
      <c r="F17" s="131">
        <v>168</v>
      </c>
      <c r="G17" s="1460">
        <v>0</v>
      </c>
      <c r="H17" s="1461"/>
      <c r="I17" s="132">
        <v>0</v>
      </c>
      <c r="J17" s="128"/>
    </row>
    <row r="18" spans="1:10" ht="18" customHeight="1">
      <c r="A18" s="1455" t="s">
        <v>641</v>
      </c>
      <c r="B18" s="1456"/>
      <c r="C18" s="1457"/>
      <c r="D18" s="1458">
        <f t="shared" si="0"/>
        <v>31403</v>
      </c>
      <c r="E18" s="1459"/>
      <c r="F18" s="131">
        <v>8803</v>
      </c>
      <c r="G18" s="1462">
        <v>0</v>
      </c>
      <c r="H18" s="1462"/>
      <c r="I18" s="132">
        <v>22600</v>
      </c>
      <c r="J18" s="128"/>
    </row>
    <row r="19" spans="1:10" ht="18" customHeight="1">
      <c r="A19" s="1455" t="s">
        <v>640</v>
      </c>
      <c r="B19" s="1456"/>
      <c r="C19" s="1457"/>
      <c r="D19" s="1458">
        <f t="shared" si="0"/>
        <v>0</v>
      </c>
      <c r="E19" s="1459"/>
      <c r="F19" s="131">
        <v>0</v>
      </c>
      <c r="G19" s="1460">
        <v>0</v>
      </c>
      <c r="H19" s="1461"/>
      <c r="I19" s="132">
        <v>0</v>
      </c>
      <c r="J19" s="128"/>
    </row>
    <row r="20" spans="1:10" ht="18" customHeight="1">
      <c r="A20" s="1455" t="s">
        <v>639</v>
      </c>
      <c r="B20" s="1456"/>
      <c r="C20" s="1457"/>
      <c r="D20" s="1458">
        <f t="shared" si="0"/>
        <v>3</v>
      </c>
      <c r="E20" s="1459"/>
      <c r="F20" s="131">
        <v>2</v>
      </c>
      <c r="G20" s="1462">
        <v>0</v>
      </c>
      <c r="H20" s="1462"/>
      <c r="I20" s="132">
        <v>1</v>
      </c>
      <c r="J20" s="128"/>
    </row>
    <row r="21" spans="1:10" ht="18" customHeight="1">
      <c r="A21" s="1455" t="s">
        <v>638</v>
      </c>
      <c r="B21" s="1456"/>
      <c r="C21" s="1457"/>
      <c r="D21" s="1458">
        <f t="shared" si="0"/>
        <v>1</v>
      </c>
      <c r="E21" s="1459"/>
      <c r="F21" s="131">
        <v>1</v>
      </c>
      <c r="G21" s="1460">
        <v>0</v>
      </c>
      <c r="H21" s="1461"/>
      <c r="I21" s="132">
        <v>0</v>
      </c>
      <c r="J21" s="128"/>
    </row>
    <row r="22" spans="1:10" ht="18" customHeight="1">
      <c r="A22" s="1455" t="s">
        <v>637</v>
      </c>
      <c r="B22" s="1456"/>
      <c r="C22" s="1457"/>
      <c r="D22" s="1458">
        <f t="shared" si="0"/>
        <v>0</v>
      </c>
      <c r="E22" s="1459"/>
      <c r="F22" s="131">
        <v>0</v>
      </c>
      <c r="G22" s="1462">
        <v>0</v>
      </c>
      <c r="H22" s="1462"/>
      <c r="I22" s="132">
        <v>0</v>
      </c>
      <c r="J22" s="128"/>
    </row>
    <row r="23" spans="1:10" ht="18" customHeight="1">
      <c r="A23" s="1455" t="s">
        <v>636</v>
      </c>
      <c r="B23" s="1456"/>
      <c r="C23" s="1457"/>
      <c r="D23" s="1458">
        <f t="shared" si="0"/>
        <v>42</v>
      </c>
      <c r="E23" s="1459"/>
      <c r="F23" s="131">
        <v>42</v>
      </c>
      <c r="G23" s="1460">
        <v>0</v>
      </c>
      <c r="H23" s="1461"/>
      <c r="I23" s="132">
        <v>0</v>
      </c>
      <c r="J23" s="128"/>
    </row>
    <row r="24" spans="1:10" ht="18" customHeight="1">
      <c r="A24" s="1455" t="s">
        <v>635</v>
      </c>
      <c r="B24" s="1456"/>
      <c r="C24" s="1457"/>
      <c r="D24" s="1458">
        <f t="shared" si="0"/>
        <v>0</v>
      </c>
      <c r="E24" s="1459"/>
      <c r="F24" s="131">
        <v>0</v>
      </c>
      <c r="G24" s="1462">
        <v>0</v>
      </c>
      <c r="H24" s="1462"/>
      <c r="I24" s="132">
        <v>0</v>
      </c>
      <c r="J24" s="128"/>
    </row>
    <row r="25" spans="1:10" ht="18" customHeight="1">
      <c r="A25" s="1455" t="s">
        <v>634</v>
      </c>
      <c r="B25" s="1456"/>
      <c r="C25" s="1457"/>
      <c r="D25" s="1458">
        <f t="shared" si="0"/>
        <v>0</v>
      </c>
      <c r="E25" s="1459"/>
      <c r="F25" s="131">
        <v>0</v>
      </c>
      <c r="G25" s="1460">
        <v>0</v>
      </c>
      <c r="H25" s="1461"/>
      <c r="I25" s="132">
        <v>0</v>
      </c>
      <c r="J25" s="128"/>
    </row>
    <row r="26" spans="1:10" ht="18" customHeight="1">
      <c r="A26" s="1455" t="s">
        <v>633</v>
      </c>
      <c r="B26" s="1456"/>
      <c r="C26" s="1457"/>
      <c r="D26" s="1458">
        <f t="shared" si="0"/>
        <v>0</v>
      </c>
      <c r="E26" s="1459"/>
      <c r="F26" s="131">
        <v>0</v>
      </c>
      <c r="G26" s="1462">
        <v>0</v>
      </c>
      <c r="H26" s="1462"/>
      <c r="I26" s="132">
        <v>0</v>
      </c>
      <c r="J26" s="128"/>
    </row>
    <row r="27" spans="1:10" ht="28.5" customHeight="1">
      <c r="A27" s="1463" t="s">
        <v>632</v>
      </c>
      <c r="B27" s="1464"/>
      <c r="C27" s="1465"/>
      <c r="D27" s="1458">
        <f t="shared" si="0"/>
        <v>0</v>
      </c>
      <c r="E27" s="1459"/>
      <c r="F27" s="131">
        <v>0</v>
      </c>
      <c r="G27" s="1460">
        <v>0</v>
      </c>
      <c r="H27" s="1461"/>
      <c r="I27" s="132">
        <v>0</v>
      </c>
      <c r="J27" s="128"/>
    </row>
    <row r="28" spans="1:10" ht="18" customHeight="1">
      <c r="A28" s="1455" t="s">
        <v>631</v>
      </c>
      <c r="B28" s="1456"/>
      <c r="C28" s="1457"/>
      <c r="D28" s="1458">
        <f t="shared" si="0"/>
        <v>2</v>
      </c>
      <c r="E28" s="1459"/>
      <c r="F28" s="131">
        <v>2</v>
      </c>
      <c r="G28" s="1462">
        <v>0</v>
      </c>
      <c r="H28" s="1462"/>
      <c r="I28" s="132">
        <v>0</v>
      </c>
      <c r="J28" s="128"/>
    </row>
    <row r="29" spans="1:10" ht="18" customHeight="1">
      <c r="A29" s="1455" t="s">
        <v>630</v>
      </c>
      <c r="B29" s="1456"/>
      <c r="C29" s="1457"/>
      <c r="D29" s="1458">
        <f t="shared" si="0"/>
        <v>0</v>
      </c>
      <c r="E29" s="1459"/>
      <c r="F29" s="131">
        <v>0</v>
      </c>
      <c r="G29" s="1460">
        <v>0</v>
      </c>
      <c r="H29" s="1461"/>
      <c r="I29" s="132">
        <v>0</v>
      </c>
      <c r="J29" s="128"/>
    </row>
    <row r="30" spans="1:10" ht="18" customHeight="1" thickBot="1">
      <c r="A30" s="1445" t="s">
        <v>629</v>
      </c>
      <c r="B30" s="1446"/>
      <c r="C30" s="1447"/>
      <c r="D30" s="1448">
        <f t="shared" si="0"/>
        <v>0</v>
      </c>
      <c r="E30" s="1449"/>
      <c r="F30" s="133">
        <v>0</v>
      </c>
      <c r="G30" s="1450">
        <v>0</v>
      </c>
      <c r="H30" s="1450"/>
      <c r="I30" s="134">
        <v>0</v>
      </c>
      <c r="J30" s="135"/>
    </row>
    <row r="31" spans="1:10" ht="58.5" customHeight="1">
      <c r="A31" s="1451" t="s">
        <v>2084</v>
      </c>
      <c r="B31" s="1452"/>
      <c r="C31" s="1452"/>
      <c r="D31" s="1452"/>
      <c r="E31" s="1452"/>
      <c r="F31" s="1452"/>
      <c r="G31" s="1452"/>
      <c r="H31" s="1452"/>
      <c r="I31" s="1452"/>
      <c r="J31" s="1452"/>
    </row>
    <row r="32" spans="1:10" ht="82.5" customHeight="1">
      <c r="A32" s="1453" t="s">
        <v>808</v>
      </c>
      <c r="B32" s="1454"/>
      <c r="C32" s="1454"/>
      <c r="D32" s="1454"/>
      <c r="E32" s="1454"/>
      <c r="F32" s="1454"/>
      <c r="G32" s="1454"/>
      <c r="H32" s="1454"/>
      <c r="I32" s="1454"/>
      <c r="J32" s="1454"/>
    </row>
  </sheetData>
  <mergeCells count="85">
    <mergeCell ref="A7:C7"/>
    <mergeCell ref="D7:E7"/>
    <mergeCell ref="G7:H7"/>
    <mergeCell ref="A1:B1"/>
    <mergeCell ref="C1:F2"/>
    <mergeCell ref="H1:I1"/>
    <mergeCell ref="A2:B2"/>
    <mergeCell ref="H2:I2"/>
    <mergeCell ref="A3:J3"/>
    <mergeCell ref="A4:J4"/>
    <mergeCell ref="A5:C6"/>
    <mergeCell ref="D5:E6"/>
    <mergeCell ref="F5:I5"/>
    <mergeCell ref="G6:H6"/>
    <mergeCell ref="A8:C8"/>
    <mergeCell ref="D8:E8"/>
    <mergeCell ref="G8:H8"/>
    <mergeCell ref="A9:C9"/>
    <mergeCell ref="D9:E9"/>
    <mergeCell ref="G9:H9"/>
    <mergeCell ref="A10:C10"/>
    <mergeCell ref="D10:E10"/>
    <mergeCell ref="G10:H10"/>
    <mergeCell ref="A11:C11"/>
    <mergeCell ref="D11:E11"/>
    <mergeCell ref="G11:H11"/>
    <mergeCell ref="A12:C12"/>
    <mergeCell ref="D12:E12"/>
    <mergeCell ref="G12:H12"/>
    <mergeCell ref="A13:C13"/>
    <mergeCell ref="D13:E13"/>
    <mergeCell ref="G13:H13"/>
    <mergeCell ref="A14:C14"/>
    <mergeCell ref="D14:E14"/>
    <mergeCell ref="G14:H14"/>
    <mergeCell ref="A15:C15"/>
    <mergeCell ref="D15:E15"/>
    <mergeCell ref="G15:H15"/>
    <mergeCell ref="A16:C16"/>
    <mergeCell ref="D16:E16"/>
    <mergeCell ref="G16:H16"/>
    <mergeCell ref="A17:C17"/>
    <mergeCell ref="D17:E17"/>
    <mergeCell ref="G17:H17"/>
    <mergeCell ref="A18:C18"/>
    <mergeCell ref="D18:E18"/>
    <mergeCell ref="G18:H18"/>
    <mergeCell ref="A19:C19"/>
    <mergeCell ref="D19:E19"/>
    <mergeCell ref="G19:H19"/>
    <mergeCell ref="A20:C20"/>
    <mergeCell ref="D20:E20"/>
    <mergeCell ref="G20:H20"/>
    <mergeCell ref="A21:C21"/>
    <mergeCell ref="D21:E21"/>
    <mergeCell ref="G21:H21"/>
    <mergeCell ref="A22:C22"/>
    <mergeCell ref="D22:E22"/>
    <mergeCell ref="G22:H22"/>
    <mergeCell ref="A23:C23"/>
    <mergeCell ref="D23:E23"/>
    <mergeCell ref="G23:H23"/>
    <mergeCell ref="A24:C24"/>
    <mergeCell ref="D24:E24"/>
    <mergeCell ref="G24:H24"/>
    <mergeCell ref="A25:C25"/>
    <mergeCell ref="D25:E25"/>
    <mergeCell ref="G25:H25"/>
    <mergeCell ref="A26:C26"/>
    <mergeCell ref="D26:E26"/>
    <mergeCell ref="G26:H26"/>
    <mergeCell ref="A27:C27"/>
    <mergeCell ref="D27:E27"/>
    <mergeCell ref="G27:H27"/>
    <mergeCell ref="A28:C28"/>
    <mergeCell ref="D28:E28"/>
    <mergeCell ref="G28:H28"/>
    <mergeCell ref="A29:C29"/>
    <mergeCell ref="D29:E29"/>
    <mergeCell ref="G29:H29"/>
    <mergeCell ref="A30:C30"/>
    <mergeCell ref="D30:E30"/>
    <mergeCell ref="G30:H30"/>
    <mergeCell ref="A31:J31"/>
    <mergeCell ref="A32:J32"/>
  </mergeCells>
  <phoneticPr fontId="1" type="noConversion"/>
  <hyperlinks>
    <hyperlink ref="J2" location="預告統計資料發布時間表!A1" display="回發布時間表" xr:uid="{5F3A7206-019C-44B4-B7F1-947112AB4B3A}"/>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38"/>
  <sheetViews>
    <sheetView workbookViewId="0">
      <selection activeCell="H2" sqref="H2"/>
    </sheetView>
  </sheetViews>
  <sheetFormatPr defaultColWidth="7" defaultRowHeight="15.75"/>
  <cols>
    <col min="1" max="1" width="10.875" style="114" customWidth="1"/>
    <col min="2" max="2" width="12.75" style="114" customWidth="1"/>
    <col min="3" max="3" width="28.375" style="114" customWidth="1"/>
    <col min="4" max="4" width="11.75" style="114" customWidth="1"/>
    <col min="5" max="5" width="12.125" style="114" customWidth="1"/>
    <col min="6" max="6" width="11" style="114" customWidth="1"/>
    <col min="7" max="7" width="10.75" style="114" customWidth="1"/>
    <col min="8" max="16384" width="7" style="114"/>
  </cols>
  <sheetData>
    <row r="1" spans="1:9" ht="17.25" customHeight="1" thickBot="1">
      <c r="A1" s="166" t="s">
        <v>695</v>
      </c>
      <c r="D1" s="166" t="s">
        <v>694</v>
      </c>
      <c r="E1" s="1511" t="s">
        <v>693</v>
      </c>
      <c r="F1" s="1512"/>
      <c r="G1" s="1513"/>
      <c r="H1" s="165"/>
      <c r="I1" s="165"/>
    </row>
    <row r="2" spans="1:9" ht="18" customHeight="1" thickBot="1">
      <c r="A2" s="166" t="s">
        <v>692</v>
      </c>
      <c r="B2" s="168" t="s">
        <v>691</v>
      </c>
      <c r="C2" s="167"/>
      <c r="D2" s="166" t="s">
        <v>690</v>
      </c>
      <c r="E2" s="1514" t="s">
        <v>689</v>
      </c>
      <c r="F2" s="1515"/>
      <c r="G2" s="1516"/>
      <c r="H2" s="23" t="s">
        <v>150</v>
      </c>
      <c r="I2" s="165"/>
    </row>
    <row r="3" spans="1:9" ht="57.75" customHeight="1">
      <c r="A3" s="1517" t="s">
        <v>688</v>
      </c>
      <c r="B3" s="1517"/>
      <c r="C3" s="1517"/>
      <c r="D3" s="1517"/>
      <c r="E3" s="1517"/>
      <c r="F3" s="1517"/>
      <c r="G3" s="1517"/>
    </row>
    <row r="4" spans="1:9">
      <c r="A4" s="1518"/>
      <c r="B4" s="1518"/>
      <c r="C4" s="1518"/>
      <c r="D4" s="1518"/>
      <c r="E4" s="1518"/>
      <c r="F4" s="1518"/>
      <c r="G4" s="1518"/>
    </row>
    <row r="5" spans="1:9" ht="18.75" customHeight="1" thickBot="1">
      <c r="A5" s="1519" t="s">
        <v>687</v>
      </c>
      <c r="B5" s="1519"/>
      <c r="C5" s="1519"/>
      <c r="D5" s="1519"/>
      <c r="E5" s="1519"/>
      <c r="F5" s="1519"/>
      <c r="G5" s="1519"/>
    </row>
    <row r="6" spans="1:9" ht="19.5" customHeight="1">
      <c r="A6" s="1520" t="s">
        <v>686</v>
      </c>
      <c r="B6" s="1520"/>
      <c r="C6" s="1521"/>
      <c r="D6" s="1524" t="s">
        <v>685</v>
      </c>
      <c r="E6" s="164"/>
      <c r="F6" s="164"/>
      <c r="G6" s="1509" t="s">
        <v>684</v>
      </c>
    </row>
    <row r="7" spans="1:9" ht="48" customHeight="1" thickBot="1">
      <c r="A7" s="1522"/>
      <c r="B7" s="1522"/>
      <c r="C7" s="1523"/>
      <c r="D7" s="1525"/>
      <c r="E7" s="163" t="s">
        <v>683</v>
      </c>
      <c r="F7" s="162" t="s">
        <v>682</v>
      </c>
      <c r="G7" s="1510"/>
    </row>
    <row r="8" spans="1:9" ht="32.1" customHeight="1">
      <c r="A8" s="1497" t="s">
        <v>681</v>
      </c>
      <c r="B8" s="1499" t="s">
        <v>680</v>
      </c>
      <c r="C8" s="1500"/>
      <c r="D8" s="160">
        <v>42.36</v>
      </c>
      <c r="E8" s="160">
        <v>2.5499999999999998</v>
      </c>
      <c r="F8" s="160">
        <f>SUM(F9:F11)</f>
        <v>0</v>
      </c>
      <c r="G8" s="153">
        <v>0</v>
      </c>
    </row>
    <row r="9" spans="1:9" ht="32.1" customHeight="1">
      <c r="A9" s="1497"/>
      <c r="B9" s="1501" t="s">
        <v>679</v>
      </c>
      <c r="C9" s="1502"/>
      <c r="D9" s="158">
        <v>42.36</v>
      </c>
      <c r="E9" s="159">
        <v>2.5499999999999998</v>
      </c>
      <c r="F9" s="156">
        <v>0</v>
      </c>
      <c r="G9" s="152">
        <v>0</v>
      </c>
    </row>
    <row r="10" spans="1:9" ht="32.1" customHeight="1">
      <c r="A10" s="1497"/>
      <c r="B10" s="1503" t="s">
        <v>678</v>
      </c>
      <c r="C10" s="1504"/>
      <c r="D10" s="158">
        <v>0</v>
      </c>
      <c r="E10" s="159">
        <v>0</v>
      </c>
      <c r="F10" s="148">
        <v>0</v>
      </c>
      <c r="G10" s="152">
        <v>0</v>
      </c>
    </row>
    <row r="11" spans="1:9" ht="32.1" customHeight="1">
      <c r="A11" s="1498"/>
      <c r="B11" s="1494" t="s">
        <v>677</v>
      </c>
      <c r="C11" s="1505"/>
      <c r="D11" s="158">
        <v>0</v>
      </c>
      <c r="E11" s="159">
        <v>0</v>
      </c>
      <c r="F11" s="148">
        <v>0</v>
      </c>
      <c r="G11" s="152">
        <v>0</v>
      </c>
    </row>
    <row r="12" spans="1:9" ht="32.1" customHeight="1">
      <c r="A12" s="1506" t="s">
        <v>676</v>
      </c>
      <c r="B12" s="1503" t="s">
        <v>675</v>
      </c>
      <c r="C12" s="1504"/>
      <c r="D12" s="158">
        <v>42.36</v>
      </c>
      <c r="E12" s="158">
        <v>2.5499999999999998</v>
      </c>
      <c r="F12" s="156">
        <v>0</v>
      </c>
      <c r="G12" s="147">
        <v>0</v>
      </c>
    </row>
    <row r="13" spans="1:9" ht="32.1" customHeight="1">
      <c r="A13" s="1507"/>
      <c r="B13" s="1503" t="s">
        <v>674</v>
      </c>
      <c r="C13" s="1504"/>
      <c r="D13" s="158">
        <v>42.36</v>
      </c>
      <c r="E13" s="158">
        <v>2.5499999999999998</v>
      </c>
      <c r="F13" s="156">
        <v>0</v>
      </c>
      <c r="G13" s="147">
        <v>0</v>
      </c>
    </row>
    <row r="14" spans="1:9" ht="32.1" customHeight="1">
      <c r="A14" s="1507"/>
      <c r="B14" s="1503" t="s">
        <v>673</v>
      </c>
      <c r="C14" s="1504"/>
      <c r="D14" s="158">
        <f>SUM(D17+D20)</f>
        <v>0</v>
      </c>
      <c r="E14" s="158">
        <f>SUM(E17+E20)</f>
        <v>0</v>
      </c>
      <c r="F14" s="158">
        <f>SUM(F17+F20)</f>
        <v>0</v>
      </c>
      <c r="G14" s="155">
        <v>0</v>
      </c>
    </row>
    <row r="15" spans="1:9" ht="32.1" customHeight="1">
      <c r="A15" s="1507"/>
      <c r="B15" s="1492" t="s">
        <v>672</v>
      </c>
      <c r="C15" s="161" t="s">
        <v>670</v>
      </c>
      <c r="D15" s="160">
        <f>SUM(D16:D17)</f>
        <v>0</v>
      </c>
      <c r="E15" s="160">
        <f>SUM(E16:E17)</f>
        <v>0</v>
      </c>
      <c r="F15" s="160">
        <f>SUM(F16:F17)</f>
        <v>0</v>
      </c>
      <c r="G15" s="152">
        <f>SUM(G16:G17)</f>
        <v>0</v>
      </c>
    </row>
    <row r="16" spans="1:9" ht="32.1" customHeight="1">
      <c r="A16" s="1507"/>
      <c r="B16" s="1492"/>
      <c r="C16" s="151" t="s">
        <v>669</v>
      </c>
      <c r="D16" s="158">
        <v>0</v>
      </c>
      <c r="E16" s="159">
        <v>0</v>
      </c>
      <c r="F16" s="156">
        <v>0</v>
      </c>
      <c r="G16" s="147">
        <v>0</v>
      </c>
    </row>
    <row r="17" spans="1:7" ht="19.5">
      <c r="A17" s="1507"/>
      <c r="B17" s="1493"/>
      <c r="C17" s="151" t="s">
        <v>668</v>
      </c>
      <c r="D17" s="158">
        <v>0</v>
      </c>
      <c r="E17" s="159">
        <v>0</v>
      </c>
      <c r="F17" s="156">
        <v>0</v>
      </c>
      <c r="G17" s="155">
        <v>0</v>
      </c>
    </row>
    <row r="18" spans="1:7" ht="19.5">
      <c r="A18" s="1507"/>
      <c r="B18" s="1491" t="s">
        <v>671</v>
      </c>
      <c r="C18" s="151" t="s">
        <v>670</v>
      </c>
      <c r="D18" s="158">
        <v>42.36</v>
      </c>
      <c r="E18" s="158">
        <v>2.5499999999999998</v>
      </c>
      <c r="F18" s="158">
        <f>SUM(F19:F20)</f>
        <v>0</v>
      </c>
      <c r="G18" s="152">
        <f>SUM(G19:G20)</f>
        <v>0</v>
      </c>
    </row>
    <row r="19" spans="1:7" ht="19.5">
      <c r="A19" s="1507"/>
      <c r="B19" s="1492"/>
      <c r="C19" s="151" t="s">
        <v>669</v>
      </c>
      <c r="D19" s="158">
        <v>42.36</v>
      </c>
      <c r="E19" s="159">
        <v>2.5499999999999998</v>
      </c>
      <c r="F19" s="156"/>
      <c r="G19" s="147">
        <v>0</v>
      </c>
    </row>
    <row r="20" spans="1:7" ht="19.5">
      <c r="A20" s="1507"/>
      <c r="B20" s="1493"/>
      <c r="C20" s="151" t="s">
        <v>668</v>
      </c>
      <c r="D20" s="158">
        <v>0</v>
      </c>
      <c r="E20" s="157">
        <v>0</v>
      </c>
      <c r="F20" s="156">
        <v>0</v>
      </c>
      <c r="G20" s="155">
        <v>0</v>
      </c>
    </row>
    <row r="21" spans="1:7" ht="19.5">
      <c r="A21" s="1507"/>
      <c r="B21" s="1494" t="s">
        <v>667</v>
      </c>
      <c r="C21" s="151" t="s">
        <v>666</v>
      </c>
      <c r="D21" s="150">
        <v>0</v>
      </c>
      <c r="E21" s="154">
        <v>0</v>
      </c>
      <c r="F21" s="148">
        <v>0</v>
      </c>
      <c r="G21" s="153">
        <v>0</v>
      </c>
    </row>
    <row r="22" spans="1:7" ht="19.5">
      <c r="A22" s="1507"/>
      <c r="B22" s="1494"/>
      <c r="C22" s="151" t="s">
        <v>665</v>
      </c>
      <c r="D22" s="150">
        <v>0</v>
      </c>
      <c r="E22" s="149">
        <v>0</v>
      </c>
      <c r="F22" s="148">
        <v>0</v>
      </c>
      <c r="G22" s="152">
        <v>0</v>
      </c>
    </row>
    <row r="23" spans="1:7" ht="19.5">
      <c r="A23" s="1508"/>
      <c r="B23" s="1494"/>
      <c r="C23" s="151" t="s">
        <v>664</v>
      </c>
      <c r="D23" s="150">
        <v>0</v>
      </c>
      <c r="E23" s="149">
        <v>0</v>
      </c>
      <c r="F23" s="148">
        <v>0</v>
      </c>
      <c r="G23" s="147">
        <v>0</v>
      </c>
    </row>
    <row r="24" spans="1:7" ht="20.25" thickBot="1">
      <c r="A24" s="1495" t="s">
        <v>663</v>
      </c>
      <c r="B24" s="1495"/>
      <c r="C24" s="1496"/>
      <c r="D24" s="146"/>
      <c r="E24" s="145"/>
      <c r="F24" s="144"/>
      <c r="G24" s="143"/>
    </row>
    <row r="25" spans="1:7">
      <c r="A25" s="142" t="s">
        <v>662</v>
      </c>
      <c r="B25" s="114" t="s">
        <v>661</v>
      </c>
      <c r="C25" s="114" t="s">
        <v>660</v>
      </c>
      <c r="D25" s="114" t="s">
        <v>659</v>
      </c>
      <c r="E25" s="142"/>
      <c r="F25" s="142"/>
      <c r="G25" s="138"/>
    </row>
    <row r="26" spans="1:7">
      <c r="A26" s="141"/>
      <c r="B26" s="141" t="s">
        <v>658</v>
      </c>
      <c r="C26" s="141" t="s">
        <v>657</v>
      </c>
      <c r="D26" s="141"/>
      <c r="E26" s="141"/>
      <c r="F26" s="141"/>
      <c r="G26" s="140" t="s">
        <v>656</v>
      </c>
    </row>
    <row r="27" spans="1:7">
      <c r="C27" s="138"/>
      <c r="G27" s="138"/>
    </row>
    <row r="28" spans="1:7">
      <c r="C28" s="138"/>
      <c r="G28" s="138"/>
    </row>
    <row r="29" spans="1:7">
      <c r="A29" s="139" t="s">
        <v>655</v>
      </c>
      <c r="C29" s="138"/>
      <c r="G29" s="138"/>
    </row>
    <row r="30" spans="1:7">
      <c r="A30" s="139" t="s">
        <v>654</v>
      </c>
      <c r="C30" s="138"/>
      <c r="G30" s="138"/>
    </row>
    <row r="31" spans="1:7">
      <c r="C31" s="138"/>
      <c r="G31" s="138"/>
    </row>
    <row r="35" spans="1:3" ht="16.5">
      <c r="A35" s="137"/>
      <c r="C35" s="136"/>
    </row>
    <row r="36" spans="1:3" ht="16.5">
      <c r="A36" s="137"/>
      <c r="C36" s="136"/>
    </row>
    <row r="37" spans="1:3" ht="16.5">
      <c r="A37" s="137"/>
      <c r="C37" s="136"/>
    </row>
    <row r="38" spans="1:3" ht="16.5">
      <c r="A38" s="137"/>
      <c r="C38" s="136"/>
    </row>
  </sheetData>
  <mergeCells count="21">
    <mergeCell ref="G6:G7"/>
    <mergeCell ref="B13:C13"/>
    <mergeCell ref="B14:C14"/>
    <mergeCell ref="B15:B17"/>
    <mergeCell ref="E1:G1"/>
    <mergeCell ref="E2:G2"/>
    <mergeCell ref="A3:G3"/>
    <mergeCell ref="A4:G4"/>
    <mergeCell ref="A5:G5"/>
    <mergeCell ref="A6:C7"/>
    <mergeCell ref="D6:D7"/>
    <mergeCell ref="B18:B20"/>
    <mergeCell ref="B21:B23"/>
    <mergeCell ref="A24:C24"/>
    <mergeCell ref="A8:A11"/>
    <mergeCell ref="B8:C8"/>
    <mergeCell ref="B9:C9"/>
    <mergeCell ref="B10:C10"/>
    <mergeCell ref="B11:C11"/>
    <mergeCell ref="A12:A23"/>
    <mergeCell ref="B12:C12"/>
  </mergeCells>
  <phoneticPr fontId="1" type="noConversion"/>
  <hyperlinks>
    <hyperlink ref="H2" location="預告統計資料發布時間表!A1" display="回發布時間表" xr:uid="{00000000-0004-0000-3100-000000000000}"/>
  </hyperlinks>
  <pageMargins left="0.31496062992125984" right="0.19685039370078741" top="0.74803149606299213" bottom="0.74803149606299213" header="0.31496062992125984" footer="0.31496062992125984"/>
  <pageSetup paperSize="9" orientation="portrait" horizontalDpi="4294967292" verticalDpi="4294967292"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38"/>
  <sheetViews>
    <sheetView workbookViewId="0"/>
  </sheetViews>
  <sheetFormatPr defaultColWidth="7" defaultRowHeight="15.75"/>
  <cols>
    <col min="1" max="1" width="10.875" style="114" customWidth="1"/>
    <col min="2" max="2" width="12.75" style="114" customWidth="1"/>
    <col min="3" max="3" width="28.375" style="114" customWidth="1"/>
    <col min="4" max="4" width="11.75" style="114" customWidth="1"/>
    <col min="5" max="5" width="12.125" style="114" customWidth="1"/>
    <col min="6" max="6" width="11" style="114" customWidth="1"/>
    <col min="7" max="7" width="10.75" style="114" customWidth="1"/>
    <col min="8" max="16384" width="7" style="114"/>
  </cols>
  <sheetData>
    <row r="1" spans="1:9" ht="17.25" customHeight="1" thickBot="1">
      <c r="A1" s="166" t="s">
        <v>695</v>
      </c>
      <c r="D1" s="166" t="s">
        <v>694</v>
      </c>
      <c r="E1" s="1511" t="s">
        <v>693</v>
      </c>
      <c r="F1" s="1512"/>
      <c r="G1" s="1513"/>
      <c r="H1" s="165"/>
      <c r="I1" s="165"/>
    </row>
    <row r="2" spans="1:9" ht="18" customHeight="1" thickBot="1">
      <c r="A2" s="166" t="s">
        <v>692</v>
      </c>
      <c r="B2" s="168" t="s">
        <v>691</v>
      </c>
      <c r="C2" s="167"/>
      <c r="D2" s="166" t="s">
        <v>690</v>
      </c>
      <c r="E2" s="1514" t="s">
        <v>689</v>
      </c>
      <c r="F2" s="1515"/>
      <c r="G2" s="1516"/>
      <c r="H2" s="23" t="s">
        <v>150</v>
      </c>
      <c r="I2" s="165"/>
    </row>
    <row r="3" spans="1:9" ht="57.75" customHeight="1">
      <c r="A3" s="1517" t="s">
        <v>688</v>
      </c>
      <c r="B3" s="1517"/>
      <c r="C3" s="1517"/>
      <c r="D3" s="1517"/>
      <c r="E3" s="1517"/>
      <c r="F3" s="1517"/>
      <c r="G3" s="1517"/>
    </row>
    <row r="4" spans="1:9">
      <c r="A4" s="1518"/>
      <c r="B4" s="1518"/>
      <c r="C4" s="1518"/>
      <c r="D4" s="1518"/>
      <c r="E4" s="1518"/>
      <c r="F4" s="1518"/>
      <c r="G4" s="1518"/>
    </row>
    <row r="5" spans="1:9" ht="18.75" customHeight="1" thickBot="1">
      <c r="A5" s="1519" t="s">
        <v>811</v>
      </c>
      <c r="B5" s="1519"/>
      <c r="C5" s="1519"/>
      <c r="D5" s="1519"/>
      <c r="E5" s="1519"/>
      <c r="F5" s="1519"/>
      <c r="G5" s="1519"/>
    </row>
    <row r="6" spans="1:9" ht="19.5" customHeight="1">
      <c r="A6" s="1520" t="s">
        <v>686</v>
      </c>
      <c r="B6" s="1520"/>
      <c r="C6" s="1521"/>
      <c r="D6" s="1524" t="s">
        <v>685</v>
      </c>
      <c r="E6" s="164"/>
      <c r="F6" s="164"/>
      <c r="G6" s="1509" t="s">
        <v>684</v>
      </c>
    </row>
    <row r="7" spans="1:9" ht="48" customHeight="1" thickBot="1">
      <c r="A7" s="1522"/>
      <c r="B7" s="1522"/>
      <c r="C7" s="1523"/>
      <c r="D7" s="1525"/>
      <c r="E7" s="163" t="s">
        <v>683</v>
      </c>
      <c r="F7" s="162" t="s">
        <v>682</v>
      </c>
      <c r="G7" s="1510"/>
    </row>
    <row r="8" spans="1:9" ht="32.1" customHeight="1">
      <c r="A8" s="1497" t="s">
        <v>681</v>
      </c>
      <c r="B8" s="1499" t="s">
        <v>675</v>
      </c>
      <c r="C8" s="1500"/>
      <c r="D8" s="160">
        <v>50.43</v>
      </c>
      <c r="E8" s="160">
        <v>0.5</v>
      </c>
      <c r="F8" s="160">
        <f>SUM(F9:F11)</f>
        <v>0</v>
      </c>
      <c r="G8" s="153">
        <v>0</v>
      </c>
    </row>
    <row r="9" spans="1:9" ht="32.1" customHeight="1">
      <c r="A9" s="1497"/>
      <c r="B9" s="1501" t="s">
        <v>679</v>
      </c>
      <c r="C9" s="1502"/>
      <c r="D9" s="158">
        <v>50.43</v>
      </c>
      <c r="E9" s="159">
        <v>0.5</v>
      </c>
      <c r="F9" s="156">
        <v>0</v>
      </c>
      <c r="G9" s="152">
        <v>0</v>
      </c>
    </row>
    <row r="10" spans="1:9" ht="32.1" customHeight="1">
      <c r="A10" s="1497"/>
      <c r="B10" s="1503" t="s">
        <v>678</v>
      </c>
      <c r="C10" s="1504"/>
      <c r="D10" s="158">
        <v>0</v>
      </c>
      <c r="E10" s="159">
        <v>0</v>
      </c>
      <c r="F10" s="148">
        <v>0</v>
      </c>
      <c r="G10" s="152">
        <v>0</v>
      </c>
    </row>
    <row r="11" spans="1:9" ht="32.1" customHeight="1">
      <c r="A11" s="1498"/>
      <c r="B11" s="1494" t="s">
        <v>677</v>
      </c>
      <c r="C11" s="1505"/>
      <c r="D11" s="158">
        <v>0</v>
      </c>
      <c r="E11" s="159">
        <v>0</v>
      </c>
      <c r="F11" s="148">
        <v>0</v>
      </c>
      <c r="G11" s="152">
        <v>0</v>
      </c>
    </row>
    <row r="12" spans="1:9" ht="32.1" customHeight="1">
      <c r="A12" s="1506" t="s">
        <v>676</v>
      </c>
      <c r="B12" s="1503" t="s">
        <v>675</v>
      </c>
      <c r="C12" s="1504"/>
      <c r="D12" s="158">
        <v>50.43</v>
      </c>
      <c r="E12" s="158">
        <v>0.5</v>
      </c>
      <c r="F12" s="156">
        <v>0</v>
      </c>
      <c r="G12" s="147">
        <v>0</v>
      </c>
    </row>
    <row r="13" spans="1:9" ht="32.1" customHeight="1">
      <c r="A13" s="1507"/>
      <c r="B13" s="1503" t="s">
        <v>674</v>
      </c>
      <c r="C13" s="1504"/>
      <c r="D13" s="158">
        <v>50.43</v>
      </c>
      <c r="E13" s="158">
        <v>0.5</v>
      </c>
      <c r="F13" s="156">
        <v>0</v>
      </c>
      <c r="G13" s="147">
        <v>0</v>
      </c>
    </row>
    <row r="14" spans="1:9" ht="32.1" customHeight="1">
      <c r="A14" s="1507"/>
      <c r="B14" s="1503" t="s">
        <v>673</v>
      </c>
      <c r="C14" s="1504"/>
      <c r="D14" s="158">
        <f>SUM(D17+D20)</f>
        <v>0</v>
      </c>
      <c r="E14" s="158">
        <f>SUM(E17+E20)</f>
        <v>0</v>
      </c>
      <c r="F14" s="158">
        <f>SUM(F17+F20)</f>
        <v>0</v>
      </c>
      <c r="G14" s="155">
        <v>0</v>
      </c>
    </row>
    <row r="15" spans="1:9" ht="32.1" customHeight="1">
      <c r="A15" s="1507"/>
      <c r="B15" s="1492" t="s">
        <v>672</v>
      </c>
      <c r="C15" s="161" t="s">
        <v>670</v>
      </c>
      <c r="D15" s="160">
        <f>SUM(D16:D17)</f>
        <v>0</v>
      </c>
      <c r="E15" s="160">
        <f>SUM(E16:E17)</f>
        <v>0</v>
      </c>
      <c r="F15" s="160">
        <f>SUM(F16:F17)</f>
        <v>0</v>
      </c>
      <c r="G15" s="152">
        <f>SUM(G16:G17)</f>
        <v>0</v>
      </c>
    </row>
    <row r="16" spans="1:9" ht="32.1" customHeight="1">
      <c r="A16" s="1507"/>
      <c r="B16" s="1492"/>
      <c r="C16" s="151" t="s">
        <v>669</v>
      </c>
      <c r="D16" s="158">
        <v>0</v>
      </c>
      <c r="E16" s="159">
        <v>0</v>
      </c>
      <c r="F16" s="156">
        <v>0</v>
      </c>
      <c r="G16" s="147">
        <v>0</v>
      </c>
    </row>
    <row r="17" spans="1:7" ht="19.5">
      <c r="A17" s="1507"/>
      <c r="B17" s="1493"/>
      <c r="C17" s="151" t="s">
        <v>668</v>
      </c>
      <c r="D17" s="158">
        <v>0</v>
      </c>
      <c r="E17" s="159">
        <v>0</v>
      </c>
      <c r="F17" s="156">
        <v>0</v>
      </c>
      <c r="G17" s="155">
        <v>0</v>
      </c>
    </row>
    <row r="18" spans="1:7" ht="19.5">
      <c r="A18" s="1507"/>
      <c r="B18" s="1491" t="s">
        <v>671</v>
      </c>
      <c r="C18" s="151" t="s">
        <v>670</v>
      </c>
      <c r="D18" s="158">
        <v>50.43</v>
      </c>
      <c r="E18" s="158">
        <v>0.5</v>
      </c>
      <c r="F18" s="158">
        <f>SUM(F19:F20)</f>
        <v>0</v>
      </c>
      <c r="G18" s="152">
        <f>SUM(G19:G20)</f>
        <v>0</v>
      </c>
    </row>
    <row r="19" spans="1:7" ht="19.5">
      <c r="A19" s="1507"/>
      <c r="B19" s="1492"/>
      <c r="C19" s="151" t="s">
        <v>669</v>
      </c>
      <c r="D19" s="158">
        <v>50.43</v>
      </c>
      <c r="E19" s="159">
        <v>0.5</v>
      </c>
      <c r="F19" s="156"/>
      <c r="G19" s="147">
        <v>0</v>
      </c>
    </row>
    <row r="20" spans="1:7" ht="19.5">
      <c r="A20" s="1507"/>
      <c r="B20" s="1493"/>
      <c r="C20" s="151" t="s">
        <v>668</v>
      </c>
      <c r="D20" s="158">
        <v>0</v>
      </c>
      <c r="E20" s="157">
        <v>0</v>
      </c>
      <c r="F20" s="156">
        <v>0</v>
      </c>
      <c r="G20" s="155">
        <v>0</v>
      </c>
    </row>
    <row r="21" spans="1:7" ht="19.5">
      <c r="A21" s="1507"/>
      <c r="B21" s="1494" t="s">
        <v>667</v>
      </c>
      <c r="C21" s="151" t="s">
        <v>666</v>
      </c>
      <c r="D21" s="150">
        <v>0</v>
      </c>
      <c r="E21" s="154">
        <v>0</v>
      </c>
      <c r="F21" s="148">
        <v>0</v>
      </c>
      <c r="G21" s="153">
        <v>0</v>
      </c>
    </row>
    <row r="22" spans="1:7" ht="19.5">
      <c r="A22" s="1507"/>
      <c r="B22" s="1494"/>
      <c r="C22" s="151" t="s">
        <v>665</v>
      </c>
      <c r="D22" s="150">
        <v>0</v>
      </c>
      <c r="E22" s="149">
        <v>0</v>
      </c>
      <c r="F22" s="148">
        <v>0</v>
      </c>
      <c r="G22" s="152">
        <v>0</v>
      </c>
    </row>
    <row r="23" spans="1:7" ht="19.5">
      <c r="A23" s="1508"/>
      <c r="B23" s="1494"/>
      <c r="C23" s="151" t="s">
        <v>664</v>
      </c>
      <c r="D23" s="150">
        <v>0</v>
      </c>
      <c r="E23" s="149">
        <v>0</v>
      </c>
      <c r="F23" s="148">
        <v>0</v>
      </c>
      <c r="G23" s="147">
        <v>0</v>
      </c>
    </row>
    <row r="24" spans="1:7" ht="20.25" thickBot="1">
      <c r="A24" s="1495" t="s">
        <v>663</v>
      </c>
      <c r="B24" s="1495"/>
      <c r="C24" s="1496"/>
      <c r="D24" s="146"/>
      <c r="E24" s="145"/>
      <c r="F24" s="144"/>
      <c r="G24" s="143"/>
    </row>
    <row r="25" spans="1:7">
      <c r="A25" s="142" t="s">
        <v>662</v>
      </c>
      <c r="B25" s="114" t="s">
        <v>661</v>
      </c>
      <c r="C25" s="114" t="s">
        <v>660</v>
      </c>
      <c r="D25" s="114" t="s">
        <v>659</v>
      </c>
      <c r="E25" s="142"/>
      <c r="F25" s="142"/>
      <c r="G25" s="138"/>
    </row>
    <row r="26" spans="1:7">
      <c r="A26" s="141"/>
      <c r="B26" s="141" t="s">
        <v>658</v>
      </c>
      <c r="C26" s="141" t="s">
        <v>657</v>
      </c>
      <c r="D26" s="141"/>
      <c r="E26" s="141"/>
      <c r="F26" s="141"/>
      <c r="G26" s="140" t="s">
        <v>810</v>
      </c>
    </row>
    <row r="27" spans="1:7">
      <c r="C27" s="138"/>
      <c r="G27" s="138"/>
    </row>
    <row r="28" spans="1:7">
      <c r="C28" s="138"/>
      <c r="G28" s="138"/>
    </row>
    <row r="29" spans="1:7">
      <c r="A29" s="139" t="s">
        <v>655</v>
      </c>
      <c r="C29" s="138"/>
      <c r="G29" s="138"/>
    </row>
    <row r="30" spans="1:7">
      <c r="A30" s="139" t="s">
        <v>654</v>
      </c>
      <c r="C30" s="138"/>
      <c r="G30" s="138"/>
    </row>
    <row r="31" spans="1:7">
      <c r="C31" s="138"/>
      <c r="G31" s="138"/>
    </row>
    <row r="35" spans="1:3" ht="16.5">
      <c r="A35" s="137"/>
      <c r="C35" s="136"/>
    </row>
    <row r="36" spans="1:3" ht="16.5">
      <c r="A36" s="137"/>
      <c r="C36" s="136"/>
    </row>
    <row r="37" spans="1:3" ht="16.5">
      <c r="A37" s="137"/>
      <c r="C37" s="136"/>
    </row>
    <row r="38" spans="1:3" ht="16.5">
      <c r="A38" s="137"/>
      <c r="C38" s="136"/>
    </row>
  </sheetData>
  <mergeCells count="21">
    <mergeCell ref="B18:B20"/>
    <mergeCell ref="B21:B23"/>
    <mergeCell ref="A24:C24"/>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 type="noConversion"/>
  <hyperlinks>
    <hyperlink ref="H2" location="預告統計資料發布時間表!A1" display="回發布時間表" xr:uid="{00000000-0004-0000-3200-000000000000}"/>
  </hyperlinks>
  <pageMargins left="0.31496062992125984" right="0.19685039370078741" top="0.74803149606299213" bottom="0.74803149606299213" header="0.31496062992125984" footer="0.31496062992125984"/>
  <pageSetup paperSize="9" orientation="portrait" horizontalDpi="4294967292" verticalDpi="4294967292"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38"/>
  <sheetViews>
    <sheetView workbookViewId="0">
      <selection activeCell="U23" sqref="U23"/>
    </sheetView>
  </sheetViews>
  <sheetFormatPr defaultColWidth="7" defaultRowHeight="15.75"/>
  <cols>
    <col min="1" max="1" width="10.875" style="114" customWidth="1"/>
    <col min="2" max="2" width="12.75" style="114" customWidth="1"/>
    <col min="3" max="3" width="28.375" style="114" customWidth="1"/>
    <col min="4" max="4" width="11.75" style="114" customWidth="1"/>
    <col min="5" max="5" width="12.125" style="114" customWidth="1"/>
    <col min="6" max="6" width="11" style="114" customWidth="1"/>
    <col min="7" max="7" width="10.75" style="114" customWidth="1"/>
    <col min="8" max="16384" width="7" style="114"/>
  </cols>
  <sheetData>
    <row r="1" spans="1:9" ht="17.25" customHeight="1" thickBot="1">
      <c r="A1" s="166" t="s">
        <v>695</v>
      </c>
      <c r="D1" s="166" t="s">
        <v>694</v>
      </c>
      <c r="E1" s="1511" t="s">
        <v>693</v>
      </c>
      <c r="F1" s="1512"/>
      <c r="G1" s="1513"/>
      <c r="H1" s="165"/>
      <c r="I1" s="165"/>
    </row>
    <row r="2" spans="1:9" ht="18" customHeight="1" thickBot="1">
      <c r="A2" s="166" t="s">
        <v>692</v>
      </c>
      <c r="B2" s="168" t="s">
        <v>691</v>
      </c>
      <c r="C2" s="167"/>
      <c r="D2" s="166" t="s">
        <v>690</v>
      </c>
      <c r="E2" s="1514" t="s">
        <v>689</v>
      </c>
      <c r="F2" s="1515"/>
      <c r="G2" s="1516"/>
      <c r="H2" s="23" t="s">
        <v>150</v>
      </c>
      <c r="I2" s="165"/>
    </row>
    <row r="3" spans="1:9" ht="57.75" customHeight="1">
      <c r="A3" s="1517" t="s">
        <v>688</v>
      </c>
      <c r="B3" s="1517"/>
      <c r="C3" s="1517"/>
      <c r="D3" s="1517"/>
      <c r="E3" s="1517"/>
      <c r="F3" s="1517"/>
      <c r="G3" s="1517"/>
    </row>
    <row r="4" spans="1:9">
      <c r="A4" s="1518"/>
      <c r="B4" s="1518"/>
      <c r="C4" s="1518"/>
      <c r="D4" s="1518"/>
      <c r="E4" s="1518"/>
      <c r="F4" s="1518"/>
      <c r="G4" s="1518"/>
    </row>
    <row r="5" spans="1:9" ht="18.75" customHeight="1" thickBot="1">
      <c r="A5" s="1519" t="s">
        <v>1180</v>
      </c>
      <c r="B5" s="1519"/>
      <c r="C5" s="1519"/>
      <c r="D5" s="1519"/>
      <c r="E5" s="1519"/>
      <c r="F5" s="1519"/>
      <c r="G5" s="1519"/>
    </row>
    <row r="6" spans="1:9" ht="19.5" customHeight="1">
      <c r="A6" s="1520" t="s">
        <v>686</v>
      </c>
      <c r="B6" s="1520"/>
      <c r="C6" s="1521"/>
      <c r="D6" s="1524" t="s">
        <v>685</v>
      </c>
      <c r="E6" s="164"/>
      <c r="F6" s="164"/>
      <c r="G6" s="1509" t="s">
        <v>684</v>
      </c>
    </row>
    <row r="7" spans="1:9" ht="48" customHeight="1" thickBot="1">
      <c r="A7" s="1522"/>
      <c r="B7" s="1522"/>
      <c r="C7" s="1523"/>
      <c r="D7" s="1525"/>
      <c r="E7" s="163" t="s">
        <v>683</v>
      </c>
      <c r="F7" s="162" t="s">
        <v>682</v>
      </c>
      <c r="G7" s="1510"/>
    </row>
    <row r="8" spans="1:9" ht="32.1" customHeight="1">
      <c r="A8" s="1497" t="s">
        <v>681</v>
      </c>
      <c r="B8" s="1499" t="s">
        <v>675</v>
      </c>
      <c r="C8" s="1500"/>
      <c r="D8" s="160">
        <f>SUM(D9:D11)</f>
        <v>43.71</v>
      </c>
      <c r="E8" s="160">
        <f t="shared" ref="E8:G8" si="0">SUM(E9:E11)</f>
        <v>1.08</v>
      </c>
      <c r="F8" s="160">
        <f t="shared" si="0"/>
        <v>0</v>
      </c>
      <c r="G8" s="476">
        <f t="shared" si="0"/>
        <v>0</v>
      </c>
    </row>
    <row r="9" spans="1:9" ht="32.1" customHeight="1">
      <c r="A9" s="1497"/>
      <c r="B9" s="1501" t="s">
        <v>679</v>
      </c>
      <c r="C9" s="1502"/>
      <c r="D9" s="158">
        <v>43.71</v>
      </c>
      <c r="E9" s="159">
        <v>1.08</v>
      </c>
      <c r="F9" s="156">
        <v>0</v>
      </c>
      <c r="G9" s="152">
        <v>0</v>
      </c>
    </row>
    <row r="10" spans="1:9" ht="32.1" customHeight="1">
      <c r="A10" s="1497"/>
      <c r="B10" s="1503" t="s">
        <v>678</v>
      </c>
      <c r="C10" s="1504"/>
      <c r="D10" s="158">
        <v>0</v>
      </c>
      <c r="E10" s="159">
        <v>0</v>
      </c>
      <c r="F10" s="148">
        <v>0</v>
      </c>
      <c r="G10" s="152">
        <v>0</v>
      </c>
    </row>
    <row r="11" spans="1:9" ht="32.1" customHeight="1">
      <c r="A11" s="1498"/>
      <c r="B11" s="1494" t="s">
        <v>677</v>
      </c>
      <c r="C11" s="1505"/>
      <c r="D11" s="158">
        <v>0</v>
      </c>
      <c r="E11" s="159">
        <v>0</v>
      </c>
      <c r="F11" s="148">
        <v>0</v>
      </c>
      <c r="G11" s="152">
        <v>0</v>
      </c>
    </row>
    <row r="12" spans="1:9" ht="32.1" customHeight="1">
      <c r="A12" s="1506" t="s">
        <v>676</v>
      </c>
      <c r="B12" s="1503" t="s">
        <v>675</v>
      </c>
      <c r="C12" s="1504"/>
      <c r="D12" s="158">
        <f>SUM(D13:D14)</f>
        <v>43.74</v>
      </c>
      <c r="E12" s="158">
        <f t="shared" ref="E12:G12" si="1">SUM(E13:E14)</f>
        <v>1.08</v>
      </c>
      <c r="F12" s="158">
        <f t="shared" si="1"/>
        <v>0</v>
      </c>
      <c r="G12" s="477">
        <f t="shared" si="1"/>
        <v>0</v>
      </c>
    </row>
    <row r="13" spans="1:9" ht="32.1" customHeight="1">
      <c r="A13" s="1507"/>
      <c r="B13" s="1503" t="s">
        <v>674</v>
      </c>
      <c r="C13" s="1504"/>
      <c r="D13" s="158">
        <v>43.74</v>
      </c>
      <c r="E13" s="158">
        <v>1.08</v>
      </c>
      <c r="F13" s="156">
        <v>0</v>
      </c>
      <c r="G13" s="147">
        <v>0</v>
      </c>
    </row>
    <row r="14" spans="1:9" ht="32.1" customHeight="1">
      <c r="A14" s="1507"/>
      <c r="B14" s="1503" t="s">
        <v>673</v>
      </c>
      <c r="C14" s="1504"/>
      <c r="D14" s="158">
        <f>SUM(D17+D20)</f>
        <v>0</v>
      </c>
      <c r="E14" s="158">
        <f>SUM(E17+E20)</f>
        <v>0</v>
      </c>
      <c r="F14" s="158">
        <f>SUM(F17+F20)</f>
        <v>0</v>
      </c>
      <c r="G14" s="155">
        <v>0</v>
      </c>
    </row>
    <row r="15" spans="1:9" ht="32.1" customHeight="1">
      <c r="A15" s="1507"/>
      <c r="B15" s="1492" t="s">
        <v>672</v>
      </c>
      <c r="C15" s="161" t="s">
        <v>670</v>
      </c>
      <c r="D15" s="160">
        <f>SUM(D16:D17)</f>
        <v>0</v>
      </c>
      <c r="E15" s="160">
        <f>SUM(E16:E17)</f>
        <v>0</v>
      </c>
      <c r="F15" s="160">
        <f>SUM(F16:F17)</f>
        <v>0</v>
      </c>
      <c r="G15" s="152">
        <f>SUM(G16:G17)</f>
        <v>0</v>
      </c>
    </row>
    <row r="16" spans="1:9" ht="32.1" customHeight="1">
      <c r="A16" s="1507"/>
      <c r="B16" s="1492"/>
      <c r="C16" s="151" t="s">
        <v>669</v>
      </c>
      <c r="D16" s="158">
        <v>0</v>
      </c>
      <c r="E16" s="159">
        <v>0</v>
      </c>
      <c r="F16" s="156">
        <v>0</v>
      </c>
      <c r="G16" s="147">
        <v>0</v>
      </c>
    </row>
    <row r="17" spans="1:7" ht="19.5">
      <c r="A17" s="1507"/>
      <c r="B17" s="1493"/>
      <c r="C17" s="151" t="s">
        <v>668</v>
      </c>
      <c r="D17" s="158">
        <v>0</v>
      </c>
      <c r="E17" s="159">
        <v>0</v>
      </c>
      <c r="F17" s="156">
        <v>0</v>
      </c>
      <c r="G17" s="155">
        <v>0</v>
      </c>
    </row>
    <row r="18" spans="1:7" ht="19.5">
      <c r="A18" s="1507"/>
      <c r="B18" s="1491" t="s">
        <v>671</v>
      </c>
      <c r="C18" s="151" t="s">
        <v>670</v>
      </c>
      <c r="D18" s="158">
        <f>SUM(D19:D20)</f>
        <v>43.71</v>
      </c>
      <c r="E18" s="158">
        <f t="shared" ref="E18:G18" si="2">SUM(E19:E20)</f>
        <v>1.08</v>
      </c>
      <c r="F18" s="158">
        <f t="shared" si="2"/>
        <v>0</v>
      </c>
      <c r="G18" s="477">
        <f t="shared" si="2"/>
        <v>0</v>
      </c>
    </row>
    <row r="19" spans="1:7" ht="19.5">
      <c r="A19" s="1507"/>
      <c r="B19" s="1492"/>
      <c r="C19" s="151" t="s">
        <v>669</v>
      </c>
      <c r="D19" s="158">
        <v>43.71</v>
      </c>
      <c r="E19" s="159">
        <v>1.08</v>
      </c>
      <c r="F19" s="156"/>
      <c r="G19" s="147">
        <v>0</v>
      </c>
    </row>
    <row r="20" spans="1:7" ht="19.5">
      <c r="A20" s="1507"/>
      <c r="B20" s="1493"/>
      <c r="C20" s="151" t="s">
        <v>668</v>
      </c>
      <c r="D20" s="158">
        <v>0</v>
      </c>
      <c r="E20" s="157">
        <v>0</v>
      </c>
      <c r="F20" s="156">
        <v>0</v>
      </c>
      <c r="G20" s="155">
        <v>0</v>
      </c>
    </row>
    <row r="21" spans="1:7" ht="19.5">
      <c r="A21" s="1507"/>
      <c r="B21" s="1494" t="s">
        <v>667</v>
      </c>
      <c r="C21" s="151" t="s">
        <v>666</v>
      </c>
      <c r="D21" s="150">
        <v>0</v>
      </c>
      <c r="E21" s="154">
        <v>0</v>
      </c>
      <c r="F21" s="148">
        <v>0</v>
      </c>
      <c r="G21" s="153">
        <v>0</v>
      </c>
    </row>
    <row r="22" spans="1:7" ht="19.5">
      <c r="A22" s="1507"/>
      <c r="B22" s="1494"/>
      <c r="C22" s="151" t="s">
        <v>665</v>
      </c>
      <c r="D22" s="150">
        <v>0</v>
      </c>
      <c r="E22" s="149">
        <v>0</v>
      </c>
      <c r="F22" s="148">
        <v>0</v>
      </c>
      <c r="G22" s="152">
        <v>0</v>
      </c>
    </row>
    <row r="23" spans="1:7" ht="19.5">
      <c r="A23" s="1508"/>
      <c r="B23" s="1494"/>
      <c r="C23" s="151" t="s">
        <v>664</v>
      </c>
      <c r="D23" s="150">
        <v>0</v>
      </c>
      <c r="E23" s="149">
        <v>0</v>
      </c>
      <c r="F23" s="148">
        <v>0</v>
      </c>
      <c r="G23" s="147">
        <v>0</v>
      </c>
    </row>
    <row r="24" spans="1:7" ht="20.25" thickBot="1">
      <c r="A24" s="1495" t="s">
        <v>663</v>
      </c>
      <c r="B24" s="1495"/>
      <c r="C24" s="1496"/>
      <c r="D24" s="146"/>
      <c r="E24" s="145"/>
      <c r="F24" s="144"/>
      <c r="G24" s="143"/>
    </row>
    <row r="25" spans="1:7">
      <c r="A25" s="142" t="s">
        <v>662</v>
      </c>
      <c r="B25" s="114" t="s">
        <v>661</v>
      </c>
      <c r="C25" s="114" t="s">
        <v>660</v>
      </c>
      <c r="D25" s="114" t="s">
        <v>659</v>
      </c>
      <c r="E25" s="142"/>
      <c r="F25" s="142"/>
      <c r="G25" s="138"/>
    </row>
    <row r="26" spans="1:7">
      <c r="A26" s="141"/>
      <c r="B26" s="141" t="s">
        <v>658</v>
      </c>
      <c r="C26" s="141" t="s">
        <v>657</v>
      </c>
      <c r="D26" s="141"/>
      <c r="E26" s="141"/>
      <c r="F26" s="141"/>
      <c r="G26" s="140" t="s">
        <v>1181</v>
      </c>
    </row>
    <row r="27" spans="1:7">
      <c r="C27" s="138"/>
      <c r="G27" s="138"/>
    </row>
    <row r="28" spans="1:7">
      <c r="C28" s="138"/>
      <c r="G28" s="138"/>
    </row>
    <row r="29" spans="1:7">
      <c r="A29" s="139" t="s">
        <v>655</v>
      </c>
      <c r="C29" s="138"/>
      <c r="G29" s="138"/>
    </row>
    <row r="30" spans="1:7">
      <c r="A30" s="139" t="s">
        <v>654</v>
      </c>
      <c r="C30" s="138"/>
      <c r="G30" s="138"/>
    </row>
    <row r="31" spans="1:7">
      <c r="C31" s="138"/>
      <c r="G31" s="138"/>
    </row>
    <row r="35" spans="1:3" ht="16.5">
      <c r="A35" s="137"/>
      <c r="C35" s="136"/>
    </row>
    <row r="36" spans="1:3" ht="16.5">
      <c r="A36" s="137"/>
      <c r="C36" s="136"/>
    </row>
    <row r="37" spans="1:3" ht="16.5">
      <c r="A37" s="137"/>
      <c r="C37" s="136"/>
    </row>
    <row r="38" spans="1:3" ht="16.5">
      <c r="A38" s="137"/>
      <c r="C38" s="136"/>
    </row>
  </sheetData>
  <mergeCells count="21">
    <mergeCell ref="A6:C7"/>
    <mergeCell ref="D6:D7"/>
    <mergeCell ref="G6:G7"/>
    <mergeCell ref="E1:G1"/>
    <mergeCell ref="E2:G2"/>
    <mergeCell ref="A3:G3"/>
    <mergeCell ref="A4:G4"/>
    <mergeCell ref="A5:G5"/>
    <mergeCell ref="B18:B20"/>
    <mergeCell ref="B21:B23"/>
    <mergeCell ref="A24:C24"/>
    <mergeCell ref="A8:A11"/>
    <mergeCell ref="B8:C8"/>
    <mergeCell ref="B9:C9"/>
    <mergeCell ref="B10:C10"/>
    <mergeCell ref="B11:C11"/>
    <mergeCell ref="A12:A23"/>
    <mergeCell ref="B12:C12"/>
    <mergeCell ref="B13:C13"/>
    <mergeCell ref="B14:C14"/>
    <mergeCell ref="B15:B17"/>
  </mergeCells>
  <phoneticPr fontId="1" type="noConversion"/>
  <hyperlinks>
    <hyperlink ref="H2" location="預告統計資料發布時間表!A1" display="回發布時間表" xr:uid="{00000000-0004-0000-3300-000000000000}"/>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I38"/>
  <sheetViews>
    <sheetView workbookViewId="0">
      <selection sqref="A1:XFD1048576"/>
    </sheetView>
  </sheetViews>
  <sheetFormatPr defaultColWidth="7" defaultRowHeight="15.75"/>
  <cols>
    <col min="1" max="1" width="10.875" style="114" customWidth="1"/>
    <col min="2" max="2" width="12.75" style="114" customWidth="1"/>
    <col min="3" max="3" width="28.375" style="114" customWidth="1"/>
    <col min="4" max="4" width="11.75" style="114" customWidth="1"/>
    <col min="5" max="5" width="12.125" style="114" customWidth="1"/>
    <col min="6" max="6" width="11" style="114" customWidth="1"/>
    <col min="7" max="7" width="10.75" style="114" customWidth="1"/>
    <col min="8" max="16384" width="7" style="114"/>
  </cols>
  <sheetData>
    <row r="1" spans="1:9" ht="17.25" customHeight="1" thickBot="1">
      <c r="A1" s="166" t="s">
        <v>695</v>
      </c>
      <c r="D1" s="166" t="s">
        <v>694</v>
      </c>
      <c r="E1" s="1511" t="s">
        <v>693</v>
      </c>
      <c r="F1" s="1512"/>
      <c r="G1" s="1513"/>
      <c r="H1" s="165"/>
      <c r="I1" s="165"/>
    </row>
    <row r="2" spans="1:9" ht="18" customHeight="1" thickBot="1">
      <c r="A2" s="166" t="s">
        <v>692</v>
      </c>
      <c r="B2" s="168" t="s">
        <v>691</v>
      </c>
      <c r="C2" s="167"/>
      <c r="D2" s="166" t="s">
        <v>690</v>
      </c>
      <c r="E2" s="1514" t="s">
        <v>689</v>
      </c>
      <c r="F2" s="1515"/>
      <c r="G2" s="1516"/>
      <c r="H2" s="23" t="s">
        <v>150</v>
      </c>
      <c r="I2" s="165"/>
    </row>
    <row r="3" spans="1:9" ht="57.75" customHeight="1">
      <c r="A3" s="1517" t="s">
        <v>688</v>
      </c>
      <c r="B3" s="1517"/>
      <c r="C3" s="1517"/>
      <c r="D3" s="1517"/>
      <c r="E3" s="1517"/>
      <c r="F3" s="1517"/>
      <c r="G3" s="1517"/>
    </row>
    <row r="4" spans="1:9">
      <c r="A4" s="1518"/>
      <c r="B4" s="1518"/>
      <c r="C4" s="1518"/>
      <c r="D4" s="1518"/>
      <c r="E4" s="1518"/>
      <c r="F4" s="1518"/>
      <c r="G4" s="1518"/>
    </row>
    <row r="5" spans="1:9" ht="18.75" customHeight="1" thickBot="1">
      <c r="A5" s="1519" t="s">
        <v>1422</v>
      </c>
      <c r="B5" s="1519"/>
      <c r="C5" s="1519"/>
      <c r="D5" s="1519"/>
      <c r="E5" s="1519"/>
      <c r="F5" s="1519"/>
      <c r="G5" s="1519"/>
    </row>
    <row r="6" spans="1:9" ht="19.5" customHeight="1">
      <c r="A6" s="1520" t="s">
        <v>686</v>
      </c>
      <c r="B6" s="1520"/>
      <c r="C6" s="1521"/>
      <c r="D6" s="1524" t="s">
        <v>685</v>
      </c>
      <c r="E6" s="164"/>
      <c r="F6" s="164"/>
      <c r="G6" s="1509" t="s">
        <v>684</v>
      </c>
    </row>
    <row r="7" spans="1:9" ht="48" customHeight="1" thickBot="1">
      <c r="A7" s="1522"/>
      <c r="B7" s="1522"/>
      <c r="C7" s="1523"/>
      <c r="D7" s="1525"/>
      <c r="E7" s="163" t="s">
        <v>683</v>
      </c>
      <c r="F7" s="162" t="s">
        <v>682</v>
      </c>
      <c r="G7" s="1510"/>
    </row>
    <row r="8" spans="1:9" ht="32.1" customHeight="1">
      <c r="A8" s="1497" t="s">
        <v>681</v>
      </c>
      <c r="B8" s="1499" t="s">
        <v>675</v>
      </c>
      <c r="C8" s="1500"/>
      <c r="D8" s="160">
        <f>SUM(D9:D11)</f>
        <v>35.36</v>
      </c>
      <c r="E8" s="160">
        <f t="shared" ref="E8:G8" si="0">SUM(E9:E11)</f>
        <v>2</v>
      </c>
      <c r="F8" s="160">
        <f t="shared" si="0"/>
        <v>0</v>
      </c>
      <c r="G8" s="476">
        <f t="shared" si="0"/>
        <v>0</v>
      </c>
    </row>
    <row r="9" spans="1:9" ht="32.1" customHeight="1">
      <c r="A9" s="1497"/>
      <c r="B9" s="1501" t="s">
        <v>679</v>
      </c>
      <c r="C9" s="1502"/>
      <c r="D9" s="158">
        <v>35.36</v>
      </c>
      <c r="E9" s="159">
        <v>2</v>
      </c>
      <c r="F9" s="156">
        <v>0</v>
      </c>
      <c r="G9" s="152">
        <v>0</v>
      </c>
    </row>
    <row r="10" spans="1:9" ht="32.1" customHeight="1">
      <c r="A10" s="1497"/>
      <c r="B10" s="1503" t="s">
        <v>678</v>
      </c>
      <c r="C10" s="1504"/>
      <c r="D10" s="158">
        <v>0</v>
      </c>
      <c r="E10" s="159">
        <v>0</v>
      </c>
      <c r="F10" s="148">
        <v>0</v>
      </c>
      <c r="G10" s="152">
        <v>0</v>
      </c>
    </row>
    <row r="11" spans="1:9" ht="32.1" customHeight="1">
      <c r="A11" s="1498"/>
      <c r="B11" s="1494" t="s">
        <v>677</v>
      </c>
      <c r="C11" s="1505"/>
      <c r="D11" s="158">
        <v>0</v>
      </c>
      <c r="E11" s="159">
        <v>0</v>
      </c>
      <c r="F11" s="148">
        <v>0</v>
      </c>
      <c r="G11" s="152">
        <v>0</v>
      </c>
    </row>
    <row r="12" spans="1:9" ht="32.1" customHeight="1">
      <c r="A12" s="1506" t="s">
        <v>676</v>
      </c>
      <c r="B12" s="1503" t="s">
        <v>675</v>
      </c>
      <c r="C12" s="1504"/>
      <c r="D12" s="158">
        <f>SUM(D13:D14)</f>
        <v>35.36</v>
      </c>
      <c r="E12" s="158">
        <f t="shared" ref="E12:G12" si="1">SUM(E13:E14)</f>
        <v>2</v>
      </c>
      <c r="F12" s="158">
        <f t="shared" si="1"/>
        <v>0</v>
      </c>
      <c r="G12" s="477">
        <f t="shared" si="1"/>
        <v>0</v>
      </c>
    </row>
    <row r="13" spans="1:9" ht="32.1" customHeight="1">
      <c r="A13" s="1507"/>
      <c r="B13" s="1503" t="s">
        <v>674</v>
      </c>
      <c r="C13" s="1504"/>
      <c r="D13" s="158">
        <v>35.36</v>
      </c>
      <c r="E13" s="158">
        <v>2</v>
      </c>
      <c r="F13" s="156">
        <v>0</v>
      </c>
      <c r="G13" s="147">
        <v>0</v>
      </c>
    </row>
    <row r="14" spans="1:9" ht="32.1" customHeight="1">
      <c r="A14" s="1507"/>
      <c r="B14" s="1503" t="s">
        <v>673</v>
      </c>
      <c r="C14" s="1504"/>
      <c r="D14" s="158">
        <f>SUM(D17+D20)</f>
        <v>0</v>
      </c>
      <c r="E14" s="158">
        <f>SUM(E17+E20)</f>
        <v>0</v>
      </c>
      <c r="F14" s="158">
        <f>SUM(F17+F20)</f>
        <v>0</v>
      </c>
      <c r="G14" s="155">
        <v>0</v>
      </c>
    </row>
    <row r="15" spans="1:9" ht="32.1" customHeight="1">
      <c r="A15" s="1507"/>
      <c r="B15" s="1492" t="s">
        <v>672</v>
      </c>
      <c r="C15" s="161" t="s">
        <v>670</v>
      </c>
      <c r="D15" s="160">
        <f>SUM(D16:D17)</f>
        <v>0</v>
      </c>
      <c r="E15" s="160">
        <f>SUM(E16:E17)</f>
        <v>0</v>
      </c>
      <c r="F15" s="160">
        <f>SUM(F16:F17)</f>
        <v>0</v>
      </c>
      <c r="G15" s="152">
        <f>SUM(G16:G17)</f>
        <v>0</v>
      </c>
    </row>
    <row r="16" spans="1:9" ht="32.1" customHeight="1">
      <c r="A16" s="1507"/>
      <c r="B16" s="1492"/>
      <c r="C16" s="151" t="s">
        <v>669</v>
      </c>
      <c r="D16" s="158">
        <v>0</v>
      </c>
      <c r="E16" s="159">
        <v>0</v>
      </c>
      <c r="F16" s="156">
        <v>0</v>
      </c>
      <c r="G16" s="147">
        <v>0</v>
      </c>
    </row>
    <row r="17" spans="1:7" ht="19.5">
      <c r="A17" s="1507"/>
      <c r="B17" s="1493"/>
      <c r="C17" s="151" t="s">
        <v>668</v>
      </c>
      <c r="D17" s="158">
        <v>0</v>
      </c>
      <c r="E17" s="159">
        <v>0</v>
      </c>
      <c r="F17" s="156">
        <v>0</v>
      </c>
      <c r="G17" s="155">
        <v>0</v>
      </c>
    </row>
    <row r="18" spans="1:7" ht="19.5">
      <c r="A18" s="1507"/>
      <c r="B18" s="1491" t="s">
        <v>671</v>
      </c>
      <c r="C18" s="151" t="s">
        <v>670</v>
      </c>
      <c r="D18" s="158">
        <f>SUM(D19:D20)</f>
        <v>35.36</v>
      </c>
      <c r="E18" s="158">
        <f t="shared" ref="E18:G18" si="2">SUM(E19:E20)</f>
        <v>2</v>
      </c>
      <c r="F18" s="158">
        <f t="shared" si="2"/>
        <v>0</v>
      </c>
      <c r="G18" s="477">
        <f t="shared" si="2"/>
        <v>0</v>
      </c>
    </row>
    <row r="19" spans="1:7" ht="19.5">
      <c r="A19" s="1507"/>
      <c r="B19" s="1492"/>
      <c r="C19" s="151" t="s">
        <v>669</v>
      </c>
      <c r="D19" s="158">
        <v>35.36</v>
      </c>
      <c r="E19" s="159">
        <v>2</v>
      </c>
      <c r="F19" s="156"/>
      <c r="G19" s="147">
        <v>0</v>
      </c>
    </row>
    <row r="20" spans="1:7" ht="19.5">
      <c r="A20" s="1507"/>
      <c r="B20" s="1493"/>
      <c r="C20" s="151" t="s">
        <v>668</v>
      </c>
      <c r="D20" s="158">
        <v>0</v>
      </c>
      <c r="E20" s="157">
        <v>0</v>
      </c>
      <c r="F20" s="156">
        <v>0</v>
      </c>
      <c r="G20" s="155">
        <v>0</v>
      </c>
    </row>
    <row r="21" spans="1:7" ht="19.5">
      <c r="A21" s="1507"/>
      <c r="B21" s="1494" t="s">
        <v>667</v>
      </c>
      <c r="C21" s="151" t="s">
        <v>666</v>
      </c>
      <c r="D21" s="150">
        <v>0</v>
      </c>
      <c r="E21" s="154">
        <v>0</v>
      </c>
      <c r="F21" s="148">
        <v>0</v>
      </c>
      <c r="G21" s="153">
        <v>0</v>
      </c>
    </row>
    <row r="22" spans="1:7" ht="19.5">
      <c r="A22" s="1507"/>
      <c r="B22" s="1494"/>
      <c r="C22" s="151" t="s">
        <v>665</v>
      </c>
      <c r="D22" s="150">
        <v>0</v>
      </c>
      <c r="E22" s="149">
        <v>0</v>
      </c>
      <c r="F22" s="148">
        <v>0</v>
      </c>
      <c r="G22" s="152">
        <v>0</v>
      </c>
    </row>
    <row r="23" spans="1:7" ht="19.5">
      <c r="A23" s="1508"/>
      <c r="B23" s="1494"/>
      <c r="C23" s="151" t="s">
        <v>664</v>
      </c>
      <c r="D23" s="150">
        <v>0</v>
      </c>
      <c r="E23" s="149">
        <v>0</v>
      </c>
      <c r="F23" s="148">
        <v>0</v>
      </c>
      <c r="G23" s="147">
        <v>0</v>
      </c>
    </row>
    <row r="24" spans="1:7" ht="20.25" thickBot="1">
      <c r="A24" s="1495" t="s">
        <v>663</v>
      </c>
      <c r="B24" s="1495"/>
      <c r="C24" s="1496"/>
      <c r="D24" s="146"/>
      <c r="E24" s="145"/>
      <c r="F24" s="144"/>
      <c r="G24" s="143"/>
    </row>
    <row r="25" spans="1:7">
      <c r="A25" s="142" t="s">
        <v>662</v>
      </c>
      <c r="B25" s="114" t="s">
        <v>661</v>
      </c>
      <c r="C25" s="114" t="s">
        <v>660</v>
      </c>
      <c r="D25" s="114" t="s">
        <v>659</v>
      </c>
      <c r="E25" s="142"/>
      <c r="F25" s="142"/>
      <c r="G25" s="138"/>
    </row>
    <row r="26" spans="1:7">
      <c r="A26" s="141"/>
      <c r="B26" s="141" t="s">
        <v>658</v>
      </c>
      <c r="C26" s="141" t="s">
        <v>657</v>
      </c>
      <c r="D26" s="141"/>
      <c r="E26" s="141"/>
      <c r="F26" s="141"/>
      <c r="G26" s="140" t="s">
        <v>1423</v>
      </c>
    </row>
    <row r="27" spans="1:7">
      <c r="C27" s="138"/>
      <c r="G27" s="138"/>
    </row>
    <row r="28" spans="1:7">
      <c r="C28" s="138"/>
      <c r="G28" s="138"/>
    </row>
    <row r="29" spans="1:7">
      <c r="A29" s="139" t="s">
        <v>655</v>
      </c>
      <c r="C29" s="138"/>
      <c r="G29" s="138"/>
    </row>
    <row r="30" spans="1:7">
      <c r="A30" s="139" t="s">
        <v>654</v>
      </c>
      <c r="C30" s="138"/>
      <c r="G30" s="138"/>
    </row>
    <row r="31" spans="1:7">
      <c r="C31" s="138"/>
      <c r="G31" s="138"/>
    </row>
    <row r="35" spans="1:3" ht="16.5">
      <c r="A35" s="137"/>
      <c r="C35" s="136"/>
    </row>
    <row r="36" spans="1:3" ht="16.5">
      <c r="A36" s="137"/>
      <c r="C36" s="136"/>
    </row>
    <row r="37" spans="1:3" ht="16.5">
      <c r="A37" s="137"/>
      <c r="C37" s="136"/>
    </row>
    <row r="38" spans="1:3" ht="16.5">
      <c r="A38" s="137"/>
      <c r="C38" s="136"/>
    </row>
  </sheetData>
  <mergeCells count="21">
    <mergeCell ref="A6:C7"/>
    <mergeCell ref="D6:D7"/>
    <mergeCell ref="G6:G7"/>
    <mergeCell ref="E1:G1"/>
    <mergeCell ref="E2:G2"/>
    <mergeCell ref="A3:G3"/>
    <mergeCell ref="A4:G4"/>
    <mergeCell ref="A5:G5"/>
    <mergeCell ref="B18:B20"/>
    <mergeCell ref="B21:B23"/>
    <mergeCell ref="A24:C24"/>
    <mergeCell ref="A8:A11"/>
    <mergeCell ref="B8:C8"/>
    <mergeCell ref="B9:C9"/>
    <mergeCell ref="B10:C10"/>
    <mergeCell ref="B11:C11"/>
    <mergeCell ref="A12:A23"/>
    <mergeCell ref="B12:C12"/>
    <mergeCell ref="B13:C13"/>
    <mergeCell ref="B14:C14"/>
    <mergeCell ref="B15:B17"/>
  </mergeCells>
  <phoneticPr fontId="1" type="noConversion"/>
  <hyperlinks>
    <hyperlink ref="H2" location="預告統計資料發布時間表!A1" display="回發布時間表" xr:uid="{00000000-0004-0000-3400-000000000000}"/>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D26B-F940-49FF-AD27-51764CE1F203}">
  <dimension ref="A1:I38"/>
  <sheetViews>
    <sheetView workbookViewId="0">
      <selection sqref="A1:XFD1048576"/>
    </sheetView>
  </sheetViews>
  <sheetFormatPr defaultColWidth="7" defaultRowHeight="15.75"/>
  <cols>
    <col min="1" max="1" width="10.875" style="114" customWidth="1"/>
    <col min="2" max="2" width="12.75" style="114" customWidth="1"/>
    <col min="3" max="3" width="28.375" style="114" customWidth="1"/>
    <col min="4" max="4" width="11.75" style="114" customWidth="1"/>
    <col min="5" max="5" width="12.125" style="114" customWidth="1"/>
    <col min="6" max="6" width="11" style="114" customWidth="1"/>
    <col min="7" max="7" width="10.75" style="114" customWidth="1"/>
    <col min="8" max="16384" width="7" style="114"/>
  </cols>
  <sheetData>
    <row r="1" spans="1:9" ht="17.25" customHeight="1" thickBot="1">
      <c r="A1" s="166" t="s">
        <v>695</v>
      </c>
      <c r="D1" s="166" t="s">
        <v>694</v>
      </c>
      <c r="E1" s="1511" t="s">
        <v>693</v>
      </c>
      <c r="F1" s="1512"/>
      <c r="G1" s="1513"/>
      <c r="H1" s="165"/>
      <c r="I1" s="165"/>
    </row>
    <row r="2" spans="1:9" ht="18" customHeight="1" thickBot="1">
      <c r="A2" s="166" t="s">
        <v>692</v>
      </c>
      <c r="B2" s="168" t="s">
        <v>691</v>
      </c>
      <c r="C2" s="167"/>
      <c r="D2" s="166" t="s">
        <v>690</v>
      </c>
      <c r="E2" s="1514" t="s">
        <v>689</v>
      </c>
      <c r="F2" s="1515"/>
      <c r="G2" s="1516"/>
      <c r="H2" s="23" t="s">
        <v>150</v>
      </c>
      <c r="I2" s="165"/>
    </row>
    <row r="3" spans="1:9" ht="57.75" customHeight="1">
      <c r="A3" s="1517" t="s">
        <v>688</v>
      </c>
      <c r="B3" s="1517"/>
      <c r="C3" s="1517"/>
      <c r="D3" s="1517"/>
      <c r="E3" s="1517"/>
      <c r="F3" s="1517"/>
      <c r="G3" s="1517"/>
    </row>
    <row r="4" spans="1:9">
      <c r="A4" s="1518"/>
      <c r="B4" s="1518"/>
      <c r="C4" s="1518"/>
      <c r="D4" s="1518"/>
      <c r="E4" s="1518"/>
      <c r="F4" s="1518"/>
      <c r="G4" s="1518"/>
    </row>
    <row r="5" spans="1:9" ht="18.75" customHeight="1" thickBot="1">
      <c r="A5" s="1519" t="s">
        <v>1433</v>
      </c>
      <c r="B5" s="1519"/>
      <c r="C5" s="1519"/>
      <c r="D5" s="1519"/>
      <c r="E5" s="1519"/>
      <c r="F5" s="1519"/>
      <c r="G5" s="1519"/>
    </row>
    <row r="6" spans="1:9" ht="19.5" customHeight="1">
      <c r="A6" s="1520" t="s">
        <v>686</v>
      </c>
      <c r="B6" s="1520"/>
      <c r="C6" s="1521"/>
      <c r="D6" s="1524" t="s">
        <v>685</v>
      </c>
      <c r="E6" s="164"/>
      <c r="F6" s="164"/>
      <c r="G6" s="1509" t="s">
        <v>684</v>
      </c>
    </row>
    <row r="7" spans="1:9" ht="48" customHeight="1" thickBot="1">
      <c r="A7" s="1522"/>
      <c r="B7" s="1522"/>
      <c r="C7" s="1523"/>
      <c r="D7" s="1525"/>
      <c r="E7" s="163" t="s">
        <v>683</v>
      </c>
      <c r="F7" s="162" t="s">
        <v>682</v>
      </c>
      <c r="G7" s="1510"/>
    </row>
    <row r="8" spans="1:9" ht="32.1" customHeight="1">
      <c r="A8" s="1497" t="s">
        <v>681</v>
      </c>
      <c r="B8" s="1499" t="s">
        <v>675</v>
      </c>
      <c r="C8" s="1500"/>
      <c r="D8" s="160">
        <f>SUM(D9:D11)</f>
        <v>39.74</v>
      </c>
      <c r="E8" s="160">
        <f t="shared" ref="E8:G8" si="0">SUM(E9:E11)</f>
        <v>0.45</v>
      </c>
      <c r="F8" s="160">
        <f t="shared" si="0"/>
        <v>0</v>
      </c>
      <c r="G8" s="476">
        <f t="shared" si="0"/>
        <v>0</v>
      </c>
    </row>
    <row r="9" spans="1:9" ht="32.1" customHeight="1">
      <c r="A9" s="1497"/>
      <c r="B9" s="1501" t="s">
        <v>679</v>
      </c>
      <c r="C9" s="1502"/>
      <c r="D9" s="158">
        <v>39.74</v>
      </c>
      <c r="E9" s="159">
        <v>0.45</v>
      </c>
      <c r="F9" s="156">
        <v>0</v>
      </c>
      <c r="G9" s="152">
        <v>0</v>
      </c>
    </row>
    <row r="10" spans="1:9" ht="32.1" customHeight="1">
      <c r="A10" s="1497"/>
      <c r="B10" s="1503" t="s">
        <v>678</v>
      </c>
      <c r="C10" s="1504"/>
      <c r="D10" s="158">
        <v>0</v>
      </c>
      <c r="E10" s="159">
        <v>0</v>
      </c>
      <c r="F10" s="148">
        <v>0</v>
      </c>
      <c r="G10" s="152">
        <v>0</v>
      </c>
    </row>
    <row r="11" spans="1:9" ht="32.1" customHeight="1">
      <c r="A11" s="1498"/>
      <c r="B11" s="1494" t="s">
        <v>677</v>
      </c>
      <c r="C11" s="1505"/>
      <c r="D11" s="158">
        <v>0</v>
      </c>
      <c r="E11" s="159">
        <v>0</v>
      </c>
      <c r="F11" s="148">
        <v>0</v>
      </c>
      <c r="G11" s="152">
        <v>0</v>
      </c>
    </row>
    <row r="12" spans="1:9" ht="32.1" customHeight="1">
      <c r="A12" s="1506" t="s">
        <v>676</v>
      </c>
      <c r="B12" s="1503" t="s">
        <v>675</v>
      </c>
      <c r="C12" s="1504"/>
      <c r="D12" s="158">
        <f>SUM(D13:D14)</f>
        <v>39.74</v>
      </c>
      <c r="E12" s="158">
        <f t="shared" ref="E12:G12" si="1">SUM(E13:E14)</f>
        <v>0.45</v>
      </c>
      <c r="F12" s="158">
        <f t="shared" si="1"/>
        <v>0</v>
      </c>
      <c r="G12" s="477">
        <f t="shared" si="1"/>
        <v>0</v>
      </c>
    </row>
    <row r="13" spans="1:9" ht="32.1" customHeight="1">
      <c r="A13" s="1507"/>
      <c r="B13" s="1503" t="s">
        <v>674</v>
      </c>
      <c r="C13" s="1504"/>
      <c r="D13" s="158">
        <v>39.74</v>
      </c>
      <c r="E13" s="158">
        <v>0.45</v>
      </c>
      <c r="F13" s="156">
        <v>0</v>
      </c>
      <c r="G13" s="147">
        <v>0</v>
      </c>
    </row>
    <row r="14" spans="1:9" ht="32.1" customHeight="1">
      <c r="A14" s="1507"/>
      <c r="B14" s="1503" t="s">
        <v>673</v>
      </c>
      <c r="C14" s="1504"/>
      <c r="D14" s="158">
        <f>SUM(D17+D20)</f>
        <v>0</v>
      </c>
      <c r="E14" s="158">
        <f>SUM(E17+E20)</f>
        <v>0</v>
      </c>
      <c r="F14" s="158">
        <f>SUM(F17+F20)</f>
        <v>0</v>
      </c>
      <c r="G14" s="155">
        <v>0</v>
      </c>
    </row>
    <row r="15" spans="1:9" ht="32.1" customHeight="1">
      <c r="A15" s="1507"/>
      <c r="B15" s="1492" t="s">
        <v>672</v>
      </c>
      <c r="C15" s="161" t="s">
        <v>670</v>
      </c>
      <c r="D15" s="160">
        <f>SUM(D16:D17)</f>
        <v>0</v>
      </c>
      <c r="E15" s="160">
        <f>SUM(E16:E17)</f>
        <v>0</v>
      </c>
      <c r="F15" s="160">
        <f>SUM(F16:F17)</f>
        <v>0</v>
      </c>
      <c r="G15" s="152">
        <f>SUM(G16:G17)</f>
        <v>0</v>
      </c>
    </row>
    <row r="16" spans="1:9" ht="32.1" customHeight="1">
      <c r="A16" s="1507"/>
      <c r="B16" s="1492"/>
      <c r="C16" s="151" t="s">
        <v>669</v>
      </c>
      <c r="D16" s="158">
        <v>0</v>
      </c>
      <c r="E16" s="159">
        <v>0</v>
      </c>
      <c r="F16" s="156">
        <v>0</v>
      </c>
      <c r="G16" s="147">
        <v>0</v>
      </c>
    </row>
    <row r="17" spans="1:7" ht="19.5">
      <c r="A17" s="1507"/>
      <c r="B17" s="1493"/>
      <c r="C17" s="151" t="s">
        <v>668</v>
      </c>
      <c r="D17" s="158">
        <v>0</v>
      </c>
      <c r="E17" s="159">
        <v>0</v>
      </c>
      <c r="F17" s="156">
        <v>0</v>
      </c>
      <c r="G17" s="155">
        <v>0</v>
      </c>
    </row>
    <row r="18" spans="1:7" ht="19.5">
      <c r="A18" s="1507"/>
      <c r="B18" s="1491" t="s">
        <v>671</v>
      </c>
      <c r="C18" s="151" t="s">
        <v>670</v>
      </c>
      <c r="D18" s="158">
        <f>SUM(D19:D20)</f>
        <v>39.74</v>
      </c>
      <c r="E18" s="158">
        <f t="shared" ref="E18:G18" si="2">SUM(E19:E20)</f>
        <v>0.45</v>
      </c>
      <c r="F18" s="158">
        <f t="shared" si="2"/>
        <v>0</v>
      </c>
      <c r="G18" s="477">
        <f t="shared" si="2"/>
        <v>0</v>
      </c>
    </row>
    <row r="19" spans="1:7" ht="19.5">
      <c r="A19" s="1507"/>
      <c r="B19" s="1492"/>
      <c r="C19" s="151" t="s">
        <v>669</v>
      </c>
      <c r="D19" s="158">
        <v>39.74</v>
      </c>
      <c r="E19" s="159">
        <v>0.45</v>
      </c>
      <c r="F19" s="156"/>
      <c r="G19" s="147">
        <v>0</v>
      </c>
    </row>
    <row r="20" spans="1:7" ht="19.5">
      <c r="A20" s="1507"/>
      <c r="B20" s="1493"/>
      <c r="C20" s="151" t="s">
        <v>668</v>
      </c>
      <c r="D20" s="158">
        <v>0</v>
      </c>
      <c r="E20" s="157">
        <v>0</v>
      </c>
      <c r="F20" s="156">
        <v>0</v>
      </c>
      <c r="G20" s="155">
        <v>0</v>
      </c>
    </row>
    <row r="21" spans="1:7" ht="19.5">
      <c r="A21" s="1507"/>
      <c r="B21" s="1494" t="s">
        <v>667</v>
      </c>
      <c r="C21" s="151" t="s">
        <v>666</v>
      </c>
      <c r="D21" s="150">
        <v>0</v>
      </c>
      <c r="E21" s="154">
        <v>0</v>
      </c>
      <c r="F21" s="148">
        <v>0</v>
      </c>
      <c r="G21" s="153">
        <v>0</v>
      </c>
    </row>
    <row r="22" spans="1:7" ht="19.5">
      <c r="A22" s="1507"/>
      <c r="B22" s="1494"/>
      <c r="C22" s="151" t="s">
        <v>665</v>
      </c>
      <c r="D22" s="150">
        <v>0</v>
      </c>
      <c r="E22" s="149">
        <v>0</v>
      </c>
      <c r="F22" s="148">
        <v>0</v>
      </c>
      <c r="G22" s="152">
        <v>0</v>
      </c>
    </row>
    <row r="23" spans="1:7" ht="19.5">
      <c r="A23" s="1508"/>
      <c r="B23" s="1494"/>
      <c r="C23" s="151" t="s">
        <v>664</v>
      </c>
      <c r="D23" s="150">
        <v>0</v>
      </c>
      <c r="E23" s="149">
        <v>0</v>
      </c>
      <c r="F23" s="148">
        <v>0</v>
      </c>
      <c r="G23" s="147">
        <v>0</v>
      </c>
    </row>
    <row r="24" spans="1:7" ht="20.25" thickBot="1">
      <c r="A24" s="1495" t="s">
        <v>663</v>
      </c>
      <c r="B24" s="1495"/>
      <c r="C24" s="1496"/>
      <c r="D24" s="146"/>
      <c r="E24" s="145"/>
      <c r="F24" s="144"/>
      <c r="G24" s="143"/>
    </row>
    <row r="25" spans="1:7">
      <c r="A25" s="142" t="s">
        <v>662</v>
      </c>
      <c r="B25" s="114" t="s">
        <v>661</v>
      </c>
      <c r="C25" s="114" t="s">
        <v>660</v>
      </c>
      <c r="D25" s="114" t="s">
        <v>659</v>
      </c>
      <c r="E25" s="142"/>
      <c r="F25" s="142"/>
      <c r="G25" s="138"/>
    </row>
    <row r="26" spans="1:7">
      <c r="A26" s="141"/>
      <c r="B26" s="141" t="s">
        <v>658</v>
      </c>
      <c r="C26" s="141" t="s">
        <v>657</v>
      </c>
      <c r="D26" s="141"/>
      <c r="E26" s="141"/>
      <c r="F26" s="141"/>
      <c r="G26" s="140" t="s">
        <v>1434</v>
      </c>
    </row>
    <row r="27" spans="1:7">
      <c r="C27" s="138"/>
      <c r="G27" s="138"/>
    </row>
    <row r="28" spans="1:7">
      <c r="C28" s="138"/>
      <c r="G28" s="138"/>
    </row>
    <row r="29" spans="1:7">
      <c r="A29" s="139" t="s">
        <v>655</v>
      </c>
      <c r="C29" s="138"/>
      <c r="G29" s="138"/>
    </row>
    <row r="30" spans="1:7">
      <c r="A30" s="139" t="s">
        <v>654</v>
      </c>
      <c r="C30" s="138"/>
      <c r="G30" s="138"/>
    </row>
    <row r="31" spans="1:7">
      <c r="C31" s="138"/>
      <c r="G31" s="138"/>
    </row>
    <row r="35" spans="1:3" ht="16.5">
      <c r="A35" s="137"/>
      <c r="C35" s="136"/>
    </row>
    <row r="36" spans="1:3" ht="16.5">
      <c r="A36" s="137"/>
      <c r="C36" s="136"/>
    </row>
    <row r="37" spans="1:3" ht="16.5">
      <c r="A37" s="137"/>
      <c r="C37" s="136"/>
    </row>
    <row r="38" spans="1:3" ht="16.5">
      <c r="A38" s="137"/>
      <c r="C38" s="136"/>
    </row>
  </sheetData>
  <mergeCells count="21">
    <mergeCell ref="B18:B20"/>
    <mergeCell ref="B21:B23"/>
    <mergeCell ref="A24:C24"/>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 type="noConversion"/>
  <hyperlinks>
    <hyperlink ref="H2" location="預告統計資料發布時間表!A1" display="回發布時間表" xr:uid="{96D03F9A-CAAF-4D4E-9F59-4390DA80291C}"/>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72C25-C44C-4212-A793-18C88B3BCB38}">
  <dimension ref="A1:I38"/>
  <sheetViews>
    <sheetView workbookViewId="0">
      <selection activeCell="H2" sqref="H2"/>
    </sheetView>
  </sheetViews>
  <sheetFormatPr defaultColWidth="7" defaultRowHeight="15.75"/>
  <cols>
    <col min="1" max="1" width="10.875" style="114" customWidth="1"/>
    <col min="2" max="2" width="12.75" style="114" customWidth="1"/>
    <col min="3" max="3" width="28.375" style="114" customWidth="1"/>
    <col min="4" max="4" width="11.75" style="114" customWidth="1"/>
    <col min="5" max="5" width="12.125" style="114" customWidth="1"/>
    <col min="6" max="6" width="11" style="114" customWidth="1"/>
    <col min="7" max="7" width="10.75" style="114" customWidth="1"/>
    <col min="8" max="16384" width="7" style="114"/>
  </cols>
  <sheetData>
    <row r="1" spans="1:9" ht="17.25" customHeight="1" thickBot="1">
      <c r="A1" s="166" t="s">
        <v>695</v>
      </c>
      <c r="D1" s="166" t="s">
        <v>694</v>
      </c>
      <c r="E1" s="1511" t="s">
        <v>693</v>
      </c>
      <c r="F1" s="1512"/>
      <c r="G1" s="1513"/>
      <c r="H1" s="165"/>
      <c r="I1" s="165"/>
    </row>
    <row r="2" spans="1:9" ht="18" customHeight="1" thickBot="1">
      <c r="A2" s="166" t="s">
        <v>692</v>
      </c>
      <c r="B2" s="168" t="s">
        <v>691</v>
      </c>
      <c r="C2" s="167"/>
      <c r="D2" s="166" t="s">
        <v>690</v>
      </c>
      <c r="E2" s="1514" t="s">
        <v>689</v>
      </c>
      <c r="F2" s="1515"/>
      <c r="G2" s="1516"/>
      <c r="H2" s="23" t="s">
        <v>150</v>
      </c>
      <c r="I2" s="165"/>
    </row>
    <row r="3" spans="1:9" ht="57.75" customHeight="1">
      <c r="A3" s="1517" t="s">
        <v>688</v>
      </c>
      <c r="B3" s="1517"/>
      <c r="C3" s="1517"/>
      <c r="D3" s="1517"/>
      <c r="E3" s="1517"/>
      <c r="F3" s="1517"/>
      <c r="G3" s="1517"/>
    </row>
    <row r="4" spans="1:9">
      <c r="A4" s="1518"/>
      <c r="B4" s="1518"/>
      <c r="C4" s="1518"/>
      <c r="D4" s="1518"/>
      <c r="E4" s="1518"/>
      <c r="F4" s="1518"/>
      <c r="G4" s="1518"/>
    </row>
    <row r="5" spans="1:9" ht="18.75" customHeight="1" thickBot="1">
      <c r="A5" s="1519" t="s">
        <v>1441</v>
      </c>
      <c r="B5" s="1519"/>
      <c r="C5" s="1519"/>
      <c r="D5" s="1519"/>
      <c r="E5" s="1519"/>
      <c r="F5" s="1519"/>
      <c r="G5" s="1519"/>
    </row>
    <row r="6" spans="1:9" ht="19.5" customHeight="1">
      <c r="A6" s="1520" t="s">
        <v>686</v>
      </c>
      <c r="B6" s="1520"/>
      <c r="C6" s="1521"/>
      <c r="D6" s="1524" t="s">
        <v>685</v>
      </c>
      <c r="E6" s="164"/>
      <c r="F6" s="164"/>
      <c r="G6" s="1509" t="s">
        <v>684</v>
      </c>
    </row>
    <row r="7" spans="1:9" ht="48" customHeight="1" thickBot="1">
      <c r="A7" s="1522"/>
      <c r="B7" s="1522"/>
      <c r="C7" s="1523"/>
      <c r="D7" s="1525"/>
      <c r="E7" s="163" t="s">
        <v>683</v>
      </c>
      <c r="F7" s="162" t="s">
        <v>682</v>
      </c>
      <c r="G7" s="1510"/>
    </row>
    <row r="8" spans="1:9" ht="32.1" customHeight="1">
      <c r="A8" s="1497" t="s">
        <v>681</v>
      </c>
      <c r="B8" s="1499" t="s">
        <v>675</v>
      </c>
      <c r="C8" s="1500"/>
      <c r="D8" s="160">
        <f>SUM(D9:D11)</f>
        <v>39.840000000000003</v>
      </c>
      <c r="E8" s="160">
        <f t="shared" ref="E8:G8" si="0">SUM(E9:E11)</f>
        <v>0.88</v>
      </c>
      <c r="F8" s="160">
        <f t="shared" si="0"/>
        <v>0</v>
      </c>
      <c r="G8" s="476">
        <f t="shared" si="0"/>
        <v>0</v>
      </c>
    </row>
    <row r="9" spans="1:9" ht="32.1" customHeight="1">
      <c r="A9" s="1497"/>
      <c r="B9" s="1501" t="s">
        <v>679</v>
      </c>
      <c r="C9" s="1502"/>
      <c r="D9" s="158">
        <v>39.840000000000003</v>
      </c>
      <c r="E9" s="159">
        <v>0.88</v>
      </c>
      <c r="F9" s="156">
        <v>0</v>
      </c>
      <c r="G9" s="152">
        <v>0</v>
      </c>
    </row>
    <row r="10" spans="1:9" ht="32.1" customHeight="1">
      <c r="A10" s="1497"/>
      <c r="B10" s="1503" t="s">
        <v>678</v>
      </c>
      <c r="C10" s="1504"/>
      <c r="D10" s="158">
        <v>0</v>
      </c>
      <c r="E10" s="159">
        <v>0</v>
      </c>
      <c r="F10" s="148">
        <v>0</v>
      </c>
      <c r="G10" s="152">
        <v>0</v>
      </c>
    </row>
    <row r="11" spans="1:9" ht="32.1" customHeight="1">
      <c r="A11" s="1498"/>
      <c r="B11" s="1494" t="s">
        <v>677</v>
      </c>
      <c r="C11" s="1505"/>
      <c r="D11" s="158">
        <v>0</v>
      </c>
      <c r="E11" s="159">
        <v>0</v>
      </c>
      <c r="F11" s="148">
        <v>0</v>
      </c>
      <c r="G11" s="152">
        <v>0</v>
      </c>
    </row>
    <row r="12" spans="1:9" ht="32.1" customHeight="1">
      <c r="A12" s="1506" t="s">
        <v>676</v>
      </c>
      <c r="B12" s="1503" t="s">
        <v>675</v>
      </c>
      <c r="C12" s="1504"/>
      <c r="D12" s="158">
        <f>SUM(D13:D14)</f>
        <v>39.840000000000003</v>
      </c>
      <c r="E12" s="158">
        <f t="shared" ref="E12:G12" si="1">SUM(E13:E14)</f>
        <v>0.88</v>
      </c>
      <c r="F12" s="158">
        <f t="shared" si="1"/>
        <v>0</v>
      </c>
      <c r="G12" s="477">
        <f t="shared" si="1"/>
        <v>0</v>
      </c>
    </row>
    <row r="13" spans="1:9" ht="32.1" customHeight="1">
      <c r="A13" s="1507"/>
      <c r="B13" s="1503" t="s">
        <v>674</v>
      </c>
      <c r="C13" s="1504"/>
      <c r="D13" s="158">
        <v>39.840000000000003</v>
      </c>
      <c r="E13" s="158">
        <v>0.88</v>
      </c>
      <c r="F13" s="156">
        <v>0</v>
      </c>
      <c r="G13" s="147">
        <v>0</v>
      </c>
    </row>
    <row r="14" spans="1:9" ht="32.1" customHeight="1">
      <c r="A14" s="1507"/>
      <c r="B14" s="1503" t="s">
        <v>673</v>
      </c>
      <c r="C14" s="1504"/>
      <c r="D14" s="158">
        <f>SUM(D17+D20)</f>
        <v>0</v>
      </c>
      <c r="E14" s="158">
        <f>SUM(E17+E20)</f>
        <v>0</v>
      </c>
      <c r="F14" s="158">
        <f>SUM(F17+F20)</f>
        <v>0</v>
      </c>
      <c r="G14" s="155">
        <v>0</v>
      </c>
    </row>
    <row r="15" spans="1:9" ht="32.1" customHeight="1">
      <c r="A15" s="1507"/>
      <c r="B15" s="1492" t="s">
        <v>672</v>
      </c>
      <c r="C15" s="161" t="s">
        <v>670</v>
      </c>
      <c r="D15" s="160">
        <f>SUM(D16:D17)</f>
        <v>0</v>
      </c>
      <c r="E15" s="160">
        <f>SUM(E16:E17)</f>
        <v>0</v>
      </c>
      <c r="F15" s="160">
        <f>SUM(F16:F17)</f>
        <v>0</v>
      </c>
      <c r="G15" s="152">
        <f>SUM(G16:G17)</f>
        <v>0</v>
      </c>
    </row>
    <row r="16" spans="1:9" ht="32.1" customHeight="1">
      <c r="A16" s="1507"/>
      <c r="B16" s="1492"/>
      <c r="C16" s="151" t="s">
        <v>669</v>
      </c>
      <c r="D16" s="158">
        <v>0</v>
      </c>
      <c r="E16" s="159">
        <v>0</v>
      </c>
      <c r="F16" s="156">
        <v>0</v>
      </c>
      <c r="G16" s="147">
        <v>0</v>
      </c>
    </row>
    <row r="17" spans="1:7" ht="19.5">
      <c r="A17" s="1507"/>
      <c r="B17" s="1493"/>
      <c r="C17" s="151" t="s">
        <v>668</v>
      </c>
      <c r="D17" s="158">
        <v>0</v>
      </c>
      <c r="E17" s="159">
        <v>0</v>
      </c>
      <c r="F17" s="156">
        <v>0</v>
      </c>
      <c r="G17" s="155">
        <v>0</v>
      </c>
    </row>
    <row r="18" spans="1:7" ht="19.5">
      <c r="A18" s="1507"/>
      <c r="B18" s="1491" t="s">
        <v>671</v>
      </c>
      <c r="C18" s="151" t="s">
        <v>670</v>
      </c>
      <c r="D18" s="158">
        <f>SUM(D19:D20)</f>
        <v>39.840000000000003</v>
      </c>
      <c r="E18" s="158">
        <f t="shared" ref="E18:G18" si="2">SUM(E19:E20)</f>
        <v>0.88</v>
      </c>
      <c r="F18" s="158">
        <f t="shared" si="2"/>
        <v>0</v>
      </c>
      <c r="G18" s="477">
        <f t="shared" si="2"/>
        <v>0</v>
      </c>
    </row>
    <row r="19" spans="1:7" ht="19.5">
      <c r="A19" s="1507"/>
      <c r="B19" s="1492"/>
      <c r="C19" s="151" t="s">
        <v>669</v>
      </c>
      <c r="D19" s="158">
        <v>39.840000000000003</v>
      </c>
      <c r="E19" s="159">
        <v>0.88</v>
      </c>
      <c r="F19" s="156"/>
      <c r="G19" s="147">
        <v>0</v>
      </c>
    </row>
    <row r="20" spans="1:7" ht="19.5">
      <c r="A20" s="1507"/>
      <c r="B20" s="1493"/>
      <c r="C20" s="151" t="s">
        <v>668</v>
      </c>
      <c r="D20" s="158">
        <v>0</v>
      </c>
      <c r="E20" s="157">
        <v>0</v>
      </c>
      <c r="F20" s="156">
        <v>0</v>
      </c>
      <c r="G20" s="155">
        <v>0</v>
      </c>
    </row>
    <row r="21" spans="1:7" ht="19.5">
      <c r="A21" s="1507"/>
      <c r="B21" s="1494" t="s">
        <v>667</v>
      </c>
      <c r="C21" s="151" t="s">
        <v>666</v>
      </c>
      <c r="D21" s="150">
        <v>0</v>
      </c>
      <c r="E21" s="154">
        <v>0</v>
      </c>
      <c r="F21" s="148">
        <v>0</v>
      </c>
      <c r="G21" s="153">
        <v>0</v>
      </c>
    </row>
    <row r="22" spans="1:7" ht="19.5">
      <c r="A22" s="1507"/>
      <c r="B22" s="1494"/>
      <c r="C22" s="151" t="s">
        <v>665</v>
      </c>
      <c r="D22" s="150">
        <v>0</v>
      </c>
      <c r="E22" s="149">
        <v>0</v>
      </c>
      <c r="F22" s="148">
        <v>0</v>
      </c>
      <c r="G22" s="152">
        <v>0</v>
      </c>
    </row>
    <row r="23" spans="1:7" ht="19.5">
      <c r="A23" s="1508"/>
      <c r="B23" s="1494"/>
      <c r="C23" s="151" t="s">
        <v>664</v>
      </c>
      <c r="D23" s="150">
        <v>0</v>
      </c>
      <c r="E23" s="149">
        <v>0</v>
      </c>
      <c r="F23" s="148">
        <v>0</v>
      </c>
      <c r="G23" s="147">
        <v>0</v>
      </c>
    </row>
    <row r="24" spans="1:7" ht="20.25" thickBot="1">
      <c r="A24" s="1495" t="s">
        <v>663</v>
      </c>
      <c r="B24" s="1495"/>
      <c r="C24" s="1496"/>
      <c r="D24" s="146"/>
      <c r="E24" s="145"/>
      <c r="F24" s="144"/>
      <c r="G24" s="143"/>
    </row>
    <row r="25" spans="1:7">
      <c r="A25" s="142" t="s">
        <v>662</v>
      </c>
      <c r="B25" s="114" t="s">
        <v>661</v>
      </c>
      <c r="C25" s="114" t="s">
        <v>660</v>
      </c>
      <c r="D25" s="114" t="s">
        <v>659</v>
      </c>
      <c r="E25" s="142"/>
      <c r="F25" s="142"/>
      <c r="G25" s="138"/>
    </row>
    <row r="26" spans="1:7">
      <c r="A26" s="141"/>
      <c r="B26" s="141" t="s">
        <v>658</v>
      </c>
      <c r="C26" s="141" t="s">
        <v>657</v>
      </c>
      <c r="D26" s="141"/>
      <c r="E26" s="141"/>
      <c r="F26" s="141"/>
      <c r="G26" s="140" t="s">
        <v>1442</v>
      </c>
    </row>
    <row r="27" spans="1:7">
      <c r="C27" s="138"/>
      <c r="G27" s="138"/>
    </row>
    <row r="28" spans="1:7">
      <c r="C28" s="138"/>
      <c r="G28" s="138"/>
    </row>
    <row r="29" spans="1:7">
      <c r="A29" s="139" t="s">
        <v>655</v>
      </c>
      <c r="C29" s="138"/>
      <c r="G29" s="138"/>
    </row>
    <row r="30" spans="1:7">
      <c r="A30" s="139" t="s">
        <v>654</v>
      </c>
      <c r="C30" s="138"/>
      <c r="G30" s="138"/>
    </row>
    <row r="31" spans="1:7">
      <c r="C31" s="138"/>
      <c r="G31" s="138"/>
    </row>
    <row r="35" spans="1:3" ht="16.5">
      <c r="A35" s="137"/>
      <c r="C35" s="136"/>
    </row>
    <row r="36" spans="1:3" ht="16.5">
      <c r="A36" s="137"/>
      <c r="C36" s="136"/>
    </row>
    <row r="37" spans="1:3" ht="16.5">
      <c r="A37" s="137"/>
      <c r="C37" s="136"/>
    </row>
    <row r="38" spans="1:3" ht="16.5">
      <c r="A38" s="137"/>
      <c r="C38" s="136"/>
    </row>
  </sheetData>
  <mergeCells count="21">
    <mergeCell ref="B18:B20"/>
    <mergeCell ref="B21:B23"/>
    <mergeCell ref="A24:C24"/>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 type="noConversion"/>
  <hyperlinks>
    <hyperlink ref="H2" location="預告統計資料發布時間表!A1" display="回發布時間表" xr:uid="{C1A9106A-13EB-49CC-9605-A9760A17455E}"/>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803E6-F794-4ECE-8D74-8715F220BB2B}">
  <dimension ref="A1:I38"/>
  <sheetViews>
    <sheetView workbookViewId="0"/>
  </sheetViews>
  <sheetFormatPr defaultColWidth="7" defaultRowHeight="15.75"/>
  <cols>
    <col min="1" max="1" width="10.875" style="114" customWidth="1"/>
    <col min="2" max="2" width="12.75" style="114" customWidth="1"/>
    <col min="3" max="3" width="28.375" style="114" customWidth="1"/>
    <col min="4" max="4" width="11.75" style="114" customWidth="1"/>
    <col min="5" max="5" width="12.125" style="114" customWidth="1"/>
    <col min="6" max="6" width="11" style="114" customWidth="1"/>
    <col min="7" max="7" width="10.75" style="114" customWidth="1"/>
    <col min="8" max="16384" width="7" style="114"/>
  </cols>
  <sheetData>
    <row r="1" spans="1:9" ht="17.25" customHeight="1" thickBot="1">
      <c r="A1" s="166" t="s">
        <v>695</v>
      </c>
      <c r="D1" s="166" t="s">
        <v>694</v>
      </c>
      <c r="E1" s="1511" t="s">
        <v>693</v>
      </c>
      <c r="F1" s="1512"/>
      <c r="G1" s="1513"/>
      <c r="H1" s="165"/>
      <c r="I1" s="165"/>
    </row>
    <row r="2" spans="1:9" ht="18" customHeight="1" thickBot="1">
      <c r="A2" s="166" t="s">
        <v>692</v>
      </c>
      <c r="B2" s="168" t="s">
        <v>691</v>
      </c>
      <c r="C2" s="167"/>
      <c r="D2" s="166" t="s">
        <v>690</v>
      </c>
      <c r="E2" s="1514" t="s">
        <v>689</v>
      </c>
      <c r="F2" s="1515"/>
      <c r="G2" s="1516"/>
      <c r="H2" s="23" t="s">
        <v>150</v>
      </c>
      <c r="I2" s="165"/>
    </row>
    <row r="3" spans="1:9" ht="57.75" customHeight="1">
      <c r="A3" s="1517" t="s">
        <v>688</v>
      </c>
      <c r="B3" s="1517"/>
      <c r="C3" s="1517"/>
      <c r="D3" s="1517"/>
      <c r="E3" s="1517"/>
      <c r="F3" s="1517"/>
      <c r="G3" s="1517"/>
    </row>
    <row r="4" spans="1:9">
      <c r="A4" s="1518"/>
      <c r="B4" s="1518"/>
      <c r="C4" s="1518"/>
      <c r="D4" s="1518"/>
      <c r="E4" s="1518"/>
      <c r="F4" s="1518"/>
      <c r="G4" s="1518"/>
    </row>
    <row r="5" spans="1:9" ht="18.75" customHeight="1" thickBot="1">
      <c r="A5" s="1519" t="s">
        <v>1646</v>
      </c>
      <c r="B5" s="1519"/>
      <c r="C5" s="1519"/>
      <c r="D5" s="1519"/>
      <c r="E5" s="1519"/>
      <c r="F5" s="1519"/>
      <c r="G5" s="1519"/>
    </row>
    <row r="6" spans="1:9" ht="19.5" customHeight="1">
      <c r="A6" s="1520" t="s">
        <v>686</v>
      </c>
      <c r="B6" s="1520"/>
      <c r="C6" s="1521"/>
      <c r="D6" s="1524" t="s">
        <v>685</v>
      </c>
      <c r="E6" s="164"/>
      <c r="F6" s="164"/>
      <c r="G6" s="1509" t="s">
        <v>684</v>
      </c>
    </row>
    <row r="7" spans="1:9" ht="48" customHeight="1" thickBot="1">
      <c r="A7" s="1522"/>
      <c r="B7" s="1522"/>
      <c r="C7" s="1523"/>
      <c r="D7" s="1525"/>
      <c r="E7" s="163" t="s">
        <v>683</v>
      </c>
      <c r="F7" s="162" t="s">
        <v>682</v>
      </c>
      <c r="G7" s="1510"/>
    </row>
    <row r="8" spans="1:9" ht="32.1" customHeight="1">
      <c r="A8" s="1497" t="s">
        <v>681</v>
      </c>
      <c r="B8" s="1499" t="s">
        <v>675</v>
      </c>
      <c r="C8" s="1500"/>
      <c r="D8" s="160">
        <f>SUM(D9:D11)</f>
        <v>41.46</v>
      </c>
      <c r="E8" s="160">
        <f t="shared" ref="E8:G8" si="0">SUM(E9:E11)</f>
        <v>2.0699999999999998</v>
      </c>
      <c r="F8" s="160">
        <f t="shared" si="0"/>
        <v>0</v>
      </c>
      <c r="G8" s="476">
        <f t="shared" si="0"/>
        <v>0</v>
      </c>
    </row>
    <row r="9" spans="1:9" ht="32.1" customHeight="1">
      <c r="A9" s="1497"/>
      <c r="B9" s="1501" t="s">
        <v>679</v>
      </c>
      <c r="C9" s="1502"/>
      <c r="D9" s="158">
        <v>41.46</v>
      </c>
      <c r="E9" s="159">
        <v>2.0699999999999998</v>
      </c>
      <c r="F9" s="156">
        <v>0</v>
      </c>
      <c r="G9" s="152">
        <v>0</v>
      </c>
    </row>
    <row r="10" spans="1:9" ht="32.1" customHeight="1">
      <c r="A10" s="1497"/>
      <c r="B10" s="1503" t="s">
        <v>678</v>
      </c>
      <c r="C10" s="1504"/>
      <c r="D10" s="158">
        <v>0</v>
      </c>
      <c r="E10" s="159">
        <v>0</v>
      </c>
      <c r="F10" s="148">
        <v>0</v>
      </c>
      <c r="G10" s="152">
        <v>0</v>
      </c>
    </row>
    <row r="11" spans="1:9" ht="32.1" customHeight="1">
      <c r="A11" s="1498"/>
      <c r="B11" s="1494" t="s">
        <v>677</v>
      </c>
      <c r="C11" s="1505"/>
      <c r="D11" s="158">
        <v>0</v>
      </c>
      <c r="E11" s="159">
        <v>0</v>
      </c>
      <c r="F11" s="148">
        <v>0</v>
      </c>
      <c r="G11" s="152">
        <v>0</v>
      </c>
    </row>
    <row r="12" spans="1:9" ht="32.1" customHeight="1">
      <c r="A12" s="1506" t="s">
        <v>676</v>
      </c>
      <c r="B12" s="1503" t="s">
        <v>675</v>
      </c>
      <c r="C12" s="1504"/>
      <c r="D12" s="158">
        <f>SUM(D13:D14)</f>
        <v>41.46</v>
      </c>
      <c r="E12" s="158">
        <f t="shared" ref="E12:G12" si="1">SUM(E13:E14)</f>
        <v>2.0699999999999998</v>
      </c>
      <c r="F12" s="158">
        <f t="shared" si="1"/>
        <v>0</v>
      </c>
      <c r="G12" s="477">
        <f t="shared" si="1"/>
        <v>0</v>
      </c>
    </row>
    <row r="13" spans="1:9" ht="32.1" customHeight="1">
      <c r="A13" s="1507"/>
      <c r="B13" s="1503" t="s">
        <v>674</v>
      </c>
      <c r="C13" s="1504"/>
      <c r="D13" s="158">
        <v>41.46</v>
      </c>
      <c r="E13" s="158">
        <v>2.0699999999999998</v>
      </c>
      <c r="F13" s="156">
        <v>0</v>
      </c>
      <c r="G13" s="147">
        <v>0</v>
      </c>
    </row>
    <row r="14" spans="1:9" ht="32.1" customHeight="1">
      <c r="A14" s="1507"/>
      <c r="B14" s="1503" t="s">
        <v>673</v>
      </c>
      <c r="C14" s="1504"/>
      <c r="D14" s="158">
        <f>SUM(D17+D20)</f>
        <v>0</v>
      </c>
      <c r="E14" s="158">
        <f>SUM(E17+E20)</f>
        <v>0</v>
      </c>
      <c r="F14" s="158">
        <f>SUM(F17+F20)</f>
        <v>0</v>
      </c>
      <c r="G14" s="155">
        <v>0</v>
      </c>
    </row>
    <row r="15" spans="1:9" ht="32.1" customHeight="1">
      <c r="A15" s="1507"/>
      <c r="B15" s="1492" t="s">
        <v>672</v>
      </c>
      <c r="C15" s="161" t="s">
        <v>670</v>
      </c>
      <c r="D15" s="160">
        <f>SUM(D16:D17)</f>
        <v>0</v>
      </c>
      <c r="E15" s="160">
        <f>SUM(E16:E17)</f>
        <v>0</v>
      </c>
      <c r="F15" s="160">
        <f>SUM(F16:F17)</f>
        <v>0</v>
      </c>
      <c r="G15" s="152">
        <f>SUM(G16:G17)</f>
        <v>0</v>
      </c>
    </row>
    <row r="16" spans="1:9" ht="32.1" customHeight="1">
      <c r="A16" s="1507"/>
      <c r="B16" s="1492"/>
      <c r="C16" s="151" t="s">
        <v>669</v>
      </c>
      <c r="D16" s="158">
        <v>0</v>
      </c>
      <c r="E16" s="159">
        <v>0</v>
      </c>
      <c r="F16" s="156">
        <v>0</v>
      </c>
      <c r="G16" s="147">
        <v>0</v>
      </c>
    </row>
    <row r="17" spans="1:7" ht="19.5">
      <c r="A17" s="1507"/>
      <c r="B17" s="1493"/>
      <c r="C17" s="151" t="s">
        <v>668</v>
      </c>
      <c r="D17" s="158">
        <v>0</v>
      </c>
      <c r="E17" s="159">
        <v>0</v>
      </c>
      <c r="F17" s="156">
        <v>0</v>
      </c>
      <c r="G17" s="155">
        <v>0</v>
      </c>
    </row>
    <row r="18" spans="1:7" ht="19.5">
      <c r="A18" s="1507"/>
      <c r="B18" s="1491" t="s">
        <v>671</v>
      </c>
      <c r="C18" s="151" t="s">
        <v>670</v>
      </c>
      <c r="D18" s="158">
        <f>SUM(D19:D20)</f>
        <v>41.46</v>
      </c>
      <c r="E18" s="158">
        <f t="shared" ref="E18:G18" si="2">SUM(E19:E20)</f>
        <v>2.0699999999999998</v>
      </c>
      <c r="F18" s="158">
        <f t="shared" si="2"/>
        <v>0</v>
      </c>
      <c r="G18" s="477">
        <f t="shared" si="2"/>
        <v>0</v>
      </c>
    </row>
    <row r="19" spans="1:7" ht="19.5">
      <c r="A19" s="1507"/>
      <c r="B19" s="1492"/>
      <c r="C19" s="151" t="s">
        <v>669</v>
      </c>
      <c r="D19" s="158">
        <v>41.46</v>
      </c>
      <c r="E19" s="159">
        <v>2.0699999999999998</v>
      </c>
      <c r="F19" s="156"/>
      <c r="G19" s="147">
        <v>0</v>
      </c>
    </row>
    <row r="20" spans="1:7" ht="19.5">
      <c r="A20" s="1507"/>
      <c r="B20" s="1493"/>
      <c r="C20" s="151" t="s">
        <v>668</v>
      </c>
      <c r="D20" s="158">
        <v>0</v>
      </c>
      <c r="E20" s="157">
        <v>0</v>
      </c>
      <c r="F20" s="156">
        <v>0</v>
      </c>
      <c r="G20" s="155">
        <v>0</v>
      </c>
    </row>
    <row r="21" spans="1:7" ht="19.5">
      <c r="A21" s="1507"/>
      <c r="B21" s="1494" t="s">
        <v>667</v>
      </c>
      <c r="C21" s="151" t="s">
        <v>666</v>
      </c>
      <c r="D21" s="150">
        <v>0</v>
      </c>
      <c r="E21" s="154">
        <v>0</v>
      </c>
      <c r="F21" s="148">
        <v>0</v>
      </c>
      <c r="G21" s="153">
        <v>0</v>
      </c>
    </row>
    <row r="22" spans="1:7" ht="19.5">
      <c r="A22" s="1507"/>
      <c r="B22" s="1494"/>
      <c r="C22" s="151" t="s">
        <v>665</v>
      </c>
      <c r="D22" s="150">
        <v>0</v>
      </c>
      <c r="E22" s="149">
        <v>0</v>
      </c>
      <c r="F22" s="148">
        <v>0</v>
      </c>
      <c r="G22" s="152">
        <v>0</v>
      </c>
    </row>
    <row r="23" spans="1:7" ht="19.5">
      <c r="A23" s="1508"/>
      <c r="B23" s="1494"/>
      <c r="C23" s="151" t="s">
        <v>664</v>
      </c>
      <c r="D23" s="150">
        <v>0</v>
      </c>
      <c r="E23" s="149">
        <v>0</v>
      </c>
      <c r="F23" s="148">
        <v>0</v>
      </c>
      <c r="G23" s="147">
        <v>0</v>
      </c>
    </row>
    <row r="24" spans="1:7" ht="20.25" thickBot="1">
      <c r="A24" s="1495" t="s">
        <v>663</v>
      </c>
      <c r="B24" s="1495"/>
      <c r="C24" s="1496"/>
      <c r="D24" s="146"/>
      <c r="E24" s="145"/>
      <c r="F24" s="144"/>
      <c r="G24" s="143"/>
    </row>
    <row r="25" spans="1:7">
      <c r="A25" s="142" t="s">
        <v>662</v>
      </c>
      <c r="B25" s="114" t="s">
        <v>661</v>
      </c>
      <c r="C25" s="114" t="s">
        <v>660</v>
      </c>
      <c r="D25" s="114" t="s">
        <v>659</v>
      </c>
      <c r="E25" s="142"/>
      <c r="F25" s="142"/>
      <c r="G25" s="138"/>
    </row>
    <row r="26" spans="1:7">
      <c r="A26" s="141"/>
      <c r="B26" s="141" t="s">
        <v>658</v>
      </c>
      <c r="C26" s="141" t="s">
        <v>657</v>
      </c>
      <c r="D26" s="141"/>
      <c r="E26" s="141"/>
      <c r="F26" s="141"/>
      <c r="G26" s="140" t="s">
        <v>1647</v>
      </c>
    </row>
    <row r="27" spans="1:7">
      <c r="C27" s="138"/>
      <c r="G27" s="138"/>
    </row>
    <row r="28" spans="1:7">
      <c r="C28" s="138"/>
      <c r="G28" s="138"/>
    </row>
    <row r="29" spans="1:7">
      <c r="A29" s="139" t="s">
        <v>655</v>
      </c>
      <c r="C29" s="138"/>
      <c r="G29" s="138"/>
    </row>
    <row r="30" spans="1:7">
      <c r="A30" s="139" t="s">
        <v>654</v>
      </c>
      <c r="C30" s="138"/>
      <c r="G30" s="138"/>
    </row>
    <row r="31" spans="1:7">
      <c r="C31" s="138"/>
      <c r="G31" s="138"/>
    </row>
    <row r="35" spans="1:3" ht="16.5">
      <c r="A35" s="137"/>
      <c r="C35" s="136"/>
    </row>
    <row r="36" spans="1:3" ht="16.5">
      <c r="A36" s="137"/>
      <c r="C36" s="136"/>
    </row>
    <row r="37" spans="1:3" ht="16.5">
      <c r="A37" s="137"/>
      <c r="C37" s="136"/>
    </row>
    <row r="38" spans="1:3" ht="16.5">
      <c r="A38" s="137"/>
      <c r="C38" s="136"/>
    </row>
  </sheetData>
  <mergeCells count="21">
    <mergeCell ref="B18:B20"/>
    <mergeCell ref="B21:B23"/>
    <mergeCell ref="A24:C24"/>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 type="noConversion"/>
  <hyperlinks>
    <hyperlink ref="H2" location="預告統計資料發布時間表!A1" display="回發布時間表" xr:uid="{4469A3B1-F905-4AE4-95DD-6081C784CD6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2"/>
  <sheetViews>
    <sheetView workbookViewId="0">
      <selection activeCell="A7" sqref="A7"/>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267</v>
      </c>
      <c r="B1" s="12" t="s">
        <v>150</v>
      </c>
    </row>
    <row r="2" spans="1:3" ht="19.5">
      <c r="A2" s="9" t="s">
        <v>152</v>
      </c>
    </row>
    <row r="3" spans="1:3" ht="19.5">
      <c r="A3" s="9" t="s">
        <v>268</v>
      </c>
    </row>
    <row r="4" spans="1:3" ht="19.5">
      <c r="A4" s="9" t="s">
        <v>4</v>
      </c>
    </row>
    <row r="5" spans="1:3" ht="19.5">
      <c r="A5" s="10" t="s">
        <v>33</v>
      </c>
    </row>
    <row r="6" spans="1:3" ht="19.5">
      <c r="A6" s="10" t="s">
        <v>154</v>
      </c>
    </row>
    <row r="7" spans="1:3" ht="19.5">
      <c r="A7" s="10" t="s">
        <v>444</v>
      </c>
    </row>
    <row r="8" spans="1:3" ht="19.5">
      <c r="A8" s="10" t="s">
        <v>35</v>
      </c>
    </row>
    <row r="9" spans="1:3" ht="19.5">
      <c r="A9" s="10" t="s">
        <v>113</v>
      </c>
    </row>
    <row r="10" spans="1:3" ht="19.5">
      <c r="A10" s="9" t="s">
        <v>10</v>
      </c>
    </row>
    <row r="11" spans="1:3" ht="19.5">
      <c r="A11" s="10" t="s">
        <v>36</v>
      </c>
    </row>
    <row r="12" spans="1:3" ht="19.5">
      <c r="A12" s="10" t="s">
        <v>37</v>
      </c>
    </row>
    <row r="13" spans="1:3" ht="42" customHeight="1">
      <c r="A13" s="10" t="s">
        <v>114</v>
      </c>
    </row>
    <row r="14" spans="1:3" ht="19.5">
      <c r="A14" s="10" t="s">
        <v>115</v>
      </c>
    </row>
    <row r="15" spans="1:3" ht="19.5">
      <c r="A15" s="15" t="s">
        <v>12</v>
      </c>
    </row>
    <row r="16" spans="1:3" ht="21.6" customHeight="1">
      <c r="A16" s="16" t="s">
        <v>155</v>
      </c>
      <c r="C16" s="14"/>
    </row>
    <row r="17" spans="1:1" ht="39">
      <c r="A17" s="17" t="s">
        <v>156</v>
      </c>
    </row>
    <row r="18" spans="1:1" ht="19.5">
      <c r="A18" s="16" t="s">
        <v>15</v>
      </c>
    </row>
    <row r="19" spans="1:1" ht="19.5">
      <c r="A19" s="17" t="s">
        <v>157</v>
      </c>
    </row>
    <row r="20" spans="1:1" ht="19.5">
      <c r="A20" s="16" t="s">
        <v>158</v>
      </c>
    </row>
    <row r="21" spans="1:1" ht="19.5">
      <c r="A21" s="16" t="s">
        <v>159</v>
      </c>
    </row>
    <row r="22" spans="1:1" ht="19.5">
      <c r="A22" s="16" t="s">
        <v>160</v>
      </c>
    </row>
    <row r="23" spans="1:1" ht="19.5">
      <c r="A23" s="16" t="s">
        <v>304</v>
      </c>
    </row>
    <row r="24" spans="1:1" ht="19.5">
      <c r="A24" s="16" t="s">
        <v>22</v>
      </c>
    </row>
    <row r="25" spans="1:1" ht="19.5">
      <c r="A25" s="15" t="s">
        <v>23</v>
      </c>
    </row>
    <row r="26" spans="1:1" ht="39">
      <c r="A26" s="17" t="s">
        <v>286</v>
      </c>
    </row>
    <row r="27" spans="1:1" ht="19.5">
      <c r="A27" s="17" t="s">
        <v>162</v>
      </c>
    </row>
    <row r="28" spans="1:1" ht="19.5">
      <c r="A28" s="15" t="s">
        <v>25</v>
      </c>
    </row>
    <row r="29" spans="1:1" ht="39">
      <c r="A29" s="17" t="s">
        <v>163</v>
      </c>
    </row>
    <row r="30" spans="1:1" ht="58.5">
      <c r="A30" s="17" t="s">
        <v>164</v>
      </c>
    </row>
    <row r="31" spans="1:1" ht="39">
      <c r="A31" s="18" t="s">
        <v>165</v>
      </c>
    </row>
    <row r="32" spans="1:1" ht="20.25" thickBot="1">
      <c r="A32" s="19" t="s">
        <v>29</v>
      </c>
    </row>
  </sheetData>
  <phoneticPr fontId="1" type="noConversion"/>
  <hyperlinks>
    <hyperlink ref="B1" location="預告統計資料發布時間表!A1" display="回發布時間表" xr:uid="{00000000-0004-0000-0600-000000000000}"/>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2E67A-3980-40A3-9011-EAEDDD332B2F}">
  <dimension ref="A1:I38"/>
  <sheetViews>
    <sheetView workbookViewId="0">
      <selection activeCell="P16" sqref="P16"/>
    </sheetView>
  </sheetViews>
  <sheetFormatPr defaultColWidth="7" defaultRowHeight="15.75"/>
  <cols>
    <col min="1" max="1" width="10.875" style="114" customWidth="1"/>
    <col min="2" max="2" width="12.75" style="114" customWidth="1"/>
    <col min="3" max="3" width="28.375" style="114" customWidth="1"/>
    <col min="4" max="4" width="11.75" style="114" customWidth="1"/>
    <col min="5" max="5" width="12.125" style="114" customWidth="1"/>
    <col min="6" max="6" width="11" style="114" customWidth="1"/>
    <col min="7" max="7" width="10.75" style="114" customWidth="1"/>
    <col min="8" max="16384" width="7" style="114"/>
  </cols>
  <sheetData>
    <row r="1" spans="1:9" ht="17.25" customHeight="1" thickBot="1">
      <c r="A1" s="166" t="s">
        <v>695</v>
      </c>
      <c r="D1" s="166" t="s">
        <v>694</v>
      </c>
      <c r="E1" s="1511" t="s">
        <v>693</v>
      </c>
      <c r="F1" s="1512"/>
      <c r="G1" s="1513"/>
      <c r="H1" s="165"/>
      <c r="I1" s="165"/>
    </row>
    <row r="2" spans="1:9" ht="18" customHeight="1" thickBot="1">
      <c r="A2" s="166" t="s">
        <v>692</v>
      </c>
      <c r="B2" s="168" t="s">
        <v>691</v>
      </c>
      <c r="C2" s="167"/>
      <c r="D2" s="166" t="s">
        <v>690</v>
      </c>
      <c r="E2" s="1514" t="s">
        <v>689</v>
      </c>
      <c r="F2" s="1515"/>
      <c r="G2" s="1516"/>
      <c r="H2" s="23" t="s">
        <v>150</v>
      </c>
      <c r="I2" s="165"/>
    </row>
    <row r="3" spans="1:9" ht="57.75" customHeight="1">
      <c r="A3" s="1517" t="s">
        <v>688</v>
      </c>
      <c r="B3" s="1517"/>
      <c r="C3" s="1517"/>
      <c r="D3" s="1517"/>
      <c r="E3" s="1517"/>
      <c r="F3" s="1517"/>
      <c r="G3" s="1517"/>
    </row>
    <row r="4" spans="1:9">
      <c r="A4" s="1518"/>
      <c r="B4" s="1518"/>
      <c r="C4" s="1518"/>
      <c r="D4" s="1518"/>
      <c r="E4" s="1518"/>
      <c r="F4" s="1518"/>
      <c r="G4" s="1518"/>
    </row>
    <row r="5" spans="1:9" ht="18.75" customHeight="1" thickBot="1">
      <c r="A5" s="1519" t="s">
        <v>2075</v>
      </c>
      <c r="B5" s="1519"/>
      <c r="C5" s="1519"/>
      <c r="D5" s="1519"/>
      <c r="E5" s="1519"/>
      <c r="F5" s="1519"/>
      <c r="G5" s="1519"/>
    </row>
    <row r="6" spans="1:9" ht="19.5" customHeight="1">
      <c r="A6" s="1520" t="s">
        <v>686</v>
      </c>
      <c r="B6" s="1520"/>
      <c r="C6" s="1521"/>
      <c r="D6" s="1524" t="s">
        <v>685</v>
      </c>
      <c r="E6" s="164"/>
      <c r="F6" s="164"/>
      <c r="G6" s="1509" t="s">
        <v>684</v>
      </c>
    </row>
    <row r="7" spans="1:9" ht="48" customHeight="1" thickBot="1">
      <c r="A7" s="1522"/>
      <c r="B7" s="1522"/>
      <c r="C7" s="1523"/>
      <c r="D7" s="1525"/>
      <c r="E7" s="163" t="s">
        <v>683</v>
      </c>
      <c r="F7" s="162" t="s">
        <v>682</v>
      </c>
      <c r="G7" s="1510"/>
    </row>
    <row r="8" spans="1:9" ht="32.1" customHeight="1">
      <c r="A8" s="1497" t="s">
        <v>681</v>
      </c>
      <c r="B8" s="1499" t="s">
        <v>675</v>
      </c>
      <c r="C8" s="1500"/>
      <c r="D8" s="160">
        <f>SUM(D9:D11)</f>
        <v>40.340000000000003</v>
      </c>
      <c r="E8" s="160">
        <f t="shared" ref="E8:G8" si="0">SUM(E9:E11)</f>
        <v>0.51</v>
      </c>
      <c r="F8" s="160">
        <f t="shared" si="0"/>
        <v>0</v>
      </c>
      <c r="G8" s="476">
        <f t="shared" si="0"/>
        <v>0</v>
      </c>
    </row>
    <row r="9" spans="1:9" ht="32.1" customHeight="1">
      <c r="A9" s="1497"/>
      <c r="B9" s="1501" t="s">
        <v>679</v>
      </c>
      <c r="C9" s="1502"/>
      <c r="D9" s="158">
        <v>40.340000000000003</v>
      </c>
      <c r="E9" s="159">
        <v>0.51</v>
      </c>
      <c r="F9" s="156">
        <v>0</v>
      </c>
      <c r="G9" s="152">
        <v>0</v>
      </c>
    </row>
    <row r="10" spans="1:9" ht="32.1" customHeight="1">
      <c r="A10" s="1497"/>
      <c r="B10" s="1503" t="s">
        <v>678</v>
      </c>
      <c r="C10" s="1504"/>
      <c r="D10" s="158">
        <v>0</v>
      </c>
      <c r="E10" s="159">
        <v>0</v>
      </c>
      <c r="F10" s="148">
        <v>0</v>
      </c>
      <c r="G10" s="152">
        <v>0</v>
      </c>
    </row>
    <row r="11" spans="1:9" ht="32.1" customHeight="1">
      <c r="A11" s="1498"/>
      <c r="B11" s="1494" t="s">
        <v>677</v>
      </c>
      <c r="C11" s="1505"/>
      <c r="D11" s="158">
        <v>0</v>
      </c>
      <c r="E11" s="159">
        <v>0</v>
      </c>
      <c r="F11" s="148">
        <v>0</v>
      </c>
      <c r="G11" s="152">
        <v>0</v>
      </c>
    </row>
    <row r="12" spans="1:9" ht="32.1" customHeight="1">
      <c r="A12" s="1506" t="s">
        <v>676</v>
      </c>
      <c r="B12" s="1503" t="s">
        <v>675</v>
      </c>
      <c r="C12" s="1504"/>
      <c r="D12" s="158">
        <f>SUM(D13:D14)</f>
        <v>40.340000000000003</v>
      </c>
      <c r="E12" s="158">
        <v>0.51</v>
      </c>
      <c r="F12" s="158">
        <f t="shared" ref="F12:G12" si="1">SUM(F13:F14)</f>
        <v>0</v>
      </c>
      <c r="G12" s="477">
        <f t="shared" si="1"/>
        <v>0</v>
      </c>
    </row>
    <row r="13" spans="1:9" ht="32.1" customHeight="1">
      <c r="A13" s="1507"/>
      <c r="B13" s="1503" t="s">
        <v>674</v>
      </c>
      <c r="C13" s="1504"/>
      <c r="D13" s="158">
        <v>40.340000000000003</v>
      </c>
      <c r="E13" s="158">
        <v>0.51</v>
      </c>
      <c r="F13" s="156">
        <v>0</v>
      </c>
      <c r="G13" s="147">
        <v>0</v>
      </c>
    </row>
    <row r="14" spans="1:9" ht="32.1" customHeight="1">
      <c r="A14" s="1507"/>
      <c r="B14" s="1503" t="s">
        <v>673</v>
      </c>
      <c r="C14" s="1504"/>
      <c r="D14" s="158">
        <f>SUM(D17+D20)</f>
        <v>0</v>
      </c>
      <c r="E14" s="158">
        <f>SUM(E17+E20)</f>
        <v>0</v>
      </c>
      <c r="F14" s="158">
        <f>SUM(F17+F20)</f>
        <v>0</v>
      </c>
      <c r="G14" s="155">
        <v>0</v>
      </c>
    </row>
    <row r="15" spans="1:9" ht="32.1" customHeight="1">
      <c r="A15" s="1507"/>
      <c r="B15" s="1492" t="s">
        <v>672</v>
      </c>
      <c r="C15" s="161" t="s">
        <v>670</v>
      </c>
      <c r="D15" s="160">
        <f>SUM(D16:D17)</f>
        <v>0</v>
      </c>
      <c r="E15" s="160">
        <f>SUM(E16:E17)</f>
        <v>0</v>
      </c>
      <c r="F15" s="160">
        <f>SUM(F16:F17)</f>
        <v>0</v>
      </c>
      <c r="G15" s="152">
        <f>SUM(G16:G17)</f>
        <v>0</v>
      </c>
    </row>
    <row r="16" spans="1:9" ht="32.1" customHeight="1">
      <c r="A16" s="1507"/>
      <c r="B16" s="1492"/>
      <c r="C16" s="151" t="s">
        <v>669</v>
      </c>
      <c r="D16" s="158">
        <v>0</v>
      </c>
      <c r="E16" s="159">
        <v>0</v>
      </c>
      <c r="F16" s="156">
        <v>0</v>
      </c>
      <c r="G16" s="147">
        <v>0</v>
      </c>
    </row>
    <row r="17" spans="1:7" ht="19.5">
      <c r="A17" s="1507"/>
      <c r="B17" s="1493"/>
      <c r="C17" s="151" t="s">
        <v>668</v>
      </c>
      <c r="D17" s="158">
        <v>0</v>
      </c>
      <c r="E17" s="159">
        <v>0</v>
      </c>
      <c r="F17" s="156">
        <v>0</v>
      </c>
      <c r="G17" s="155">
        <v>0</v>
      </c>
    </row>
    <row r="18" spans="1:7" ht="19.5">
      <c r="A18" s="1507"/>
      <c r="B18" s="1491" t="s">
        <v>671</v>
      </c>
      <c r="C18" s="151" t="s">
        <v>670</v>
      </c>
      <c r="D18" s="158">
        <f>SUM(D19:D20)</f>
        <v>40.340000000000003</v>
      </c>
      <c r="E18" s="158">
        <f t="shared" ref="E18:G18" si="2">SUM(E19:E20)</f>
        <v>0.51</v>
      </c>
      <c r="F18" s="158">
        <f t="shared" si="2"/>
        <v>0</v>
      </c>
      <c r="G18" s="477">
        <f t="shared" si="2"/>
        <v>0</v>
      </c>
    </row>
    <row r="19" spans="1:7" ht="19.5">
      <c r="A19" s="1507"/>
      <c r="B19" s="1492"/>
      <c r="C19" s="151" t="s">
        <v>669</v>
      </c>
      <c r="D19" s="158">
        <v>40.340000000000003</v>
      </c>
      <c r="E19" s="159">
        <v>0.51</v>
      </c>
      <c r="F19" s="156"/>
      <c r="G19" s="147">
        <v>0</v>
      </c>
    </row>
    <row r="20" spans="1:7" ht="19.5">
      <c r="A20" s="1507"/>
      <c r="B20" s="1493"/>
      <c r="C20" s="151" t="s">
        <v>668</v>
      </c>
      <c r="D20" s="158">
        <v>0</v>
      </c>
      <c r="E20" s="157">
        <v>0</v>
      </c>
      <c r="F20" s="156">
        <v>0</v>
      </c>
      <c r="G20" s="155">
        <v>0</v>
      </c>
    </row>
    <row r="21" spans="1:7" ht="19.5">
      <c r="A21" s="1507"/>
      <c r="B21" s="1494" t="s">
        <v>667</v>
      </c>
      <c r="C21" s="151" t="s">
        <v>666</v>
      </c>
      <c r="D21" s="150">
        <v>0</v>
      </c>
      <c r="E21" s="154">
        <v>0</v>
      </c>
      <c r="F21" s="148">
        <v>0</v>
      </c>
      <c r="G21" s="153">
        <v>0</v>
      </c>
    </row>
    <row r="22" spans="1:7" ht="19.5">
      <c r="A22" s="1507"/>
      <c r="B22" s="1494"/>
      <c r="C22" s="151" t="s">
        <v>665</v>
      </c>
      <c r="D22" s="150">
        <v>0</v>
      </c>
      <c r="E22" s="149">
        <v>0</v>
      </c>
      <c r="F22" s="148">
        <v>0</v>
      </c>
      <c r="G22" s="152">
        <v>0</v>
      </c>
    </row>
    <row r="23" spans="1:7" ht="19.5">
      <c r="A23" s="1508"/>
      <c r="B23" s="1494"/>
      <c r="C23" s="151" t="s">
        <v>664</v>
      </c>
      <c r="D23" s="150">
        <v>0</v>
      </c>
      <c r="E23" s="149">
        <v>0</v>
      </c>
      <c r="F23" s="148">
        <v>0</v>
      </c>
      <c r="G23" s="147">
        <v>0</v>
      </c>
    </row>
    <row r="24" spans="1:7" ht="20.25" thickBot="1">
      <c r="A24" s="1495" t="s">
        <v>663</v>
      </c>
      <c r="B24" s="1495"/>
      <c r="C24" s="1496"/>
      <c r="D24" s="146"/>
      <c r="E24" s="145"/>
      <c r="F24" s="144"/>
      <c r="G24" s="143"/>
    </row>
    <row r="25" spans="1:7">
      <c r="A25" s="142" t="s">
        <v>662</v>
      </c>
      <c r="B25" s="114" t="s">
        <v>661</v>
      </c>
      <c r="C25" s="114" t="s">
        <v>660</v>
      </c>
      <c r="D25" s="114" t="s">
        <v>659</v>
      </c>
      <c r="E25" s="142"/>
      <c r="F25" s="142"/>
      <c r="G25" s="138"/>
    </row>
    <row r="26" spans="1:7">
      <c r="A26" s="141"/>
      <c r="B26" s="141" t="s">
        <v>658</v>
      </c>
      <c r="C26" s="141" t="s">
        <v>657</v>
      </c>
      <c r="D26" s="141"/>
      <c r="E26" s="141"/>
      <c r="F26" s="141"/>
      <c r="G26" s="140" t="s">
        <v>2076</v>
      </c>
    </row>
    <row r="27" spans="1:7">
      <c r="C27" s="138"/>
      <c r="G27" s="138"/>
    </row>
    <row r="28" spans="1:7">
      <c r="C28" s="138"/>
      <c r="G28" s="138"/>
    </row>
    <row r="29" spans="1:7">
      <c r="A29" s="139" t="s">
        <v>655</v>
      </c>
      <c r="C29" s="138"/>
      <c r="G29" s="138"/>
    </row>
    <row r="30" spans="1:7">
      <c r="A30" s="139" t="s">
        <v>654</v>
      </c>
      <c r="C30" s="138"/>
      <c r="G30" s="138"/>
    </row>
    <row r="31" spans="1:7">
      <c r="C31" s="138"/>
      <c r="G31" s="138"/>
    </row>
    <row r="35" spans="1:3" ht="16.5">
      <c r="A35" s="137"/>
      <c r="C35" s="136"/>
    </row>
    <row r="36" spans="1:3" ht="16.5">
      <c r="A36" s="137"/>
      <c r="C36" s="136"/>
    </row>
    <row r="37" spans="1:3" ht="16.5">
      <c r="A37" s="137"/>
      <c r="C37" s="136"/>
    </row>
    <row r="38" spans="1:3" ht="16.5">
      <c r="A38" s="137"/>
      <c r="C38" s="136"/>
    </row>
  </sheetData>
  <mergeCells count="21">
    <mergeCell ref="A6:C7"/>
    <mergeCell ref="D6:D7"/>
    <mergeCell ref="G6:G7"/>
    <mergeCell ref="E1:G1"/>
    <mergeCell ref="E2:G2"/>
    <mergeCell ref="A3:G3"/>
    <mergeCell ref="A4:G4"/>
    <mergeCell ref="A5:G5"/>
    <mergeCell ref="B18:B20"/>
    <mergeCell ref="B21:B23"/>
    <mergeCell ref="A24:C24"/>
    <mergeCell ref="A8:A11"/>
    <mergeCell ref="B8:C8"/>
    <mergeCell ref="B9:C9"/>
    <mergeCell ref="B10:C10"/>
    <mergeCell ref="B11:C11"/>
    <mergeCell ref="A12:A23"/>
    <mergeCell ref="B12:C12"/>
    <mergeCell ref="B13:C13"/>
    <mergeCell ref="B14:C14"/>
    <mergeCell ref="B15:B17"/>
  </mergeCells>
  <phoneticPr fontId="1" type="noConversion"/>
  <hyperlinks>
    <hyperlink ref="H2" location="預告統計資料發布時間表!A1" display="回發布時間表" xr:uid="{0A97D3C4-6E90-4A09-83FC-E95A02707B38}"/>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95314-D05E-4BB6-BE5D-02DB29EC57BC}">
  <dimension ref="A1:I38"/>
  <sheetViews>
    <sheetView workbookViewId="0"/>
  </sheetViews>
  <sheetFormatPr defaultColWidth="7" defaultRowHeight="15.75"/>
  <cols>
    <col min="1" max="1" width="10.875" style="114" customWidth="1"/>
    <col min="2" max="2" width="12.75" style="114" customWidth="1"/>
    <col min="3" max="3" width="28.375" style="114" customWidth="1"/>
    <col min="4" max="4" width="11.75" style="114" customWidth="1"/>
    <col min="5" max="5" width="12.125" style="114" customWidth="1"/>
    <col min="6" max="6" width="11" style="114" customWidth="1"/>
    <col min="7" max="7" width="10.75" style="114" customWidth="1"/>
    <col min="8" max="16384" width="7" style="114"/>
  </cols>
  <sheetData>
    <row r="1" spans="1:9" ht="17.25" customHeight="1" thickBot="1">
      <c r="A1" s="166" t="s">
        <v>695</v>
      </c>
      <c r="D1" s="166" t="s">
        <v>694</v>
      </c>
      <c r="E1" s="1511" t="s">
        <v>693</v>
      </c>
      <c r="F1" s="1512"/>
      <c r="G1" s="1513"/>
      <c r="H1" s="165"/>
      <c r="I1" s="165"/>
    </row>
    <row r="2" spans="1:9" ht="18" customHeight="1" thickBot="1">
      <c r="A2" s="166" t="s">
        <v>692</v>
      </c>
      <c r="B2" s="168" t="s">
        <v>691</v>
      </c>
      <c r="C2" s="167"/>
      <c r="D2" s="166" t="s">
        <v>690</v>
      </c>
      <c r="E2" s="1514" t="s">
        <v>689</v>
      </c>
      <c r="F2" s="1515"/>
      <c r="G2" s="1516"/>
      <c r="H2" s="23" t="s">
        <v>150</v>
      </c>
      <c r="I2" s="165"/>
    </row>
    <row r="3" spans="1:9" ht="57.75" customHeight="1">
      <c r="A3" s="1517" t="s">
        <v>688</v>
      </c>
      <c r="B3" s="1517"/>
      <c r="C3" s="1517"/>
      <c r="D3" s="1517"/>
      <c r="E3" s="1517"/>
      <c r="F3" s="1517"/>
      <c r="G3" s="1517"/>
    </row>
    <row r="4" spans="1:9">
      <c r="A4" s="1518"/>
      <c r="B4" s="1518"/>
      <c r="C4" s="1518"/>
      <c r="D4" s="1518"/>
      <c r="E4" s="1518"/>
      <c r="F4" s="1518"/>
      <c r="G4" s="1518"/>
    </row>
    <row r="5" spans="1:9" ht="18.75" customHeight="1" thickBot="1">
      <c r="A5" s="1519" t="s">
        <v>2085</v>
      </c>
      <c r="B5" s="1519"/>
      <c r="C5" s="1519"/>
      <c r="D5" s="1519"/>
      <c r="E5" s="1519"/>
      <c r="F5" s="1519"/>
      <c r="G5" s="1519"/>
    </row>
    <row r="6" spans="1:9" ht="19.5" customHeight="1">
      <c r="A6" s="1520" t="s">
        <v>686</v>
      </c>
      <c r="B6" s="1520"/>
      <c r="C6" s="1521"/>
      <c r="D6" s="1524" t="s">
        <v>685</v>
      </c>
      <c r="E6" s="164"/>
      <c r="F6" s="164"/>
      <c r="G6" s="1509" t="s">
        <v>684</v>
      </c>
    </row>
    <row r="7" spans="1:9" ht="48" customHeight="1" thickBot="1">
      <c r="A7" s="1522"/>
      <c r="B7" s="1522"/>
      <c r="C7" s="1523"/>
      <c r="D7" s="1525"/>
      <c r="E7" s="163" t="s">
        <v>683</v>
      </c>
      <c r="F7" s="162" t="s">
        <v>682</v>
      </c>
      <c r="G7" s="1510"/>
    </row>
    <row r="8" spans="1:9" ht="32.1" customHeight="1">
      <c r="A8" s="1497" t="s">
        <v>681</v>
      </c>
      <c r="B8" s="1499" t="s">
        <v>675</v>
      </c>
      <c r="C8" s="1500"/>
      <c r="D8" s="160">
        <f>SUM(D9:D11)</f>
        <v>40.630000000000003</v>
      </c>
      <c r="E8" s="160">
        <f t="shared" ref="E8:G8" si="0">SUM(E9:E11)</f>
        <v>0.94</v>
      </c>
      <c r="F8" s="160">
        <f t="shared" si="0"/>
        <v>0</v>
      </c>
      <c r="G8" s="476">
        <f t="shared" si="0"/>
        <v>0</v>
      </c>
    </row>
    <row r="9" spans="1:9" ht="32.1" customHeight="1">
      <c r="A9" s="1497"/>
      <c r="B9" s="1501" t="s">
        <v>679</v>
      </c>
      <c r="C9" s="1502"/>
      <c r="D9" s="158">
        <v>40.630000000000003</v>
      </c>
      <c r="E9" s="159">
        <v>0.94</v>
      </c>
      <c r="F9" s="156">
        <v>0</v>
      </c>
      <c r="G9" s="152">
        <v>0</v>
      </c>
    </row>
    <row r="10" spans="1:9" ht="32.1" customHeight="1">
      <c r="A10" s="1497"/>
      <c r="B10" s="1503" t="s">
        <v>678</v>
      </c>
      <c r="C10" s="1504"/>
      <c r="D10" s="158">
        <v>0</v>
      </c>
      <c r="E10" s="159">
        <v>0</v>
      </c>
      <c r="F10" s="148">
        <v>0</v>
      </c>
      <c r="G10" s="152">
        <v>0</v>
      </c>
    </row>
    <row r="11" spans="1:9" ht="32.1" customHeight="1">
      <c r="A11" s="1498"/>
      <c r="B11" s="1494" t="s">
        <v>677</v>
      </c>
      <c r="C11" s="1505"/>
      <c r="D11" s="158">
        <v>0</v>
      </c>
      <c r="E11" s="159">
        <v>0</v>
      </c>
      <c r="F11" s="148">
        <v>0</v>
      </c>
      <c r="G11" s="152">
        <v>0</v>
      </c>
    </row>
    <row r="12" spans="1:9" ht="32.1" customHeight="1">
      <c r="A12" s="1506" t="s">
        <v>676</v>
      </c>
      <c r="B12" s="1503" t="s">
        <v>675</v>
      </c>
      <c r="C12" s="1504"/>
      <c r="D12" s="158">
        <f>SUM(D13:D14)</f>
        <v>40.630000000000003</v>
      </c>
      <c r="E12" s="158">
        <v>0.94</v>
      </c>
      <c r="F12" s="158">
        <f t="shared" ref="F12:G12" si="1">SUM(F13:F14)</f>
        <v>0</v>
      </c>
      <c r="G12" s="477">
        <f t="shared" si="1"/>
        <v>0</v>
      </c>
    </row>
    <row r="13" spans="1:9" ht="32.1" customHeight="1">
      <c r="A13" s="1507"/>
      <c r="B13" s="1503" t="s">
        <v>674</v>
      </c>
      <c r="C13" s="1504"/>
      <c r="D13" s="158">
        <v>40.630000000000003</v>
      </c>
      <c r="E13" s="158">
        <v>0.94</v>
      </c>
      <c r="F13" s="156">
        <v>0</v>
      </c>
      <c r="G13" s="147">
        <v>0</v>
      </c>
    </row>
    <row r="14" spans="1:9" ht="32.1" customHeight="1">
      <c r="A14" s="1507"/>
      <c r="B14" s="1503" t="s">
        <v>673</v>
      </c>
      <c r="C14" s="1504"/>
      <c r="D14" s="158">
        <f>SUM(D17+D20)</f>
        <v>0</v>
      </c>
      <c r="E14" s="158">
        <f>SUM(E17+E20)</f>
        <v>0</v>
      </c>
      <c r="F14" s="158">
        <f>SUM(F17+F20)</f>
        <v>0</v>
      </c>
      <c r="G14" s="155">
        <v>0</v>
      </c>
    </row>
    <row r="15" spans="1:9" ht="32.1" customHeight="1">
      <c r="A15" s="1507"/>
      <c r="B15" s="1492" t="s">
        <v>672</v>
      </c>
      <c r="C15" s="161" t="s">
        <v>670</v>
      </c>
      <c r="D15" s="160">
        <f>SUM(D16:D17)</f>
        <v>0</v>
      </c>
      <c r="E15" s="160">
        <f>SUM(E16:E17)</f>
        <v>0</v>
      </c>
      <c r="F15" s="160">
        <f>SUM(F16:F17)</f>
        <v>0</v>
      </c>
      <c r="G15" s="152">
        <f>SUM(G16:G17)</f>
        <v>0</v>
      </c>
    </row>
    <row r="16" spans="1:9" ht="32.1" customHeight="1">
      <c r="A16" s="1507"/>
      <c r="B16" s="1492"/>
      <c r="C16" s="151" t="s">
        <v>669</v>
      </c>
      <c r="D16" s="158">
        <v>0</v>
      </c>
      <c r="E16" s="159">
        <v>0</v>
      </c>
      <c r="F16" s="156">
        <v>0</v>
      </c>
      <c r="G16" s="147">
        <v>0</v>
      </c>
    </row>
    <row r="17" spans="1:7" ht="19.5">
      <c r="A17" s="1507"/>
      <c r="B17" s="1493"/>
      <c r="C17" s="151" t="s">
        <v>668</v>
      </c>
      <c r="D17" s="158">
        <v>0</v>
      </c>
      <c r="E17" s="159">
        <v>0</v>
      </c>
      <c r="F17" s="156">
        <v>0</v>
      </c>
      <c r="G17" s="155">
        <v>0</v>
      </c>
    </row>
    <row r="18" spans="1:7" ht="19.5">
      <c r="A18" s="1507"/>
      <c r="B18" s="1491" t="s">
        <v>671</v>
      </c>
      <c r="C18" s="151" t="s">
        <v>670</v>
      </c>
      <c r="D18" s="158">
        <f>SUM(D19:D20)</f>
        <v>40.630000000000003</v>
      </c>
      <c r="E18" s="158">
        <f t="shared" ref="E18:G18" si="2">SUM(E19:E20)</f>
        <v>0.94</v>
      </c>
      <c r="F18" s="158">
        <f t="shared" si="2"/>
        <v>0</v>
      </c>
      <c r="G18" s="477">
        <f t="shared" si="2"/>
        <v>0</v>
      </c>
    </row>
    <row r="19" spans="1:7" ht="19.5">
      <c r="A19" s="1507"/>
      <c r="B19" s="1492"/>
      <c r="C19" s="151" t="s">
        <v>669</v>
      </c>
      <c r="D19" s="158">
        <v>40.630000000000003</v>
      </c>
      <c r="E19" s="159">
        <v>0.94</v>
      </c>
      <c r="F19" s="156"/>
      <c r="G19" s="147">
        <v>0</v>
      </c>
    </row>
    <row r="20" spans="1:7" ht="19.5">
      <c r="A20" s="1507"/>
      <c r="B20" s="1493"/>
      <c r="C20" s="151" t="s">
        <v>668</v>
      </c>
      <c r="D20" s="158">
        <v>0</v>
      </c>
      <c r="E20" s="157">
        <v>0</v>
      </c>
      <c r="F20" s="156">
        <v>0</v>
      </c>
      <c r="G20" s="155">
        <v>0</v>
      </c>
    </row>
    <row r="21" spans="1:7" ht="19.5">
      <c r="A21" s="1507"/>
      <c r="B21" s="1494" t="s">
        <v>667</v>
      </c>
      <c r="C21" s="151" t="s">
        <v>666</v>
      </c>
      <c r="D21" s="150">
        <v>0</v>
      </c>
      <c r="E21" s="154">
        <v>0</v>
      </c>
      <c r="F21" s="148">
        <v>0</v>
      </c>
      <c r="G21" s="153">
        <v>0</v>
      </c>
    </row>
    <row r="22" spans="1:7" ht="19.5">
      <c r="A22" s="1507"/>
      <c r="B22" s="1494"/>
      <c r="C22" s="151" t="s">
        <v>665</v>
      </c>
      <c r="D22" s="150">
        <v>0</v>
      </c>
      <c r="E22" s="149">
        <v>0</v>
      </c>
      <c r="F22" s="148">
        <v>0</v>
      </c>
      <c r="G22" s="152">
        <v>0</v>
      </c>
    </row>
    <row r="23" spans="1:7" ht="19.5">
      <c r="A23" s="1508"/>
      <c r="B23" s="1494"/>
      <c r="C23" s="151" t="s">
        <v>664</v>
      </c>
      <c r="D23" s="150">
        <v>0</v>
      </c>
      <c r="E23" s="149">
        <v>0</v>
      </c>
      <c r="F23" s="148">
        <v>0</v>
      </c>
      <c r="G23" s="147">
        <v>0</v>
      </c>
    </row>
    <row r="24" spans="1:7" ht="20.25" thickBot="1">
      <c r="A24" s="1495" t="s">
        <v>663</v>
      </c>
      <c r="B24" s="1495"/>
      <c r="C24" s="1496"/>
      <c r="D24" s="146"/>
      <c r="E24" s="145"/>
      <c r="F24" s="144"/>
      <c r="G24" s="143"/>
    </row>
    <row r="25" spans="1:7">
      <c r="A25" s="142" t="s">
        <v>662</v>
      </c>
      <c r="B25" s="114" t="s">
        <v>661</v>
      </c>
      <c r="C25" s="114" t="s">
        <v>660</v>
      </c>
      <c r="D25" s="114" t="s">
        <v>659</v>
      </c>
      <c r="E25" s="142"/>
      <c r="F25" s="142"/>
      <c r="G25" s="138"/>
    </row>
    <row r="26" spans="1:7">
      <c r="A26" s="141"/>
      <c r="B26" s="141" t="s">
        <v>658</v>
      </c>
      <c r="C26" s="141" t="s">
        <v>657</v>
      </c>
      <c r="D26" s="141"/>
      <c r="E26" s="141"/>
      <c r="F26" s="141"/>
      <c r="G26" s="140" t="s">
        <v>2086</v>
      </c>
    </row>
    <row r="27" spans="1:7">
      <c r="C27" s="138"/>
      <c r="G27" s="138"/>
    </row>
    <row r="28" spans="1:7">
      <c r="C28" s="138"/>
      <c r="G28" s="138"/>
    </row>
    <row r="29" spans="1:7">
      <c r="A29" s="139" t="s">
        <v>655</v>
      </c>
      <c r="C29" s="138"/>
      <c r="G29" s="138"/>
    </row>
    <row r="30" spans="1:7">
      <c r="A30" s="139" t="s">
        <v>654</v>
      </c>
      <c r="C30" s="138"/>
      <c r="G30" s="138"/>
    </row>
    <row r="31" spans="1:7">
      <c r="C31" s="138"/>
      <c r="G31" s="138"/>
    </row>
    <row r="35" spans="1:3" ht="16.5">
      <c r="A35" s="137"/>
      <c r="C35" s="136"/>
    </row>
    <row r="36" spans="1:3" ht="16.5">
      <c r="A36" s="137"/>
      <c r="C36" s="136"/>
    </row>
    <row r="37" spans="1:3" ht="16.5">
      <c r="A37" s="137"/>
      <c r="C37" s="136"/>
    </row>
    <row r="38" spans="1:3" ht="16.5">
      <c r="A38" s="137"/>
      <c r="C38" s="136"/>
    </row>
  </sheetData>
  <mergeCells count="21">
    <mergeCell ref="B18:B20"/>
    <mergeCell ref="B21:B23"/>
    <mergeCell ref="A24:C24"/>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 type="noConversion"/>
  <hyperlinks>
    <hyperlink ref="H2" location="預告統計資料發布時間表!A1" display="回發布時間表" xr:uid="{75183002-BB78-4E38-BE86-9DD797769DD9}"/>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7E8A9-8C3B-4582-A817-77A454493DAA}">
  <dimension ref="A1:I41"/>
  <sheetViews>
    <sheetView workbookViewId="0">
      <selection activeCell="H2" sqref="H2"/>
    </sheetView>
  </sheetViews>
  <sheetFormatPr defaultColWidth="7" defaultRowHeight="15.75"/>
  <cols>
    <col min="1" max="1" width="10.875" style="114" customWidth="1"/>
    <col min="2" max="2" width="12.75" style="114" customWidth="1"/>
    <col min="3" max="3" width="25.375" style="114" customWidth="1"/>
    <col min="4" max="4" width="11.75" style="114" customWidth="1"/>
    <col min="5" max="5" width="11.25" style="114" customWidth="1"/>
    <col min="6" max="6" width="10.75" style="114" customWidth="1"/>
    <col min="7" max="7" width="9.125" style="114" customWidth="1"/>
    <col min="8" max="16384" width="7" style="114"/>
  </cols>
  <sheetData>
    <row r="1" spans="1:9" ht="17.25" customHeight="1" thickBot="1">
      <c r="A1" s="166" t="s">
        <v>695</v>
      </c>
      <c r="D1" s="166" t="s">
        <v>694</v>
      </c>
      <c r="E1" s="1511" t="s">
        <v>693</v>
      </c>
      <c r="F1" s="1512"/>
      <c r="G1" s="1513"/>
      <c r="H1" s="165"/>
      <c r="I1" s="165"/>
    </row>
    <row r="2" spans="1:9" ht="18" customHeight="1" thickBot="1">
      <c r="A2" s="166" t="s">
        <v>692</v>
      </c>
      <c r="B2" s="168" t="s">
        <v>691</v>
      </c>
      <c r="C2" s="167"/>
      <c r="D2" s="166" t="s">
        <v>690</v>
      </c>
      <c r="E2" s="1514" t="s">
        <v>689</v>
      </c>
      <c r="F2" s="1515"/>
      <c r="G2" s="1516"/>
      <c r="H2" s="23" t="s">
        <v>150</v>
      </c>
      <c r="I2" s="165"/>
    </row>
    <row r="3" spans="1:9" ht="57.75" customHeight="1">
      <c r="A3" s="1517" t="s">
        <v>688</v>
      </c>
      <c r="B3" s="1517"/>
      <c r="C3" s="1517"/>
      <c r="D3" s="1517"/>
      <c r="E3" s="1517"/>
      <c r="F3" s="1517"/>
      <c r="G3" s="1517"/>
    </row>
    <row r="4" spans="1:9">
      <c r="A4" s="1518"/>
      <c r="B4" s="1518"/>
      <c r="C4" s="1518"/>
      <c r="D4" s="1518"/>
      <c r="E4" s="1518"/>
      <c r="F4" s="1518"/>
      <c r="G4" s="1518"/>
    </row>
    <row r="5" spans="1:9" ht="18.75" customHeight="1" thickBot="1">
      <c r="A5" s="1519" t="s">
        <v>2091</v>
      </c>
      <c r="B5" s="1519"/>
      <c r="C5" s="1519"/>
      <c r="D5" s="1519"/>
      <c r="E5" s="1519"/>
      <c r="F5" s="1519"/>
      <c r="G5" s="1519"/>
    </row>
    <row r="6" spans="1:9" ht="19.5" customHeight="1">
      <c r="A6" s="1520" t="s">
        <v>686</v>
      </c>
      <c r="B6" s="1520"/>
      <c r="C6" s="1521"/>
      <c r="D6" s="1529" t="s">
        <v>685</v>
      </c>
      <c r="E6" s="1254"/>
      <c r="F6" s="1254"/>
      <c r="G6" s="1531" t="s">
        <v>684</v>
      </c>
    </row>
    <row r="7" spans="1:9" ht="34.5" customHeight="1" thickBot="1">
      <c r="A7" s="1522"/>
      <c r="B7" s="1522"/>
      <c r="C7" s="1523"/>
      <c r="D7" s="1530"/>
      <c r="E7" s="1250" t="s">
        <v>683</v>
      </c>
      <c r="F7" s="1255" t="s">
        <v>682</v>
      </c>
      <c r="G7" s="1532"/>
    </row>
    <row r="8" spans="1:9" ht="24" customHeight="1">
      <c r="A8" s="1497" t="s">
        <v>681</v>
      </c>
      <c r="B8" s="1499" t="s">
        <v>675</v>
      </c>
      <c r="C8" s="1500"/>
      <c r="D8" s="160">
        <f>SUM(D9:D11)</f>
        <v>44.64</v>
      </c>
      <c r="E8" s="160">
        <f t="shared" ref="E8:G8" si="0">SUM(E9:E11)</f>
        <v>0.75</v>
      </c>
      <c r="F8" s="160">
        <f t="shared" si="0"/>
        <v>0</v>
      </c>
      <c r="G8" s="476">
        <f t="shared" si="0"/>
        <v>0</v>
      </c>
    </row>
    <row r="9" spans="1:9" ht="24" customHeight="1">
      <c r="A9" s="1497"/>
      <c r="B9" s="1501" t="s">
        <v>679</v>
      </c>
      <c r="C9" s="1502"/>
      <c r="D9" s="158">
        <v>44.64</v>
      </c>
      <c r="E9" s="159">
        <v>0.75</v>
      </c>
      <c r="F9" s="156">
        <v>0</v>
      </c>
      <c r="G9" s="152">
        <v>0</v>
      </c>
    </row>
    <row r="10" spans="1:9" ht="24" customHeight="1">
      <c r="A10" s="1497"/>
      <c r="B10" s="1503" t="s">
        <v>678</v>
      </c>
      <c r="C10" s="1504"/>
      <c r="D10" s="158">
        <v>0</v>
      </c>
      <c r="E10" s="159">
        <v>0</v>
      </c>
      <c r="F10" s="148">
        <v>0</v>
      </c>
      <c r="G10" s="152">
        <v>0</v>
      </c>
    </row>
    <row r="11" spans="1:9" ht="24" customHeight="1">
      <c r="A11" s="1498"/>
      <c r="B11" s="1494" t="s">
        <v>677</v>
      </c>
      <c r="C11" s="1505"/>
      <c r="D11" s="158">
        <v>0</v>
      </c>
      <c r="E11" s="159">
        <v>0</v>
      </c>
      <c r="F11" s="148">
        <v>0</v>
      </c>
      <c r="G11" s="152">
        <v>0</v>
      </c>
    </row>
    <row r="12" spans="1:9" ht="24" customHeight="1">
      <c r="A12" s="1506" t="s">
        <v>676</v>
      </c>
      <c r="B12" s="1503" t="s">
        <v>675</v>
      </c>
      <c r="C12" s="1504"/>
      <c r="D12" s="158">
        <f>SUM(D13:D14)</f>
        <v>44.64</v>
      </c>
      <c r="E12" s="158">
        <v>0.75</v>
      </c>
      <c r="F12" s="158">
        <f t="shared" ref="F12:G12" si="1">SUM(F13:F14)</f>
        <v>0</v>
      </c>
      <c r="G12" s="477">
        <f t="shared" si="1"/>
        <v>0</v>
      </c>
    </row>
    <row r="13" spans="1:9" ht="24" customHeight="1">
      <c r="A13" s="1507"/>
      <c r="B13" s="1503" t="s">
        <v>674</v>
      </c>
      <c r="C13" s="1504"/>
      <c r="D13" s="158">
        <v>44.64</v>
      </c>
      <c r="E13" s="158">
        <v>0.75</v>
      </c>
      <c r="F13" s="156">
        <v>0</v>
      </c>
      <c r="G13" s="147">
        <v>0</v>
      </c>
    </row>
    <row r="14" spans="1:9" ht="24" customHeight="1">
      <c r="A14" s="1507"/>
      <c r="B14" s="1503" t="s">
        <v>673</v>
      </c>
      <c r="C14" s="1504"/>
      <c r="D14" s="158">
        <f>SUM(D17+D20)</f>
        <v>0</v>
      </c>
      <c r="E14" s="158">
        <f>SUM(E17+E20)</f>
        <v>0</v>
      </c>
      <c r="F14" s="158">
        <f>SUM(F17+F20)</f>
        <v>0</v>
      </c>
      <c r="G14" s="155">
        <v>0</v>
      </c>
    </row>
    <row r="15" spans="1:9" ht="24" customHeight="1">
      <c r="A15" s="1507"/>
      <c r="B15" s="1492" t="s">
        <v>672</v>
      </c>
      <c r="C15" s="161" t="s">
        <v>670</v>
      </c>
      <c r="D15" s="160">
        <f>SUM(D16:D17)</f>
        <v>0</v>
      </c>
      <c r="E15" s="160">
        <f>SUM(E16:E17)</f>
        <v>0</v>
      </c>
      <c r="F15" s="160">
        <f>SUM(F16:F17)</f>
        <v>0</v>
      </c>
      <c r="G15" s="152">
        <f>SUM(G16:G17)</f>
        <v>0</v>
      </c>
    </row>
    <row r="16" spans="1:9" ht="24" customHeight="1">
      <c r="A16" s="1507"/>
      <c r="B16" s="1492"/>
      <c r="C16" s="151" t="s">
        <v>669</v>
      </c>
      <c r="D16" s="158">
        <v>0</v>
      </c>
      <c r="E16" s="159">
        <v>0</v>
      </c>
      <c r="F16" s="156">
        <v>0</v>
      </c>
      <c r="G16" s="147">
        <v>0</v>
      </c>
    </row>
    <row r="17" spans="1:7" ht="24" customHeight="1">
      <c r="A17" s="1507"/>
      <c r="B17" s="1493"/>
      <c r="C17" s="151" t="s">
        <v>668</v>
      </c>
      <c r="D17" s="158">
        <v>0</v>
      </c>
      <c r="E17" s="159">
        <v>0</v>
      </c>
      <c r="F17" s="156">
        <v>0</v>
      </c>
      <c r="G17" s="155">
        <v>0</v>
      </c>
    </row>
    <row r="18" spans="1:7" ht="24" customHeight="1">
      <c r="A18" s="1507"/>
      <c r="B18" s="1491" t="s">
        <v>671</v>
      </c>
      <c r="C18" s="151" t="s">
        <v>670</v>
      </c>
      <c r="D18" s="158">
        <f>SUM(D19:D20)</f>
        <v>0</v>
      </c>
      <c r="E18" s="158">
        <f t="shared" ref="E18:G18" si="2">SUM(E19:E20)</f>
        <v>0</v>
      </c>
      <c r="F18" s="158">
        <f t="shared" si="2"/>
        <v>0</v>
      </c>
      <c r="G18" s="477">
        <f t="shared" si="2"/>
        <v>0</v>
      </c>
    </row>
    <row r="19" spans="1:7" ht="24" customHeight="1">
      <c r="A19" s="1507"/>
      <c r="B19" s="1492"/>
      <c r="C19" s="151" t="s">
        <v>669</v>
      </c>
      <c r="D19" s="158">
        <v>0</v>
      </c>
      <c r="E19" s="159">
        <v>0</v>
      </c>
      <c r="F19" s="156"/>
      <c r="G19" s="147">
        <v>0</v>
      </c>
    </row>
    <row r="20" spans="1:7" ht="24" customHeight="1">
      <c r="A20" s="1507"/>
      <c r="B20" s="1493"/>
      <c r="C20" s="151" t="s">
        <v>668</v>
      </c>
      <c r="D20" s="158">
        <v>0</v>
      </c>
      <c r="E20" s="157">
        <v>0</v>
      </c>
      <c r="F20" s="156">
        <v>0</v>
      </c>
      <c r="G20" s="155">
        <v>0</v>
      </c>
    </row>
    <row r="21" spans="1:7" ht="24" customHeight="1">
      <c r="A21" s="1507"/>
      <c r="B21" s="1526" t="s">
        <v>2090</v>
      </c>
      <c r="C21" s="151" t="s">
        <v>666</v>
      </c>
      <c r="D21" s="1251">
        <v>0</v>
      </c>
      <c r="E21" s="157">
        <v>0</v>
      </c>
      <c r="F21" s="1252">
        <v>0</v>
      </c>
      <c r="G21" s="1253">
        <v>0</v>
      </c>
    </row>
    <row r="22" spans="1:7" ht="24" customHeight="1">
      <c r="A22" s="1507"/>
      <c r="B22" s="1527"/>
      <c r="C22" s="151" t="s">
        <v>665</v>
      </c>
      <c r="D22" s="1251">
        <v>0</v>
      </c>
      <c r="E22" s="157">
        <v>0</v>
      </c>
      <c r="F22" s="1252">
        <v>0</v>
      </c>
      <c r="G22" s="1253">
        <v>0</v>
      </c>
    </row>
    <row r="23" spans="1:7" ht="24" customHeight="1">
      <c r="A23" s="1507"/>
      <c r="B23" s="1528"/>
      <c r="C23" s="151" t="s">
        <v>664</v>
      </c>
      <c r="D23" s="1251">
        <v>0</v>
      </c>
      <c r="E23" s="157">
        <v>0</v>
      </c>
      <c r="F23" s="1252">
        <v>0</v>
      </c>
      <c r="G23" s="1253">
        <v>0</v>
      </c>
    </row>
    <row r="24" spans="1:7" ht="24" customHeight="1">
      <c r="A24" s="1507"/>
      <c r="B24" s="1494" t="s">
        <v>2036</v>
      </c>
      <c r="C24" s="151" t="s">
        <v>670</v>
      </c>
      <c r="D24" s="150">
        <v>0</v>
      </c>
      <c r="E24" s="154">
        <v>0</v>
      </c>
      <c r="F24" s="148">
        <v>0</v>
      </c>
      <c r="G24" s="153">
        <v>0</v>
      </c>
    </row>
    <row r="25" spans="1:7" ht="24" customHeight="1">
      <c r="A25" s="1507"/>
      <c r="B25" s="1494"/>
      <c r="C25" s="151" t="s">
        <v>669</v>
      </c>
      <c r="D25" s="150">
        <v>0</v>
      </c>
      <c r="E25" s="149">
        <v>0</v>
      </c>
      <c r="F25" s="148">
        <v>0</v>
      </c>
      <c r="G25" s="152">
        <v>0</v>
      </c>
    </row>
    <row r="26" spans="1:7" ht="24" customHeight="1">
      <c r="A26" s="1508"/>
      <c r="B26" s="1494"/>
      <c r="C26" s="151" t="s">
        <v>668</v>
      </c>
      <c r="D26" s="150">
        <v>0</v>
      </c>
      <c r="E26" s="149">
        <v>0</v>
      </c>
      <c r="F26" s="148">
        <v>0</v>
      </c>
      <c r="G26" s="147">
        <v>0</v>
      </c>
    </row>
    <row r="27" spans="1:7" ht="20.25" thickBot="1">
      <c r="A27" s="1495" t="s">
        <v>663</v>
      </c>
      <c r="B27" s="1495"/>
      <c r="C27" s="1496"/>
      <c r="D27" s="146"/>
      <c r="E27" s="145"/>
      <c r="F27" s="144"/>
      <c r="G27" s="143"/>
    </row>
    <row r="28" spans="1:7">
      <c r="A28" s="142" t="s">
        <v>662</v>
      </c>
      <c r="B28" s="114" t="s">
        <v>661</v>
      </c>
      <c r="C28" s="114" t="s">
        <v>2093</v>
      </c>
      <c r="D28" s="114" t="s">
        <v>659</v>
      </c>
      <c r="E28" s="142"/>
      <c r="F28" s="142"/>
      <c r="G28" s="138"/>
    </row>
    <row r="29" spans="1:7">
      <c r="A29" s="141"/>
      <c r="B29" s="141" t="s">
        <v>658</v>
      </c>
      <c r="C29" s="141" t="s">
        <v>2094</v>
      </c>
      <c r="D29" s="141"/>
      <c r="E29" s="141"/>
      <c r="F29" s="141"/>
      <c r="G29" s="140" t="s">
        <v>2092</v>
      </c>
    </row>
    <row r="30" spans="1:7">
      <c r="C30" s="138"/>
      <c r="G30" s="138"/>
    </row>
    <row r="31" spans="1:7">
      <c r="C31" s="138"/>
      <c r="G31" s="138"/>
    </row>
    <row r="32" spans="1:7">
      <c r="A32" s="139" t="s">
        <v>655</v>
      </c>
      <c r="C32" s="138"/>
      <c r="G32" s="138"/>
    </row>
    <row r="33" spans="1:7">
      <c r="A33" s="139" t="s">
        <v>654</v>
      </c>
      <c r="C33" s="138"/>
      <c r="G33" s="138"/>
    </row>
    <row r="34" spans="1:7">
      <c r="C34" s="138"/>
      <c r="G34" s="138"/>
    </row>
    <row r="38" spans="1:7" ht="16.5">
      <c r="A38" s="137"/>
      <c r="C38" s="136"/>
    </row>
    <row r="39" spans="1:7" ht="16.5">
      <c r="A39" s="137"/>
      <c r="C39" s="136"/>
    </row>
    <row r="40" spans="1:7" ht="16.5">
      <c r="A40" s="137"/>
      <c r="C40" s="136"/>
    </row>
    <row r="41" spans="1:7" ht="16.5">
      <c r="A41" s="137"/>
      <c r="C41" s="136"/>
    </row>
  </sheetData>
  <mergeCells count="22">
    <mergeCell ref="A6:C7"/>
    <mergeCell ref="D6:D7"/>
    <mergeCell ref="G6:G7"/>
    <mergeCell ref="E1:G1"/>
    <mergeCell ref="E2:G2"/>
    <mergeCell ref="A3:G3"/>
    <mergeCell ref="A4:G4"/>
    <mergeCell ref="A5:G5"/>
    <mergeCell ref="B18:B20"/>
    <mergeCell ref="B24:B26"/>
    <mergeCell ref="A27:C27"/>
    <mergeCell ref="B21:B23"/>
    <mergeCell ref="A8:A11"/>
    <mergeCell ref="B8:C8"/>
    <mergeCell ref="B9:C9"/>
    <mergeCell ref="B10:C10"/>
    <mergeCell ref="B11:C11"/>
    <mergeCell ref="A12:A26"/>
    <mergeCell ref="B12:C12"/>
    <mergeCell ref="B13:C13"/>
    <mergeCell ref="B14:C14"/>
    <mergeCell ref="B15:B17"/>
  </mergeCells>
  <phoneticPr fontId="1" type="noConversion"/>
  <hyperlinks>
    <hyperlink ref="H2" location="預告統計資料發布時間表!A1" display="回發布時間表" xr:uid="{744A0216-06D9-4557-8D17-82901F1886EF}"/>
  </hyperlinks>
  <pageMargins left="0.7" right="0.7" top="0.75" bottom="0.75" header="0.3" footer="0.3"/>
  <pageSetup paperSize="9" orientation="portrait" horizontalDpi="4294967292" verticalDpi="4294967292"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00924-EAE4-4C93-9D98-DE08C5E12A06}">
  <dimension ref="A1:J39"/>
  <sheetViews>
    <sheetView workbookViewId="0"/>
  </sheetViews>
  <sheetFormatPr defaultRowHeight="16.5"/>
  <cols>
    <col min="1" max="1" width="15" style="625" customWidth="1"/>
    <col min="2" max="2" width="28.75" style="625" customWidth="1"/>
    <col min="3" max="8" width="16.625" style="625" customWidth="1"/>
    <col min="9" max="9" width="27.5" style="625" customWidth="1"/>
    <col min="10" max="16384" width="9" style="625"/>
  </cols>
  <sheetData>
    <row r="1" spans="1:10" ht="20.25" thickBot="1">
      <c r="A1" s="623" t="s">
        <v>1447</v>
      </c>
      <c r="B1" s="624"/>
      <c r="H1" s="623" t="s">
        <v>694</v>
      </c>
      <c r="I1" s="626" t="s">
        <v>693</v>
      </c>
    </row>
    <row r="2" spans="1:10" ht="20.25" thickBot="1">
      <c r="A2" s="623" t="s">
        <v>1448</v>
      </c>
      <c r="B2" s="627" t="s">
        <v>1449</v>
      </c>
      <c r="C2" s="628"/>
      <c r="D2" s="628"/>
      <c r="E2" s="628"/>
      <c r="F2" s="628"/>
      <c r="G2" s="628"/>
      <c r="H2" s="623" t="s">
        <v>754</v>
      </c>
      <c r="I2" s="629" t="s">
        <v>1450</v>
      </c>
    </row>
    <row r="3" spans="1:10" ht="42" customHeight="1">
      <c r="A3" s="1535" t="s">
        <v>1451</v>
      </c>
      <c r="B3" s="1535"/>
      <c r="C3" s="1535"/>
      <c r="D3" s="1535"/>
      <c r="E3" s="1535"/>
      <c r="F3" s="1535"/>
      <c r="G3" s="1535"/>
      <c r="H3" s="1535"/>
      <c r="I3" s="1535"/>
      <c r="J3" s="23" t="s">
        <v>150</v>
      </c>
    </row>
    <row r="4" spans="1:10" ht="32.25" customHeight="1" thickBot="1">
      <c r="A4" s="1536" t="s">
        <v>1495</v>
      </c>
      <c r="B4" s="1537"/>
      <c r="C4" s="1537"/>
      <c r="D4" s="1537"/>
      <c r="E4" s="1537"/>
      <c r="F4" s="1537"/>
      <c r="G4" s="1537"/>
      <c r="H4" s="1537"/>
      <c r="I4" s="1537"/>
    </row>
    <row r="5" spans="1:10" ht="27.75" customHeight="1">
      <c r="A5" s="1538" t="s">
        <v>776</v>
      </c>
      <c r="B5" s="1539"/>
      <c r="C5" s="1544" t="s">
        <v>1452</v>
      </c>
      <c r="D5" s="1545"/>
      <c r="E5" s="1545"/>
      <c r="F5" s="1545"/>
      <c r="G5" s="1545"/>
      <c r="H5" s="1545"/>
      <c r="I5" s="1545"/>
    </row>
    <row r="6" spans="1:10" ht="16.5" customHeight="1">
      <c r="A6" s="1540"/>
      <c r="B6" s="1541"/>
      <c r="C6" s="1546" t="s">
        <v>1453</v>
      </c>
      <c r="D6" s="1548" t="s">
        <v>1454</v>
      </c>
      <c r="E6" s="1548"/>
      <c r="F6" s="1548" t="s">
        <v>1455</v>
      </c>
      <c r="G6" s="1548"/>
      <c r="H6" s="1549" t="s">
        <v>1456</v>
      </c>
      <c r="I6" s="631" t="s">
        <v>1457</v>
      </c>
    </row>
    <row r="7" spans="1:10" ht="28.5" customHeight="1" thickBot="1">
      <c r="A7" s="1542"/>
      <c r="B7" s="1543"/>
      <c r="C7" s="1547"/>
      <c r="D7" s="632" t="s">
        <v>1458</v>
      </c>
      <c r="E7" s="632" t="s">
        <v>1459</v>
      </c>
      <c r="F7" s="632" t="s">
        <v>1458</v>
      </c>
      <c r="G7" s="632" t="s">
        <v>1459</v>
      </c>
      <c r="H7" s="1550"/>
      <c r="I7" s="634" t="s">
        <v>1460</v>
      </c>
    </row>
    <row r="8" spans="1:10">
      <c r="A8" s="1551" t="s">
        <v>1461</v>
      </c>
      <c r="B8" s="1552"/>
      <c r="C8" s="635">
        <f>C9+C13</f>
        <v>10</v>
      </c>
      <c r="D8" s="636">
        <f>D9+D13</f>
        <v>9</v>
      </c>
      <c r="E8" s="636">
        <f>E9+E13</f>
        <v>1</v>
      </c>
      <c r="F8" s="636">
        <f>F9+F13</f>
        <v>0</v>
      </c>
      <c r="G8" s="636">
        <f>G9+G13</f>
        <v>0</v>
      </c>
      <c r="H8" s="636">
        <v>0</v>
      </c>
      <c r="I8" s="637">
        <v>0</v>
      </c>
    </row>
    <row r="9" spans="1:10">
      <c r="A9" s="1553" t="s">
        <v>1462</v>
      </c>
      <c r="B9" s="1554"/>
      <c r="C9" s="638">
        <f>SUM(C10:C12)</f>
        <v>1</v>
      </c>
      <c r="D9" s="639">
        <f t="shared" ref="D9:I9" si="0">SUM(D10:D12)</f>
        <v>0</v>
      </c>
      <c r="E9" s="639">
        <f t="shared" si="0"/>
        <v>1</v>
      </c>
      <c r="F9" s="639">
        <f t="shared" si="0"/>
        <v>0</v>
      </c>
      <c r="G9" s="639">
        <f t="shared" si="0"/>
        <v>0</v>
      </c>
      <c r="H9" s="639">
        <f t="shared" si="0"/>
        <v>0</v>
      </c>
      <c r="I9" s="640">
        <f t="shared" si="0"/>
        <v>0</v>
      </c>
    </row>
    <row r="10" spans="1:10">
      <c r="A10" s="1555" t="s">
        <v>1463</v>
      </c>
      <c r="B10" s="641" t="s">
        <v>1464</v>
      </c>
      <c r="C10" s="642">
        <f>SUM(D10:I10)</f>
        <v>1</v>
      </c>
      <c r="D10" s="639"/>
      <c r="E10" s="639">
        <v>1</v>
      </c>
      <c r="F10" s="639"/>
      <c r="G10" s="639"/>
      <c r="H10" s="639"/>
      <c r="I10" s="643"/>
    </row>
    <row r="11" spans="1:10">
      <c r="A11" s="1555"/>
      <c r="B11" s="641" t="s">
        <v>1465</v>
      </c>
      <c r="C11" s="642">
        <f>SUM(D11:I11)</f>
        <v>0</v>
      </c>
      <c r="D11" s="639"/>
      <c r="E11" s="639"/>
      <c r="F11" s="639"/>
      <c r="G11" s="639"/>
      <c r="H11" s="639"/>
      <c r="I11" s="643"/>
    </row>
    <row r="12" spans="1:10" ht="30" customHeight="1">
      <c r="A12" s="1555"/>
      <c r="B12" s="644" t="s">
        <v>1466</v>
      </c>
      <c r="C12" s="642">
        <f>SUM(D12:I12)</f>
        <v>0</v>
      </c>
      <c r="D12" s="639"/>
      <c r="E12" s="639"/>
      <c r="F12" s="639"/>
      <c r="G12" s="639"/>
      <c r="H12" s="639"/>
      <c r="I12" s="643"/>
    </row>
    <row r="13" spans="1:10">
      <c r="A13" s="1553" t="s">
        <v>1467</v>
      </c>
      <c r="B13" s="1554"/>
      <c r="C13" s="638">
        <f>SUM(C14:C18)</f>
        <v>9</v>
      </c>
      <c r="D13" s="643">
        <f>SUM(D14:D18)</f>
        <v>9</v>
      </c>
      <c r="E13" s="639">
        <f>SUM(E14:E18)</f>
        <v>0</v>
      </c>
      <c r="F13" s="639">
        <f>SUM(F14:F18)</f>
        <v>0</v>
      </c>
      <c r="G13" s="639">
        <f>SUM(G14:G18)</f>
        <v>0</v>
      </c>
      <c r="H13" s="639">
        <v>0</v>
      </c>
      <c r="I13" s="640">
        <v>0</v>
      </c>
    </row>
    <row r="14" spans="1:10">
      <c r="A14" s="1555" t="s">
        <v>1468</v>
      </c>
      <c r="B14" s="641" t="s">
        <v>1469</v>
      </c>
      <c r="C14" s="642">
        <f>SUM(D14:I14)</f>
        <v>4</v>
      </c>
      <c r="D14" s="643">
        <v>4</v>
      </c>
      <c r="E14" s="639"/>
      <c r="F14" s="639"/>
      <c r="G14" s="639"/>
      <c r="H14" s="639">
        <v>0</v>
      </c>
      <c r="I14" s="640">
        <v>0</v>
      </c>
    </row>
    <row r="15" spans="1:10">
      <c r="A15" s="1555"/>
      <c r="B15" s="641" t="s">
        <v>1470</v>
      </c>
      <c r="C15" s="642">
        <f>SUM(D15:I15)</f>
        <v>4</v>
      </c>
      <c r="D15" s="643">
        <v>4</v>
      </c>
      <c r="E15" s="639"/>
      <c r="F15" s="639"/>
      <c r="G15" s="639"/>
      <c r="H15" s="639"/>
      <c r="I15" s="640"/>
    </row>
    <row r="16" spans="1:10">
      <c r="A16" s="1555"/>
      <c r="B16" s="641" t="s">
        <v>1471</v>
      </c>
      <c r="C16" s="642">
        <f>SUM(D16:I16)</f>
        <v>1</v>
      </c>
      <c r="D16" s="643">
        <v>1</v>
      </c>
      <c r="E16" s="639">
        <v>0</v>
      </c>
      <c r="F16" s="639"/>
      <c r="G16" s="639"/>
      <c r="H16" s="639"/>
      <c r="I16" s="640"/>
    </row>
    <row r="17" spans="1:9">
      <c r="A17" s="1555"/>
      <c r="B17" s="641" t="s">
        <v>1472</v>
      </c>
      <c r="C17" s="642">
        <f>SUM(D17:I17)</f>
        <v>0</v>
      </c>
      <c r="D17" s="643">
        <v>0</v>
      </c>
      <c r="E17" s="639"/>
      <c r="F17" s="639"/>
      <c r="G17" s="639"/>
      <c r="H17" s="639"/>
      <c r="I17" s="640"/>
    </row>
    <row r="18" spans="1:9">
      <c r="A18" s="1555"/>
      <c r="B18" s="641" t="s">
        <v>1473</v>
      </c>
      <c r="C18" s="642">
        <f t="shared" ref="C18" si="1">SUM(D18:I18)</f>
        <v>0</v>
      </c>
      <c r="D18" s="643"/>
      <c r="E18" s="639"/>
      <c r="F18" s="639"/>
      <c r="G18" s="639"/>
      <c r="H18" s="639"/>
      <c r="I18" s="640">
        <v>0</v>
      </c>
    </row>
    <row r="19" spans="1:9">
      <c r="A19" s="1533" t="s">
        <v>1474</v>
      </c>
      <c r="B19" s="1534"/>
      <c r="C19" s="645"/>
      <c r="D19" s="646"/>
      <c r="E19" s="647"/>
      <c r="F19" s="647"/>
      <c r="G19" s="647"/>
      <c r="H19" s="647"/>
      <c r="I19" s="648"/>
    </row>
    <row r="20" spans="1:9">
      <c r="A20" s="1556" t="s">
        <v>1475</v>
      </c>
      <c r="B20" s="1557"/>
      <c r="C20" s="649">
        <f>SUM(C21:C27)</f>
        <v>10</v>
      </c>
      <c r="D20" s="650">
        <f t="shared" ref="D20:I20" si="2">SUM(D21:D27)</f>
        <v>9</v>
      </c>
      <c r="E20" s="651">
        <f t="shared" si="2"/>
        <v>1</v>
      </c>
      <c r="F20" s="651">
        <f t="shared" si="2"/>
        <v>0</v>
      </c>
      <c r="G20" s="651">
        <f t="shared" si="2"/>
        <v>0</v>
      </c>
      <c r="H20" s="651">
        <f t="shared" si="2"/>
        <v>0</v>
      </c>
      <c r="I20" s="652">
        <f t="shared" si="2"/>
        <v>0</v>
      </c>
    </row>
    <row r="21" spans="1:9">
      <c r="A21" s="1558" t="s">
        <v>1476</v>
      </c>
      <c r="B21" s="1559"/>
      <c r="C21" s="642">
        <f t="shared" ref="C21:C30" si="3">SUM(D21:I21)</f>
        <v>0</v>
      </c>
      <c r="D21" s="651"/>
      <c r="E21" s="651"/>
      <c r="F21" s="651"/>
      <c r="G21" s="651"/>
      <c r="H21" s="651"/>
      <c r="I21" s="650"/>
    </row>
    <row r="22" spans="1:9">
      <c r="A22" s="1558" t="s">
        <v>1477</v>
      </c>
      <c r="B22" s="1559"/>
      <c r="C22" s="642">
        <f t="shared" si="3"/>
        <v>0</v>
      </c>
      <c r="D22" s="639"/>
      <c r="E22" s="639"/>
      <c r="F22" s="639"/>
      <c r="G22" s="639"/>
      <c r="H22" s="639"/>
      <c r="I22" s="643"/>
    </row>
    <row r="23" spans="1:9">
      <c r="A23" s="1558" t="s">
        <v>1478</v>
      </c>
      <c r="B23" s="1559"/>
      <c r="C23" s="642">
        <f t="shared" si="3"/>
        <v>1</v>
      </c>
      <c r="D23" s="639"/>
      <c r="E23" s="639">
        <v>1</v>
      </c>
      <c r="F23" s="639"/>
      <c r="G23" s="639"/>
      <c r="H23" s="639"/>
      <c r="I23" s="643"/>
    </row>
    <row r="24" spans="1:9">
      <c r="A24" s="1558" t="s">
        <v>1479</v>
      </c>
      <c r="B24" s="1559"/>
      <c r="C24" s="642">
        <f t="shared" si="3"/>
        <v>0</v>
      </c>
      <c r="D24" s="639"/>
      <c r="E24" s="639"/>
      <c r="F24" s="639"/>
      <c r="G24" s="639"/>
      <c r="H24" s="639"/>
      <c r="I24" s="643"/>
    </row>
    <row r="25" spans="1:9">
      <c r="A25" s="1558" t="s">
        <v>1480</v>
      </c>
      <c r="B25" s="1559"/>
      <c r="C25" s="642">
        <f t="shared" si="3"/>
        <v>0</v>
      </c>
      <c r="D25" s="639"/>
      <c r="E25" s="639"/>
      <c r="F25" s="639"/>
      <c r="G25" s="639"/>
      <c r="H25" s="639"/>
      <c r="I25" s="643"/>
    </row>
    <row r="26" spans="1:9">
      <c r="A26" s="1558" t="s">
        <v>1481</v>
      </c>
      <c r="B26" s="1559"/>
      <c r="C26" s="642">
        <f t="shared" si="3"/>
        <v>0</v>
      </c>
      <c r="D26" s="639"/>
      <c r="E26" s="639"/>
      <c r="F26" s="639"/>
      <c r="G26" s="639"/>
      <c r="H26" s="639"/>
      <c r="I26" s="643"/>
    </row>
    <row r="27" spans="1:9">
      <c r="A27" s="1558" t="s">
        <v>1482</v>
      </c>
      <c r="B27" s="1559"/>
      <c r="C27" s="642">
        <f t="shared" si="3"/>
        <v>9</v>
      </c>
      <c r="D27" s="639">
        <v>9</v>
      </c>
      <c r="E27" s="639">
        <v>0</v>
      </c>
      <c r="F27" s="639"/>
      <c r="G27" s="639"/>
      <c r="H27" s="639">
        <v>0</v>
      </c>
      <c r="I27" s="643">
        <v>0</v>
      </c>
    </row>
    <row r="28" spans="1:9">
      <c r="A28" s="1560" t="s">
        <v>1483</v>
      </c>
      <c r="B28" s="1561"/>
      <c r="C28" s="638">
        <f>SUM(C29:C30)</f>
        <v>10</v>
      </c>
      <c r="D28" s="639">
        <f t="shared" ref="D28:I28" si="4">SUM(D29:D30)</f>
        <v>10</v>
      </c>
      <c r="E28" s="639">
        <f t="shared" si="4"/>
        <v>0</v>
      </c>
      <c r="F28" s="639">
        <f t="shared" si="4"/>
        <v>0</v>
      </c>
      <c r="G28" s="639">
        <f t="shared" si="4"/>
        <v>0</v>
      </c>
      <c r="H28" s="639">
        <f t="shared" si="4"/>
        <v>0</v>
      </c>
      <c r="I28" s="640">
        <f t="shared" si="4"/>
        <v>0</v>
      </c>
    </row>
    <row r="29" spans="1:9">
      <c r="A29" s="1558" t="s">
        <v>1484</v>
      </c>
      <c r="B29" s="1559"/>
      <c r="C29" s="642">
        <f>SUM(D29:I29)</f>
        <v>10</v>
      </c>
      <c r="D29" s="639">
        <v>10</v>
      </c>
      <c r="E29" s="639">
        <v>0</v>
      </c>
      <c r="F29" s="639"/>
      <c r="G29" s="639"/>
      <c r="H29" s="639">
        <v>0</v>
      </c>
      <c r="I29" s="640">
        <v>0</v>
      </c>
    </row>
    <row r="30" spans="1:9">
      <c r="A30" s="1558" t="s">
        <v>1485</v>
      </c>
      <c r="B30" s="1559"/>
      <c r="C30" s="642">
        <f t="shared" si="3"/>
        <v>0</v>
      </c>
      <c r="D30" s="639"/>
      <c r="E30" s="639"/>
      <c r="F30" s="639"/>
      <c r="G30" s="639"/>
      <c r="H30" s="639"/>
      <c r="I30" s="640"/>
    </row>
    <row r="31" spans="1:9">
      <c r="A31" s="1533" t="s">
        <v>1486</v>
      </c>
      <c r="B31" s="1534"/>
      <c r="C31" s="645"/>
      <c r="D31" s="647"/>
      <c r="E31" s="647"/>
      <c r="F31" s="647"/>
      <c r="G31" s="647"/>
      <c r="H31" s="647"/>
      <c r="I31" s="648"/>
    </row>
    <row r="32" spans="1:9">
      <c r="A32" s="1564" t="s">
        <v>1487</v>
      </c>
      <c r="B32" s="1557"/>
      <c r="C32" s="653">
        <f>SUM(C33:C38)</f>
        <v>10</v>
      </c>
      <c r="D32" s="651">
        <f t="shared" ref="D32:I32" si="5">SUM(D33:D38)</f>
        <v>10</v>
      </c>
      <c r="E32" s="651">
        <f t="shared" si="5"/>
        <v>0</v>
      </c>
      <c r="F32" s="651">
        <f t="shared" si="5"/>
        <v>0</v>
      </c>
      <c r="G32" s="651">
        <f t="shared" si="5"/>
        <v>0</v>
      </c>
      <c r="H32" s="651">
        <f t="shared" si="5"/>
        <v>0</v>
      </c>
      <c r="I32" s="652">
        <f t="shared" si="5"/>
        <v>0</v>
      </c>
    </row>
    <row r="33" spans="1:9">
      <c r="A33" s="1565" t="s">
        <v>1488</v>
      </c>
      <c r="B33" s="1559"/>
      <c r="C33" s="642">
        <f t="shared" ref="C33:C37" si="6">SUM(D33:I33)</f>
        <v>0</v>
      </c>
      <c r="D33" s="639"/>
      <c r="E33" s="639"/>
      <c r="F33" s="639"/>
      <c r="G33" s="639"/>
      <c r="H33" s="639">
        <v>0</v>
      </c>
      <c r="I33" s="643"/>
    </row>
    <row r="34" spans="1:9">
      <c r="A34" s="1565" t="s">
        <v>1489</v>
      </c>
      <c r="B34" s="1559"/>
      <c r="C34" s="642">
        <f t="shared" si="6"/>
        <v>3</v>
      </c>
      <c r="D34" s="639">
        <v>3</v>
      </c>
      <c r="E34" s="639"/>
      <c r="F34" s="639"/>
      <c r="G34" s="639"/>
      <c r="H34" s="639"/>
      <c r="I34" s="643"/>
    </row>
    <row r="35" spans="1:9">
      <c r="A35" s="1565" t="s">
        <v>1490</v>
      </c>
      <c r="B35" s="1559"/>
      <c r="C35" s="642">
        <f t="shared" si="6"/>
        <v>2</v>
      </c>
      <c r="D35" s="639">
        <v>2</v>
      </c>
      <c r="E35" s="639">
        <v>0</v>
      </c>
      <c r="F35" s="639"/>
      <c r="G35" s="639"/>
      <c r="H35" s="639">
        <v>0</v>
      </c>
      <c r="I35" s="643">
        <v>0</v>
      </c>
    </row>
    <row r="36" spans="1:9">
      <c r="A36" s="1565" t="s">
        <v>1491</v>
      </c>
      <c r="B36" s="1559"/>
      <c r="C36" s="642">
        <f t="shared" si="6"/>
        <v>5</v>
      </c>
      <c r="D36" s="639">
        <v>5</v>
      </c>
      <c r="E36" s="639"/>
      <c r="F36" s="639"/>
      <c r="G36" s="639"/>
      <c r="H36" s="639"/>
      <c r="I36" s="643">
        <v>0</v>
      </c>
    </row>
    <row r="37" spans="1:9">
      <c r="A37" s="1565" t="s">
        <v>1492</v>
      </c>
      <c r="B37" s="1559"/>
      <c r="C37" s="642">
        <f t="shared" si="6"/>
        <v>0</v>
      </c>
      <c r="D37" s="639"/>
      <c r="E37" s="639"/>
      <c r="F37" s="639"/>
      <c r="G37" s="639"/>
      <c r="H37" s="639"/>
      <c r="I37" s="643"/>
    </row>
    <row r="38" spans="1:9" ht="17.25" thickBot="1">
      <c r="A38" s="1562" t="s">
        <v>1493</v>
      </c>
      <c r="B38" s="1563"/>
      <c r="C38" s="654">
        <v>0</v>
      </c>
      <c r="D38" s="655"/>
      <c r="E38" s="655"/>
      <c r="F38" s="655"/>
      <c r="G38" s="655"/>
      <c r="H38" s="655"/>
      <c r="I38" s="656"/>
    </row>
    <row r="39" spans="1:9">
      <c r="A39" s="625" t="s">
        <v>1494</v>
      </c>
    </row>
  </sheetData>
  <mergeCells count="33">
    <mergeCell ref="A38:B38"/>
    <mergeCell ref="A32:B32"/>
    <mergeCell ref="A33:B33"/>
    <mergeCell ref="A34:B34"/>
    <mergeCell ref="A35:B35"/>
    <mergeCell ref="A36:B36"/>
    <mergeCell ref="A37:B37"/>
    <mergeCell ref="A31:B31"/>
    <mergeCell ref="A20:B20"/>
    <mergeCell ref="A21:B21"/>
    <mergeCell ref="A22:B22"/>
    <mergeCell ref="A23:B23"/>
    <mergeCell ref="A24:B24"/>
    <mergeCell ref="A25:B25"/>
    <mergeCell ref="A26:B26"/>
    <mergeCell ref="A27:B27"/>
    <mergeCell ref="A28:B28"/>
    <mergeCell ref="A29:B29"/>
    <mergeCell ref="A30:B30"/>
    <mergeCell ref="A19:B19"/>
    <mergeCell ref="A3:I3"/>
    <mergeCell ref="A4:I4"/>
    <mergeCell ref="A5:B7"/>
    <mergeCell ref="C5:I5"/>
    <mergeCell ref="C6:C7"/>
    <mergeCell ref="D6:E6"/>
    <mergeCell ref="F6:G6"/>
    <mergeCell ref="H6:H7"/>
    <mergeCell ref="A8:B8"/>
    <mergeCell ref="A9:B9"/>
    <mergeCell ref="A10:A12"/>
    <mergeCell ref="A13:B13"/>
    <mergeCell ref="A14:A18"/>
  </mergeCells>
  <phoneticPr fontId="1" type="noConversion"/>
  <hyperlinks>
    <hyperlink ref="J3" location="預告統計資料發布時間表!A1" display="回發布時間表" xr:uid="{84A7C87E-6218-4865-84CA-558BAB551EB3}"/>
  </hyperlink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5959F-67D5-4556-8B65-1F0F783D1470}">
  <dimension ref="A1:I18"/>
  <sheetViews>
    <sheetView workbookViewId="0">
      <selection activeCell="I3" sqref="I3"/>
    </sheetView>
  </sheetViews>
  <sheetFormatPr defaultRowHeight="16.5"/>
  <cols>
    <col min="1" max="1" width="18.75" style="625" customWidth="1"/>
    <col min="2" max="2" width="14.125" style="625" customWidth="1"/>
    <col min="3" max="3" width="12.875" style="625" customWidth="1"/>
    <col min="4" max="4" width="11.125" style="625" customWidth="1"/>
    <col min="5" max="5" width="15" style="625" customWidth="1"/>
    <col min="6" max="7" width="14.75" style="625" customWidth="1"/>
    <col min="8" max="8" width="22.375" style="625" customWidth="1"/>
    <col min="9" max="16384" width="9" style="625"/>
  </cols>
  <sheetData>
    <row r="1" spans="1:9" ht="20.25" thickBot="1">
      <c r="A1" s="623" t="s">
        <v>1496</v>
      </c>
      <c r="B1" s="630"/>
      <c r="G1" s="623" t="s">
        <v>694</v>
      </c>
      <c r="H1" s="657" t="s">
        <v>1497</v>
      </c>
    </row>
    <row r="2" spans="1:9" ht="20.25" thickBot="1">
      <c r="A2" s="623" t="s">
        <v>1498</v>
      </c>
      <c r="B2" s="658" t="s">
        <v>1499</v>
      </c>
      <c r="D2" s="628"/>
      <c r="E2" s="628"/>
      <c r="F2" s="628"/>
      <c r="G2" s="623" t="s">
        <v>754</v>
      </c>
      <c r="H2" s="623" t="s">
        <v>1450</v>
      </c>
    </row>
    <row r="3" spans="1:9" ht="42" customHeight="1">
      <c r="A3" s="1566" t="s">
        <v>1500</v>
      </c>
      <c r="B3" s="1566"/>
      <c r="C3" s="1566"/>
      <c r="D3" s="1566"/>
      <c r="E3" s="1566"/>
      <c r="F3" s="1566"/>
      <c r="G3" s="1566"/>
      <c r="H3" s="1566"/>
      <c r="I3" s="23" t="s">
        <v>150</v>
      </c>
    </row>
    <row r="4" spans="1:9" ht="32.25" customHeight="1" thickBot="1">
      <c r="A4" s="1567" t="s">
        <v>1514</v>
      </c>
      <c r="B4" s="1567"/>
      <c r="C4" s="1567"/>
      <c r="D4" s="1567"/>
      <c r="E4" s="1567"/>
      <c r="F4" s="1567"/>
      <c r="G4" s="1567"/>
      <c r="H4" s="1567"/>
    </row>
    <row r="5" spans="1:9" ht="24" customHeight="1">
      <c r="A5" s="1568" t="s">
        <v>1501</v>
      </c>
      <c r="B5" s="1570" t="s">
        <v>1502</v>
      </c>
      <c r="C5" s="1571"/>
      <c r="D5" s="1572"/>
      <c r="E5" s="1573" t="s">
        <v>1503</v>
      </c>
      <c r="F5" s="1574"/>
      <c r="G5" s="1575" t="s">
        <v>1504</v>
      </c>
      <c r="H5" s="1576"/>
    </row>
    <row r="6" spans="1:9" ht="24" customHeight="1" thickBot="1">
      <c r="A6" s="1569"/>
      <c r="B6" s="659" t="s">
        <v>747</v>
      </c>
      <c r="C6" s="660" t="s">
        <v>882</v>
      </c>
      <c r="D6" s="633" t="s">
        <v>881</v>
      </c>
      <c r="E6" s="632" t="s">
        <v>882</v>
      </c>
      <c r="F6" s="632" t="s">
        <v>881</v>
      </c>
      <c r="G6" s="661" t="s">
        <v>882</v>
      </c>
      <c r="H6" s="662" t="s">
        <v>881</v>
      </c>
    </row>
    <row r="7" spans="1:9" ht="37.5" customHeight="1">
      <c r="A7" s="663" t="s">
        <v>675</v>
      </c>
      <c r="B7" s="664">
        <f>SUM(B8:B15)</f>
        <v>10</v>
      </c>
      <c r="C7" s="664">
        <f t="shared" ref="C7:D7" si="0">SUM(C8:C15)</f>
        <v>10</v>
      </c>
      <c r="D7" s="664">
        <f t="shared" si="0"/>
        <v>0</v>
      </c>
      <c r="E7" s="665">
        <f>SUM(E8:E15)</f>
        <v>0</v>
      </c>
      <c r="F7" s="665">
        <f>SUM(F8:F15)</f>
        <v>0</v>
      </c>
      <c r="G7" s="666">
        <f>SUM(G8:G15)</f>
        <v>10</v>
      </c>
      <c r="H7" s="667">
        <v>0</v>
      </c>
    </row>
    <row r="8" spans="1:9" ht="39.950000000000003" customHeight="1">
      <c r="A8" s="663" t="s">
        <v>1505</v>
      </c>
      <c r="B8" s="668">
        <f t="shared" ref="B8:B14" si="1">+C8+D8</f>
        <v>0</v>
      </c>
      <c r="C8" s="669">
        <f>+E8+G8</f>
        <v>0</v>
      </c>
      <c r="D8" s="669">
        <f>+F8+H8</f>
        <v>0</v>
      </c>
      <c r="E8" s="670">
        <v>0</v>
      </c>
      <c r="F8" s="670">
        <v>0</v>
      </c>
      <c r="G8" s="671">
        <v>0</v>
      </c>
      <c r="H8" s="672">
        <v>0</v>
      </c>
    </row>
    <row r="9" spans="1:9" ht="39.950000000000003" customHeight="1">
      <c r="A9" s="663" t="s">
        <v>1506</v>
      </c>
      <c r="B9" s="668">
        <f t="shared" si="1"/>
        <v>0</v>
      </c>
      <c r="C9" s="669">
        <f t="shared" ref="C9:D14" si="2">+E9+G9</f>
        <v>0</v>
      </c>
      <c r="D9" s="669">
        <f t="shared" si="2"/>
        <v>0</v>
      </c>
      <c r="E9" s="670">
        <v>0</v>
      </c>
      <c r="F9" s="670">
        <v>0</v>
      </c>
      <c r="G9" s="671">
        <v>0</v>
      </c>
      <c r="H9" s="672">
        <v>0</v>
      </c>
    </row>
    <row r="10" spans="1:9" ht="39.950000000000003" customHeight="1">
      <c r="A10" s="663" t="s">
        <v>1507</v>
      </c>
      <c r="B10" s="668">
        <f t="shared" si="1"/>
        <v>1</v>
      </c>
      <c r="C10" s="669">
        <v>1</v>
      </c>
      <c r="D10" s="669">
        <f t="shared" si="2"/>
        <v>0</v>
      </c>
      <c r="E10" s="670">
        <v>0</v>
      </c>
      <c r="F10" s="670">
        <v>0</v>
      </c>
      <c r="G10" s="671">
        <v>1</v>
      </c>
      <c r="H10" s="672">
        <v>0</v>
      </c>
    </row>
    <row r="11" spans="1:9" ht="39.950000000000003" customHeight="1">
      <c r="A11" s="663" t="s">
        <v>1508</v>
      </c>
      <c r="B11" s="668">
        <f t="shared" si="1"/>
        <v>0</v>
      </c>
      <c r="C11" s="669">
        <f t="shared" si="2"/>
        <v>0</v>
      </c>
      <c r="D11" s="669">
        <f t="shared" si="2"/>
        <v>0</v>
      </c>
      <c r="E11" s="670">
        <v>0</v>
      </c>
      <c r="F11" s="670">
        <v>0</v>
      </c>
      <c r="G11" s="671">
        <v>0</v>
      </c>
      <c r="H11" s="672">
        <v>0</v>
      </c>
    </row>
    <row r="12" spans="1:9" ht="39.950000000000003" customHeight="1">
      <c r="A12" s="663" t="s">
        <v>1509</v>
      </c>
      <c r="B12" s="668">
        <f t="shared" si="1"/>
        <v>0</v>
      </c>
      <c r="C12" s="669">
        <f t="shared" si="2"/>
        <v>0</v>
      </c>
      <c r="D12" s="669">
        <f t="shared" si="2"/>
        <v>0</v>
      </c>
      <c r="E12" s="670">
        <v>0</v>
      </c>
      <c r="F12" s="670">
        <v>0</v>
      </c>
      <c r="G12" s="671">
        <v>0</v>
      </c>
      <c r="H12" s="672">
        <v>0</v>
      </c>
    </row>
    <row r="13" spans="1:9" ht="39.950000000000003" customHeight="1">
      <c r="A13" s="663" t="s">
        <v>1510</v>
      </c>
      <c r="B13" s="668">
        <f t="shared" si="1"/>
        <v>0</v>
      </c>
      <c r="C13" s="669">
        <f t="shared" si="2"/>
        <v>0</v>
      </c>
      <c r="D13" s="669">
        <f t="shared" si="2"/>
        <v>0</v>
      </c>
      <c r="E13" s="670">
        <v>0</v>
      </c>
      <c r="F13" s="670">
        <v>0</v>
      </c>
      <c r="G13" s="671">
        <v>0</v>
      </c>
      <c r="H13" s="672">
        <v>0</v>
      </c>
    </row>
    <row r="14" spans="1:9" ht="39.950000000000003" customHeight="1">
      <c r="A14" s="663" t="s">
        <v>1511</v>
      </c>
      <c r="B14" s="668">
        <f t="shared" si="1"/>
        <v>0</v>
      </c>
      <c r="C14" s="669">
        <f t="shared" si="2"/>
        <v>0</v>
      </c>
      <c r="D14" s="669">
        <f t="shared" si="2"/>
        <v>0</v>
      </c>
      <c r="E14" s="670">
        <v>0</v>
      </c>
      <c r="F14" s="670">
        <v>0</v>
      </c>
      <c r="G14" s="671">
        <v>0</v>
      </c>
      <c r="H14" s="672">
        <v>0</v>
      </c>
    </row>
    <row r="15" spans="1:9" ht="51.75" customHeight="1" thickBot="1">
      <c r="A15" s="673" t="s">
        <v>1512</v>
      </c>
      <c r="B15" s="674">
        <v>9</v>
      </c>
      <c r="C15" s="675">
        <v>9</v>
      </c>
      <c r="D15" s="675">
        <v>0</v>
      </c>
      <c r="E15" s="676">
        <v>0</v>
      </c>
      <c r="F15" s="676">
        <v>0</v>
      </c>
      <c r="G15" s="677">
        <v>9</v>
      </c>
      <c r="H15" s="678">
        <v>0</v>
      </c>
    </row>
    <row r="16" spans="1:9">
      <c r="A16" s="625" t="s">
        <v>1513</v>
      </c>
    </row>
    <row r="17" spans="1:8">
      <c r="A17" s="625" t="s">
        <v>662</v>
      </c>
      <c r="C17" s="625" t="s">
        <v>703</v>
      </c>
      <c r="E17" s="625" t="s">
        <v>702</v>
      </c>
      <c r="G17" s="625" t="s">
        <v>817</v>
      </c>
      <c r="H17" s="625" t="s">
        <v>1515</v>
      </c>
    </row>
    <row r="18" spans="1:8">
      <c r="E18" s="625" t="s">
        <v>734</v>
      </c>
    </row>
  </sheetData>
  <mergeCells count="6">
    <mergeCell ref="A3:H3"/>
    <mergeCell ref="A4:H4"/>
    <mergeCell ref="A5:A6"/>
    <mergeCell ref="B5:D5"/>
    <mergeCell ref="E5:F5"/>
    <mergeCell ref="G5:H5"/>
  </mergeCells>
  <phoneticPr fontId="1" type="noConversion"/>
  <hyperlinks>
    <hyperlink ref="I3" location="預告統計資料發布時間表!A1" display="回發布時間表" xr:uid="{F1F1B2CC-03B8-4371-9E41-1DDF3E61FF0E}"/>
  </hyperlinks>
  <pageMargins left="0.7" right="0.7" top="0.75" bottom="0.75" header="0.3" footer="0.3"/>
  <pageSetup paperSize="9"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442AA-BA72-4E73-B967-D65D06EC5884}">
  <dimension ref="A1:J39"/>
  <sheetViews>
    <sheetView topLeftCell="A22" workbookViewId="0">
      <selection activeCell="F37" sqref="F37"/>
    </sheetView>
  </sheetViews>
  <sheetFormatPr defaultRowHeight="16.5"/>
  <cols>
    <col min="1" max="1" width="15" style="625" customWidth="1"/>
    <col min="2" max="2" width="28.75" style="625" customWidth="1"/>
    <col min="3" max="8" width="16.625" style="625" customWidth="1"/>
    <col min="9" max="9" width="27.5" style="625" customWidth="1"/>
    <col min="10" max="16384" width="9" style="625"/>
  </cols>
  <sheetData>
    <row r="1" spans="1:10" ht="20.25" thickBot="1">
      <c r="A1" s="623" t="s">
        <v>1447</v>
      </c>
      <c r="B1" s="624"/>
      <c r="H1" s="623" t="s">
        <v>694</v>
      </c>
      <c r="I1" s="626" t="s">
        <v>693</v>
      </c>
    </row>
    <row r="2" spans="1:10" ht="20.25" thickBot="1">
      <c r="A2" s="623" t="s">
        <v>1448</v>
      </c>
      <c r="B2" s="627" t="s">
        <v>1449</v>
      </c>
      <c r="C2" s="628"/>
      <c r="D2" s="628"/>
      <c r="E2" s="628"/>
      <c r="F2" s="628"/>
      <c r="G2" s="628"/>
      <c r="H2" s="623" t="s">
        <v>754</v>
      </c>
      <c r="I2" s="629" t="s">
        <v>1450</v>
      </c>
    </row>
    <row r="3" spans="1:10" ht="42" customHeight="1">
      <c r="A3" s="1535" t="s">
        <v>1451</v>
      </c>
      <c r="B3" s="1535"/>
      <c r="C3" s="1535"/>
      <c r="D3" s="1535"/>
      <c r="E3" s="1535"/>
      <c r="F3" s="1535"/>
      <c r="G3" s="1535"/>
      <c r="H3" s="1535"/>
      <c r="I3" s="1535"/>
      <c r="J3" s="23" t="s">
        <v>150</v>
      </c>
    </row>
    <row r="4" spans="1:10" ht="32.25" customHeight="1" thickBot="1">
      <c r="A4" s="1536" t="s">
        <v>2079</v>
      </c>
      <c r="B4" s="1537"/>
      <c r="C4" s="1537"/>
      <c r="D4" s="1537"/>
      <c r="E4" s="1537"/>
      <c r="F4" s="1537"/>
      <c r="G4" s="1537"/>
      <c r="H4" s="1537"/>
      <c r="I4" s="1537"/>
    </row>
    <row r="5" spans="1:10" ht="27.75" customHeight="1">
      <c r="A5" s="1538" t="s">
        <v>776</v>
      </c>
      <c r="B5" s="1539"/>
      <c r="C5" s="1544" t="s">
        <v>1452</v>
      </c>
      <c r="D5" s="1545"/>
      <c r="E5" s="1545"/>
      <c r="F5" s="1545"/>
      <c r="G5" s="1545"/>
      <c r="H5" s="1545"/>
      <c r="I5" s="1545"/>
    </row>
    <row r="6" spans="1:10" ht="16.5" customHeight="1">
      <c r="A6" s="1540"/>
      <c r="B6" s="1541"/>
      <c r="C6" s="1546" t="s">
        <v>1453</v>
      </c>
      <c r="D6" s="1548" t="s">
        <v>1454</v>
      </c>
      <c r="E6" s="1548"/>
      <c r="F6" s="1548" t="s">
        <v>1455</v>
      </c>
      <c r="G6" s="1548"/>
      <c r="H6" s="1549" t="s">
        <v>1456</v>
      </c>
      <c r="I6" s="631" t="s">
        <v>1457</v>
      </c>
    </row>
    <row r="7" spans="1:10" ht="28.5" customHeight="1" thickBot="1">
      <c r="A7" s="1542"/>
      <c r="B7" s="1543"/>
      <c r="C7" s="1547"/>
      <c r="D7" s="632" t="s">
        <v>1458</v>
      </c>
      <c r="E7" s="632" t="s">
        <v>1459</v>
      </c>
      <c r="F7" s="632" t="s">
        <v>1458</v>
      </c>
      <c r="G7" s="632" t="s">
        <v>1459</v>
      </c>
      <c r="H7" s="1550"/>
      <c r="I7" s="634" t="s">
        <v>1460</v>
      </c>
    </row>
    <row r="8" spans="1:10">
      <c r="A8" s="1551" t="s">
        <v>1461</v>
      </c>
      <c r="B8" s="1552"/>
      <c r="C8" s="635">
        <f>C9+C13</f>
        <v>10</v>
      </c>
      <c r="D8" s="636">
        <f>D9+D13</f>
        <v>9</v>
      </c>
      <c r="E8" s="636">
        <f>E9+E13</f>
        <v>1</v>
      </c>
      <c r="F8" s="636">
        <f>F9+F13</f>
        <v>0</v>
      </c>
      <c r="G8" s="636">
        <f>G9+G13</f>
        <v>0</v>
      </c>
      <c r="H8" s="636">
        <v>0</v>
      </c>
      <c r="I8" s="637">
        <v>0</v>
      </c>
    </row>
    <row r="9" spans="1:10">
      <c r="A9" s="1553" t="s">
        <v>1462</v>
      </c>
      <c r="B9" s="1554"/>
      <c r="C9" s="638">
        <f>SUM(C10:C12)</f>
        <v>1</v>
      </c>
      <c r="D9" s="639">
        <f t="shared" ref="D9:I9" si="0">SUM(D10:D12)</f>
        <v>0</v>
      </c>
      <c r="E9" s="639">
        <f t="shared" si="0"/>
        <v>1</v>
      </c>
      <c r="F9" s="639">
        <f t="shared" si="0"/>
        <v>0</v>
      </c>
      <c r="G9" s="639">
        <f t="shared" si="0"/>
        <v>0</v>
      </c>
      <c r="H9" s="639">
        <f t="shared" si="0"/>
        <v>0</v>
      </c>
      <c r="I9" s="640">
        <f t="shared" si="0"/>
        <v>0</v>
      </c>
    </row>
    <row r="10" spans="1:10">
      <c r="A10" s="1555" t="s">
        <v>1463</v>
      </c>
      <c r="B10" s="641" t="s">
        <v>1464</v>
      </c>
      <c r="C10" s="642">
        <f>SUM(D10:I10)</f>
        <v>1</v>
      </c>
      <c r="D10" s="639"/>
      <c r="E10" s="639">
        <v>1</v>
      </c>
      <c r="F10" s="639"/>
      <c r="G10" s="639"/>
      <c r="H10" s="639"/>
      <c r="I10" s="643"/>
    </row>
    <row r="11" spans="1:10">
      <c r="A11" s="1555"/>
      <c r="B11" s="641" t="s">
        <v>1465</v>
      </c>
      <c r="C11" s="642">
        <f>SUM(D11:I11)</f>
        <v>0</v>
      </c>
      <c r="D11" s="639"/>
      <c r="E11" s="639"/>
      <c r="F11" s="639"/>
      <c r="G11" s="639"/>
      <c r="H11" s="639"/>
      <c r="I11" s="643"/>
    </row>
    <row r="12" spans="1:10" ht="30" customHeight="1">
      <c r="A12" s="1555"/>
      <c r="B12" s="644" t="s">
        <v>1466</v>
      </c>
      <c r="C12" s="642">
        <f>SUM(D12:I12)</f>
        <v>0</v>
      </c>
      <c r="D12" s="639"/>
      <c r="E12" s="639"/>
      <c r="F12" s="639"/>
      <c r="G12" s="639"/>
      <c r="H12" s="639"/>
      <c r="I12" s="643"/>
    </row>
    <row r="13" spans="1:10">
      <c r="A13" s="1553" t="s">
        <v>1467</v>
      </c>
      <c r="B13" s="1554"/>
      <c r="C13" s="638">
        <f>SUM(C14:C18)</f>
        <v>9</v>
      </c>
      <c r="D13" s="643">
        <f>SUM(D14:D18)</f>
        <v>9</v>
      </c>
      <c r="E13" s="639">
        <f>SUM(E14:E18)</f>
        <v>0</v>
      </c>
      <c r="F13" s="639">
        <f>SUM(F14:F18)</f>
        <v>0</v>
      </c>
      <c r="G13" s="639">
        <f>SUM(G14:G18)</f>
        <v>0</v>
      </c>
      <c r="H13" s="639">
        <v>0</v>
      </c>
      <c r="I13" s="640">
        <v>0</v>
      </c>
    </row>
    <row r="14" spans="1:10">
      <c r="A14" s="1555" t="s">
        <v>1468</v>
      </c>
      <c r="B14" s="641" t="s">
        <v>1469</v>
      </c>
      <c r="C14" s="642">
        <f>SUM(D14:I14)</f>
        <v>9</v>
      </c>
      <c r="D14" s="643">
        <v>9</v>
      </c>
      <c r="E14" s="639"/>
      <c r="F14" s="639"/>
      <c r="G14" s="639"/>
      <c r="H14" s="639">
        <v>0</v>
      </c>
      <c r="I14" s="640">
        <v>0</v>
      </c>
    </row>
    <row r="15" spans="1:10">
      <c r="A15" s="1555"/>
      <c r="B15" s="641" t="s">
        <v>1470</v>
      </c>
      <c r="C15" s="642">
        <v>0</v>
      </c>
      <c r="D15" s="643">
        <v>0</v>
      </c>
      <c r="E15" s="639"/>
      <c r="F15" s="639"/>
      <c r="G15" s="639"/>
      <c r="H15" s="639"/>
      <c r="I15" s="640"/>
    </row>
    <row r="16" spans="1:10">
      <c r="A16" s="1555"/>
      <c r="B16" s="641" t="s">
        <v>1471</v>
      </c>
      <c r="C16" s="642">
        <v>0</v>
      </c>
      <c r="D16" s="643">
        <v>0</v>
      </c>
      <c r="E16" s="639">
        <v>0</v>
      </c>
      <c r="F16" s="639"/>
      <c r="G16" s="639"/>
      <c r="H16" s="639"/>
      <c r="I16" s="640"/>
    </row>
    <row r="17" spans="1:9">
      <c r="A17" s="1555"/>
      <c r="B17" s="641" t="s">
        <v>1472</v>
      </c>
      <c r="C17" s="642">
        <f>SUM(D17:I17)</f>
        <v>0</v>
      </c>
      <c r="D17" s="643">
        <v>0</v>
      </c>
      <c r="E17" s="639"/>
      <c r="F17" s="639"/>
      <c r="G17" s="639"/>
      <c r="H17" s="639"/>
      <c r="I17" s="640"/>
    </row>
    <row r="18" spans="1:9">
      <c r="A18" s="1555"/>
      <c r="B18" s="641" t="s">
        <v>1473</v>
      </c>
      <c r="C18" s="642">
        <f t="shared" ref="C18" si="1">SUM(D18:I18)</f>
        <v>0</v>
      </c>
      <c r="D18" s="643"/>
      <c r="E18" s="639"/>
      <c r="F18" s="639"/>
      <c r="G18" s="639"/>
      <c r="H18" s="639"/>
      <c r="I18" s="640">
        <v>0</v>
      </c>
    </row>
    <row r="19" spans="1:9">
      <c r="A19" s="1533" t="s">
        <v>1474</v>
      </c>
      <c r="B19" s="1534"/>
      <c r="C19" s="645"/>
      <c r="D19" s="646"/>
      <c r="E19" s="647"/>
      <c r="F19" s="647"/>
      <c r="G19" s="647"/>
      <c r="H19" s="647"/>
      <c r="I19" s="648"/>
    </row>
    <row r="20" spans="1:9">
      <c r="A20" s="1556" t="s">
        <v>1475</v>
      </c>
      <c r="B20" s="1557"/>
      <c r="C20" s="649">
        <f>SUM(C21:C27)</f>
        <v>10</v>
      </c>
      <c r="D20" s="650">
        <f t="shared" ref="D20:I20" si="2">SUM(D21:D27)</f>
        <v>9</v>
      </c>
      <c r="E20" s="651">
        <f t="shared" si="2"/>
        <v>1</v>
      </c>
      <c r="F20" s="651">
        <f t="shared" si="2"/>
        <v>0</v>
      </c>
      <c r="G20" s="651">
        <f t="shared" si="2"/>
        <v>0</v>
      </c>
      <c r="H20" s="651">
        <f t="shared" si="2"/>
        <v>0</v>
      </c>
      <c r="I20" s="652">
        <f t="shared" si="2"/>
        <v>0</v>
      </c>
    </row>
    <row r="21" spans="1:9">
      <c r="A21" s="1558" t="s">
        <v>1476</v>
      </c>
      <c r="B21" s="1559"/>
      <c r="C21" s="642">
        <f t="shared" ref="C21:C30" si="3">SUM(D21:I21)</f>
        <v>0</v>
      </c>
      <c r="D21" s="651"/>
      <c r="E21" s="651"/>
      <c r="F21" s="651"/>
      <c r="G21" s="651"/>
      <c r="H21" s="651"/>
      <c r="I21" s="650"/>
    </row>
    <row r="22" spans="1:9">
      <c r="A22" s="1558" t="s">
        <v>1477</v>
      </c>
      <c r="B22" s="1559"/>
      <c r="C22" s="642">
        <f t="shared" si="3"/>
        <v>0</v>
      </c>
      <c r="D22" s="639"/>
      <c r="E22" s="639"/>
      <c r="F22" s="639"/>
      <c r="G22" s="639"/>
      <c r="H22" s="639"/>
      <c r="I22" s="643"/>
    </row>
    <row r="23" spans="1:9">
      <c r="A23" s="1558" t="s">
        <v>1478</v>
      </c>
      <c r="B23" s="1559"/>
      <c r="C23" s="642">
        <f t="shared" si="3"/>
        <v>1</v>
      </c>
      <c r="D23" s="639"/>
      <c r="E23" s="639">
        <v>1</v>
      </c>
      <c r="F23" s="639"/>
      <c r="G23" s="639"/>
      <c r="H23" s="639"/>
      <c r="I23" s="643"/>
    </row>
    <row r="24" spans="1:9">
      <c r="A24" s="1558" t="s">
        <v>1479</v>
      </c>
      <c r="B24" s="1559"/>
      <c r="C24" s="642">
        <f t="shared" si="3"/>
        <v>0</v>
      </c>
      <c r="D24" s="639"/>
      <c r="E24" s="639"/>
      <c r="F24" s="639"/>
      <c r="G24" s="639"/>
      <c r="H24" s="639"/>
      <c r="I24" s="643"/>
    </row>
    <row r="25" spans="1:9">
      <c r="A25" s="1558" t="s">
        <v>1480</v>
      </c>
      <c r="B25" s="1559"/>
      <c r="C25" s="642">
        <f t="shared" si="3"/>
        <v>0</v>
      </c>
      <c r="D25" s="639"/>
      <c r="E25" s="639"/>
      <c r="F25" s="639"/>
      <c r="G25" s="639"/>
      <c r="H25" s="639"/>
      <c r="I25" s="643"/>
    </row>
    <row r="26" spans="1:9">
      <c r="A26" s="1558" t="s">
        <v>1481</v>
      </c>
      <c r="B26" s="1559"/>
      <c r="C26" s="642">
        <f t="shared" si="3"/>
        <v>0</v>
      </c>
      <c r="D26" s="639"/>
      <c r="E26" s="639"/>
      <c r="F26" s="639"/>
      <c r="G26" s="639"/>
      <c r="H26" s="639"/>
      <c r="I26" s="643"/>
    </row>
    <row r="27" spans="1:9">
      <c r="A27" s="1558" t="s">
        <v>1482</v>
      </c>
      <c r="B27" s="1559"/>
      <c r="C27" s="642">
        <f t="shared" si="3"/>
        <v>9</v>
      </c>
      <c r="D27" s="639">
        <v>9</v>
      </c>
      <c r="E27" s="639">
        <v>0</v>
      </c>
      <c r="F27" s="639"/>
      <c r="G27" s="639"/>
      <c r="H27" s="639">
        <v>0</v>
      </c>
      <c r="I27" s="643">
        <v>0</v>
      </c>
    </row>
    <row r="28" spans="1:9">
      <c r="A28" s="1560" t="s">
        <v>1483</v>
      </c>
      <c r="B28" s="1561"/>
      <c r="C28" s="638">
        <f>SUM(C29:C30)</f>
        <v>10</v>
      </c>
      <c r="D28" s="639">
        <f t="shared" ref="D28:I28" si="4">SUM(D29:D30)</f>
        <v>10</v>
      </c>
      <c r="E28" s="639">
        <f t="shared" si="4"/>
        <v>0</v>
      </c>
      <c r="F28" s="639">
        <f t="shared" si="4"/>
        <v>0</v>
      </c>
      <c r="G28" s="639">
        <f t="shared" si="4"/>
        <v>0</v>
      </c>
      <c r="H28" s="639">
        <f t="shared" si="4"/>
        <v>0</v>
      </c>
      <c r="I28" s="640">
        <f t="shared" si="4"/>
        <v>0</v>
      </c>
    </row>
    <row r="29" spans="1:9">
      <c r="A29" s="1558" t="s">
        <v>1484</v>
      </c>
      <c r="B29" s="1559"/>
      <c r="C29" s="642">
        <f>SUM(D29:I29)</f>
        <v>10</v>
      </c>
      <c r="D29" s="639">
        <v>10</v>
      </c>
      <c r="E29" s="639">
        <v>0</v>
      </c>
      <c r="F29" s="639"/>
      <c r="G29" s="639"/>
      <c r="H29" s="639">
        <v>0</v>
      </c>
      <c r="I29" s="640">
        <v>0</v>
      </c>
    </row>
    <row r="30" spans="1:9">
      <c r="A30" s="1558" t="s">
        <v>1485</v>
      </c>
      <c r="B30" s="1559"/>
      <c r="C30" s="642">
        <f t="shared" si="3"/>
        <v>0</v>
      </c>
      <c r="D30" s="639"/>
      <c r="E30" s="639"/>
      <c r="F30" s="639"/>
      <c r="G30" s="639"/>
      <c r="H30" s="639"/>
      <c r="I30" s="640"/>
    </row>
    <row r="31" spans="1:9">
      <c r="A31" s="1533" t="s">
        <v>1486</v>
      </c>
      <c r="B31" s="1534"/>
      <c r="C31" s="645"/>
      <c r="D31" s="647"/>
      <c r="E31" s="647"/>
      <c r="F31" s="647"/>
      <c r="G31" s="647"/>
      <c r="H31" s="647"/>
      <c r="I31" s="648"/>
    </row>
    <row r="32" spans="1:9">
      <c r="A32" s="1564" t="s">
        <v>1487</v>
      </c>
      <c r="B32" s="1557"/>
      <c r="C32" s="653">
        <f>SUM(C33:C38)</f>
        <v>10</v>
      </c>
      <c r="D32" s="651">
        <f t="shared" ref="D32:I32" si="5">SUM(D33:D38)</f>
        <v>10</v>
      </c>
      <c r="E32" s="651">
        <f t="shared" si="5"/>
        <v>0</v>
      </c>
      <c r="F32" s="651">
        <f t="shared" si="5"/>
        <v>0</v>
      </c>
      <c r="G32" s="651">
        <f t="shared" si="5"/>
        <v>0</v>
      </c>
      <c r="H32" s="651">
        <f t="shared" si="5"/>
        <v>0</v>
      </c>
      <c r="I32" s="652">
        <f t="shared" si="5"/>
        <v>0</v>
      </c>
    </row>
    <row r="33" spans="1:9">
      <c r="A33" s="1565" t="s">
        <v>1488</v>
      </c>
      <c r="B33" s="1559"/>
      <c r="C33" s="642">
        <f t="shared" ref="C33:C37" si="6">SUM(D33:I33)</f>
        <v>0</v>
      </c>
      <c r="D33" s="639"/>
      <c r="E33" s="639"/>
      <c r="F33" s="639"/>
      <c r="G33" s="639"/>
      <c r="H33" s="639">
        <v>0</v>
      </c>
      <c r="I33" s="643"/>
    </row>
    <row r="34" spans="1:9">
      <c r="A34" s="1565" t="s">
        <v>1489</v>
      </c>
      <c r="B34" s="1559"/>
      <c r="C34" s="642">
        <f t="shared" si="6"/>
        <v>3</v>
      </c>
      <c r="D34" s="639">
        <v>3</v>
      </c>
      <c r="E34" s="639"/>
      <c r="F34" s="639"/>
      <c r="G34" s="639"/>
      <c r="H34" s="639"/>
      <c r="I34" s="643"/>
    </row>
    <row r="35" spans="1:9">
      <c r="A35" s="1565" t="s">
        <v>1490</v>
      </c>
      <c r="B35" s="1559"/>
      <c r="C35" s="642">
        <f t="shared" si="6"/>
        <v>2</v>
      </c>
      <c r="D35" s="639">
        <v>2</v>
      </c>
      <c r="E35" s="639">
        <v>0</v>
      </c>
      <c r="F35" s="639"/>
      <c r="G35" s="639"/>
      <c r="H35" s="639">
        <v>0</v>
      </c>
      <c r="I35" s="643">
        <v>0</v>
      </c>
    </row>
    <row r="36" spans="1:9">
      <c r="A36" s="1565" t="s">
        <v>1491</v>
      </c>
      <c r="B36" s="1559"/>
      <c r="C36" s="642">
        <f t="shared" si="6"/>
        <v>5</v>
      </c>
      <c r="D36" s="639">
        <v>5</v>
      </c>
      <c r="E36" s="639"/>
      <c r="F36" s="639"/>
      <c r="G36" s="639"/>
      <c r="H36" s="639"/>
      <c r="I36" s="643">
        <v>0</v>
      </c>
    </row>
    <row r="37" spans="1:9">
      <c r="A37" s="1565" t="s">
        <v>1492</v>
      </c>
      <c r="B37" s="1559"/>
      <c r="C37" s="642">
        <f t="shared" si="6"/>
        <v>0</v>
      </c>
      <c r="D37" s="639"/>
      <c r="E37" s="639"/>
      <c r="F37" s="639"/>
      <c r="G37" s="639"/>
      <c r="H37" s="639"/>
      <c r="I37" s="643"/>
    </row>
    <row r="38" spans="1:9" ht="17.25" thickBot="1">
      <c r="A38" s="1562" t="s">
        <v>1493</v>
      </c>
      <c r="B38" s="1563"/>
      <c r="C38" s="654">
        <v>0</v>
      </c>
      <c r="D38" s="655"/>
      <c r="E38" s="655"/>
      <c r="F38" s="655"/>
      <c r="G38" s="655"/>
      <c r="H38" s="655"/>
      <c r="I38" s="656"/>
    </row>
    <row r="39" spans="1:9">
      <c r="A39" s="625" t="s">
        <v>1494</v>
      </c>
    </row>
  </sheetData>
  <mergeCells count="33">
    <mergeCell ref="A19:B19"/>
    <mergeCell ref="A3:I3"/>
    <mergeCell ref="A4:I4"/>
    <mergeCell ref="A5:B7"/>
    <mergeCell ref="C5:I5"/>
    <mergeCell ref="C6:C7"/>
    <mergeCell ref="D6:E6"/>
    <mergeCell ref="F6:G6"/>
    <mergeCell ref="H6:H7"/>
    <mergeCell ref="A8:B8"/>
    <mergeCell ref="A9:B9"/>
    <mergeCell ref="A10:A12"/>
    <mergeCell ref="A13:B13"/>
    <mergeCell ref="A14:A18"/>
    <mergeCell ref="A31:B31"/>
    <mergeCell ref="A20:B20"/>
    <mergeCell ref="A21:B21"/>
    <mergeCell ref="A22:B22"/>
    <mergeCell ref="A23:B23"/>
    <mergeCell ref="A24:B24"/>
    <mergeCell ref="A25:B25"/>
    <mergeCell ref="A26:B26"/>
    <mergeCell ref="A27:B27"/>
    <mergeCell ref="A28:B28"/>
    <mergeCell ref="A29:B29"/>
    <mergeCell ref="A30:B30"/>
    <mergeCell ref="A38:B38"/>
    <mergeCell ref="A32:B32"/>
    <mergeCell ref="A33:B33"/>
    <mergeCell ref="A34:B34"/>
    <mergeCell ref="A35:B35"/>
    <mergeCell ref="A36:B36"/>
    <mergeCell ref="A37:B37"/>
  </mergeCells>
  <phoneticPr fontId="1" type="noConversion"/>
  <hyperlinks>
    <hyperlink ref="J3" location="預告統計資料發布時間表!A1" display="回發布時間表" xr:uid="{ED48E398-DFAC-4CF2-8CAA-B4ED7465DCCD}"/>
  </hyperlink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D1DB9-A1C9-43BD-94EC-3A417BD42A6C}">
  <dimension ref="A1:I18"/>
  <sheetViews>
    <sheetView topLeftCell="A3" workbookViewId="0">
      <selection activeCell="I3" sqref="I3"/>
    </sheetView>
  </sheetViews>
  <sheetFormatPr defaultRowHeight="16.5"/>
  <cols>
    <col min="1" max="1" width="18.75" style="625" customWidth="1"/>
    <col min="2" max="2" width="14.125" style="625" customWidth="1"/>
    <col min="3" max="3" width="12.875" style="625" customWidth="1"/>
    <col min="4" max="4" width="11.125" style="625" customWidth="1"/>
    <col min="5" max="5" width="15" style="625" customWidth="1"/>
    <col min="6" max="7" width="14.75" style="625" customWidth="1"/>
    <col min="8" max="8" width="22.375" style="625" customWidth="1"/>
    <col min="9" max="16384" width="9" style="625"/>
  </cols>
  <sheetData>
    <row r="1" spans="1:9" ht="20.25" thickBot="1">
      <c r="A1" s="623" t="s">
        <v>1496</v>
      </c>
      <c r="B1" s="630"/>
      <c r="G1" s="623" t="s">
        <v>694</v>
      </c>
      <c r="H1" s="657" t="s">
        <v>1497</v>
      </c>
    </row>
    <row r="2" spans="1:9" ht="20.25" thickBot="1">
      <c r="A2" s="623" t="s">
        <v>1498</v>
      </c>
      <c r="B2" s="658" t="s">
        <v>1499</v>
      </c>
      <c r="D2" s="628"/>
      <c r="E2" s="628"/>
      <c r="F2" s="628"/>
      <c r="G2" s="623" t="s">
        <v>754</v>
      </c>
      <c r="H2" s="623" t="s">
        <v>1450</v>
      </c>
    </row>
    <row r="3" spans="1:9" ht="42" customHeight="1">
      <c r="A3" s="1566" t="s">
        <v>1500</v>
      </c>
      <c r="B3" s="1566"/>
      <c r="C3" s="1566"/>
      <c r="D3" s="1566"/>
      <c r="E3" s="1566"/>
      <c r="F3" s="1566"/>
      <c r="G3" s="1566"/>
      <c r="H3" s="1566"/>
      <c r="I3" s="23" t="s">
        <v>150</v>
      </c>
    </row>
    <row r="4" spans="1:9" ht="32.25" customHeight="1" thickBot="1">
      <c r="A4" s="1567" t="s">
        <v>2080</v>
      </c>
      <c r="B4" s="1567"/>
      <c r="C4" s="1567"/>
      <c r="D4" s="1567"/>
      <c r="E4" s="1567"/>
      <c r="F4" s="1567"/>
      <c r="G4" s="1567"/>
      <c r="H4" s="1567"/>
    </row>
    <row r="5" spans="1:9" ht="24" customHeight="1">
      <c r="A5" s="1568" t="s">
        <v>1501</v>
      </c>
      <c r="B5" s="1570" t="s">
        <v>1502</v>
      </c>
      <c r="C5" s="1571"/>
      <c r="D5" s="1572"/>
      <c r="E5" s="1573" t="s">
        <v>1503</v>
      </c>
      <c r="F5" s="1574"/>
      <c r="G5" s="1575" t="s">
        <v>1504</v>
      </c>
      <c r="H5" s="1576"/>
    </row>
    <row r="6" spans="1:9" ht="24" customHeight="1" thickBot="1">
      <c r="A6" s="1569"/>
      <c r="B6" s="659" t="s">
        <v>747</v>
      </c>
      <c r="C6" s="660" t="s">
        <v>882</v>
      </c>
      <c r="D6" s="633" t="s">
        <v>881</v>
      </c>
      <c r="E6" s="632" t="s">
        <v>882</v>
      </c>
      <c r="F6" s="632" t="s">
        <v>881</v>
      </c>
      <c r="G6" s="661" t="s">
        <v>882</v>
      </c>
      <c r="H6" s="662" t="s">
        <v>881</v>
      </c>
    </row>
    <row r="7" spans="1:9" ht="37.5" customHeight="1">
      <c r="A7" s="663" t="s">
        <v>675</v>
      </c>
      <c r="B7" s="664">
        <f>SUM(B8:B15)</f>
        <v>10</v>
      </c>
      <c r="C7" s="664">
        <f t="shared" ref="C7:D7" si="0">SUM(C8:C15)</f>
        <v>10</v>
      </c>
      <c r="D7" s="664">
        <f t="shared" si="0"/>
        <v>0</v>
      </c>
      <c r="E7" s="665">
        <f>SUM(E8:E15)</f>
        <v>0</v>
      </c>
      <c r="F7" s="665">
        <f>SUM(F8:F15)</f>
        <v>0</v>
      </c>
      <c r="G7" s="666">
        <f>SUM(G8:G15)</f>
        <v>10</v>
      </c>
      <c r="H7" s="667">
        <v>0</v>
      </c>
    </row>
    <row r="8" spans="1:9" ht="39.950000000000003" customHeight="1">
      <c r="A8" s="663" t="s">
        <v>1505</v>
      </c>
      <c r="B8" s="668">
        <f t="shared" ref="B8:B14" si="1">+C8+D8</f>
        <v>0</v>
      </c>
      <c r="C8" s="669">
        <f>+E8+G8</f>
        <v>0</v>
      </c>
      <c r="D8" s="669">
        <f>+F8+H8</f>
        <v>0</v>
      </c>
      <c r="E8" s="670">
        <v>0</v>
      </c>
      <c r="F8" s="670">
        <v>0</v>
      </c>
      <c r="G8" s="671">
        <v>0</v>
      </c>
      <c r="H8" s="672">
        <v>0</v>
      </c>
    </row>
    <row r="9" spans="1:9" ht="39.950000000000003" customHeight="1">
      <c r="A9" s="663" t="s">
        <v>1506</v>
      </c>
      <c r="B9" s="668">
        <f t="shared" si="1"/>
        <v>0</v>
      </c>
      <c r="C9" s="669">
        <f t="shared" ref="C9:D14" si="2">+E9+G9</f>
        <v>0</v>
      </c>
      <c r="D9" s="669">
        <f t="shared" si="2"/>
        <v>0</v>
      </c>
      <c r="E9" s="670">
        <v>0</v>
      </c>
      <c r="F9" s="670">
        <v>0</v>
      </c>
      <c r="G9" s="671">
        <v>0</v>
      </c>
      <c r="H9" s="672">
        <v>0</v>
      </c>
    </row>
    <row r="10" spans="1:9" ht="39.950000000000003" customHeight="1">
      <c r="A10" s="663" t="s">
        <v>1507</v>
      </c>
      <c r="B10" s="668">
        <f t="shared" si="1"/>
        <v>1</v>
      </c>
      <c r="C10" s="669">
        <v>1</v>
      </c>
      <c r="D10" s="669">
        <f t="shared" si="2"/>
        <v>0</v>
      </c>
      <c r="E10" s="670">
        <v>0</v>
      </c>
      <c r="F10" s="670">
        <v>0</v>
      </c>
      <c r="G10" s="671">
        <v>1</v>
      </c>
      <c r="H10" s="672">
        <v>0</v>
      </c>
    </row>
    <row r="11" spans="1:9" ht="39.950000000000003" customHeight="1">
      <c r="A11" s="663" t="s">
        <v>1508</v>
      </c>
      <c r="B11" s="668">
        <f t="shared" si="1"/>
        <v>0</v>
      </c>
      <c r="C11" s="669">
        <f t="shared" si="2"/>
        <v>0</v>
      </c>
      <c r="D11" s="669">
        <f t="shared" si="2"/>
        <v>0</v>
      </c>
      <c r="E11" s="670">
        <v>0</v>
      </c>
      <c r="F11" s="670">
        <v>0</v>
      </c>
      <c r="G11" s="671">
        <v>0</v>
      </c>
      <c r="H11" s="672">
        <v>0</v>
      </c>
    </row>
    <row r="12" spans="1:9" ht="39.950000000000003" customHeight="1">
      <c r="A12" s="663" t="s">
        <v>1509</v>
      </c>
      <c r="B12" s="668">
        <f t="shared" si="1"/>
        <v>0</v>
      </c>
      <c r="C12" s="669">
        <f t="shared" si="2"/>
        <v>0</v>
      </c>
      <c r="D12" s="669">
        <f t="shared" si="2"/>
        <v>0</v>
      </c>
      <c r="E12" s="670">
        <v>0</v>
      </c>
      <c r="F12" s="670">
        <v>0</v>
      </c>
      <c r="G12" s="671">
        <v>0</v>
      </c>
      <c r="H12" s="672">
        <v>0</v>
      </c>
    </row>
    <row r="13" spans="1:9" ht="39.950000000000003" customHeight="1">
      <c r="A13" s="663" t="s">
        <v>1510</v>
      </c>
      <c r="B13" s="668">
        <f t="shared" si="1"/>
        <v>0</v>
      </c>
      <c r="C13" s="669">
        <f t="shared" si="2"/>
        <v>0</v>
      </c>
      <c r="D13" s="669">
        <f t="shared" si="2"/>
        <v>0</v>
      </c>
      <c r="E13" s="670">
        <v>0</v>
      </c>
      <c r="F13" s="670">
        <v>0</v>
      </c>
      <c r="G13" s="671">
        <v>0</v>
      </c>
      <c r="H13" s="672">
        <v>0</v>
      </c>
    </row>
    <row r="14" spans="1:9" ht="39.950000000000003" customHeight="1">
      <c r="A14" s="663" t="s">
        <v>1511</v>
      </c>
      <c r="B14" s="668">
        <f t="shared" si="1"/>
        <v>0</v>
      </c>
      <c r="C14" s="669">
        <f t="shared" si="2"/>
        <v>0</v>
      </c>
      <c r="D14" s="669">
        <f t="shared" si="2"/>
        <v>0</v>
      </c>
      <c r="E14" s="670">
        <v>0</v>
      </c>
      <c r="F14" s="670">
        <v>0</v>
      </c>
      <c r="G14" s="671">
        <v>0</v>
      </c>
      <c r="H14" s="672">
        <v>0</v>
      </c>
    </row>
    <row r="15" spans="1:9" ht="51.75" customHeight="1" thickBot="1">
      <c r="A15" s="673" t="s">
        <v>1512</v>
      </c>
      <c r="B15" s="674">
        <v>9</v>
      </c>
      <c r="C15" s="675">
        <v>9</v>
      </c>
      <c r="D15" s="675">
        <v>0</v>
      </c>
      <c r="E15" s="676">
        <v>0</v>
      </c>
      <c r="F15" s="676">
        <v>0</v>
      </c>
      <c r="G15" s="677">
        <v>9</v>
      </c>
      <c r="H15" s="678">
        <v>0</v>
      </c>
    </row>
    <row r="16" spans="1:9">
      <c r="A16" s="625" t="s">
        <v>1513</v>
      </c>
    </row>
    <row r="17" spans="1:8">
      <c r="A17" s="625" t="s">
        <v>662</v>
      </c>
      <c r="C17" s="625" t="s">
        <v>703</v>
      </c>
      <c r="E17" s="625" t="s">
        <v>702</v>
      </c>
      <c r="G17" s="625" t="s">
        <v>817</v>
      </c>
      <c r="H17" s="625" t="s">
        <v>2081</v>
      </c>
    </row>
    <row r="18" spans="1:8">
      <c r="E18" s="625" t="s">
        <v>734</v>
      </c>
    </row>
  </sheetData>
  <mergeCells count="6">
    <mergeCell ref="A3:H3"/>
    <mergeCell ref="A4:H4"/>
    <mergeCell ref="A5:A6"/>
    <mergeCell ref="B5:D5"/>
    <mergeCell ref="E5:F5"/>
    <mergeCell ref="G5:H5"/>
  </mergeCells>
  <phoneticPr fontId="1" type="noConversion"/>
  <hyperlinks>
    <hyperlink ref="I3" location="預告統計資料發布時間表!A1" display="回發布時間表" xr:uid="{F79A2A7C-983D-46B9-A32F-CB83AB81252B}"/>
  </hyperlinks>
  <pageMargins left="0.7" right="0.7" top="0.75" bottom="0.75" header="0.3" footer="0.3"/>
  <pageSetup paperSize="9"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FEBC3-7518-4E85-917E-E7CB07BB7067}">
  <dimension ref="A1:K43"/>
  <sheetViews>
    <sheetView workbookViewId="0">
      <selection activeCell="K3" sqref="K3"/>
    </sheetView>
  </sheetViews>
  <sheetFormatPr defaultColWidth="9" defaultRowHeight="19.5"/>
  <cols>
    <col min="1" max="1" width="11.125" style="681" customWidth="1"/>
    <col min="2" max="2" width="11.875" style="681" customWidth="1"/>
    <col min="3" max="3" width="8.5" style="681" customWidth="1"/>
    <col min="4" max="4" width="20.75" style="681" customWidth="1"/>
    <col min="5" max="5" width="15.625" style="681" customWidth="1"/>
    <col min="6" max="6" width="10.75" style="681" customWidth="1"/>
    <col min="7" max="7" width="6.875" style="681" customWidth="1"/>
    <col min="8" max="8" width="11.375" style="681" customWidth="1"/>
    <col min="9" max="9" width="15.75" style="681" customWidth="1"/>
    <col min="10" max="10" width="11.125" style="681" customWidth="1"/>
    <col min="11" max="11" width="5.5" style="681" customWidth="1"/>
    <col min="12" max="17" width="9" style="681"/>
    <col min="18" max="22" width="8.75" style="681" customWidth="1"/>
    <col min="23" max="256" width="9" style="681"/>
    <col min="257" max="257" width="11.125" style="681" customWidth="1"/>
    <col min="258" max="258" width="11.875" style="681" customWidth="1"/>
    <col min="259" max="259" width="8.5" style="681" customWidth="1"/>
    <col min="260" max="260" width="20.75" style="681" customWidth="1"/>
    <col min="261" max="261" width="15.625" style="681" customWidth="1"/>
    <col min="262" max="263" width="10.75" style="681" customWidth="1"/>
    <col min="264" max="264" width="11.375" style="681" customWidth="1"/>
    <col min="265" max="265" width="15.75" style="681" customWidth="1"/>
    <col min="266" max="266" width="11.125" style="681" customWidth="1"/>
    <col min="267" max="267" width="5.5" style="681" customWidth="1"/>
    <col min="268" max="273" width="9" style="681"/>
    <col min="274" max="278" width="8.75" style="681" customWidth="1"/>
    <col min="279" max="512" width="9" style="681"/>
    <col min="513" max="513" width="11.125" style="681" customWidth="1"/>
    <col min="514" max="514" width="11.875" style="681" customWidth="1"/>
    <col min="515" max="515" width="8.5" style="681" customWidth="1"/>
    <col min="516" max="516" width="20.75" style="681" customWidth="1"/>
    <col min="517" max="517" width="15.625" style="681" customWidth="1"/>
    <col min="518" max="519" width="10.75" style="681" customWidth="1"/>
    <col min="520" max="520" width="11.375" style="681" customWidth="1"/>
    <col min="521" max="521" width="15.75" style="681" customWidth="1"/>
    <col min="522" max="522" width="11.125" style="681" customWidth="1"/>
    <col min="523" max="523" width="5.5" style="681" customWidth="1"/>
    <col min="524" max="529" width="9" style="681"/>
    <col min="530" max="534" width="8.75" style="681" customWidth="1"/>
    <col min="535" max="768" width="9" style="681"/>
    <col min="769" max="769" width="11.125" style="681" customWidth="1"/>
    <col min="770" max="770" width="11.875" style="681" customWidth="1"/>
    <col min="771" max="771" width="8.5" style="681" customWidth="1"/>
    <col min="772" max="772" width="20.75" style="681" customWidth="1"/>
    <col min="773" max="773" width="15.625" style="681" customWidth="1"/>
    <col min="774" max="775" width="10.75" style="681" customWidth="1"/>
    <col min="776" max="776" width="11.375" style="681" customWidth="1"/>
    <col min="777" max="777" width="15.75" style="681" customWidth="1"/>
    <col min="778" max="778" width="11.125" style="681" customWidth="1"/>
    <col min="779" max="779" width="5.5" style="681" customWidth="1"/>
    <col min="780" max="785" width="9" style="681"/>
    <col min="786" max="790" width="8.75" style="681" customWidth="1"/>
    <col min="791" max="1024" width="9" style="681"/>
    <col min="1025" max="1025" width="11.125" style="681" customWidth="1"/>
    <col min="1026" max="1026" width="11.875" style="681" customWidth="1"/>
    <col min="1027" max="1027" width="8.5" style="681" customWidth="1"/>
    <col min="1028" max="1028" width="20.75" style="681" customWidth="1"/>
    <col min="1029" max="1029" width="15.625" style="681" customWidth="1"/>
    <col min="1030" max="1031" width="10.75" style="681" customWidth="1"/>
    <col min="1032" max="1032" width="11.375" style="681" customWidth="1"/>
    <col min="1033" max="1033" width="15.75" style="681" customWidth="1"/>
    <col min="1034" max="1034" width="11.125" style="681" customWidth="1"/>
    <col min="1035" max="1035" width="5.5" style="681" customWidth="1"/>
    <col min="1036" max="1041" width="9" style="681"/>
    <col min="1042" max="1046" width="8.75" style="681" customWidth="1"/>
    <col min="1047" max="1280" width="9" style="681"/>
    <col min="1281" max="1281" width="11.125" style="681" customWidth="1"/>
    <col min="1282" max="1282" width="11.875" style="681" customWidth="1"/>
    <col min="1283" max="1283" width="8.5" style="681" customWidth="1"/>
    <col min="1284" max="1284" width="20.75" style="681" customWidth="1"/>
    <col min="1285" max="1285" width="15.625" style="681" customWidth="1"/>
    <col min="1286" max="1287" width="10.75" style="681" customWidth="1"/>
    <col min="1288" max="1288" width="11.375" style="681" customWidth="1"/>
    <col min="1289" max="1289" width="15.75" style="681" customWidth="1"/>
    <col min="1290" max="1290" width="11.125" style="681" customWidth="1"/>
    <col min="1291" max="1291" width="5.5" style="681" customWidth="1"/>
    <col min="1292" max="1297" width="9" style="681"/>
    <col min="1298" max="1302" width="8.75" style="681" customWidth="1"/>
    <col min="1303" max="1536" width="9" style="681"/>
    <col min="1537" max="1537" width="11.125" style="681" customWidth="1"/>
    <col min="1538" max="1538" width="11.875" style="681" customWidth="1"/>
    <col min="1539" max="1539" width="8.5" style="681" customWidth="1"/>
    <col min="1540" max="1540" width="20.75" style="681" customWidth="1"/>
    <col min="1541" max="1541" width="15.625" style="681" customWidth="1"/>
    <col min="1542" max="1543" width="10.75" style="681" customWidth="1"/>
    <col min="1544" max="1544" width="11.375" style="681" customWidth="1"/>
    <col min="1545" max="1545" width="15.75" style="681" customWidth="1"/>
    <col min="1546" max="1546" width="11.125" style="681" customWidth="1"/>
    <col min="1547" max="1547" width="5.5" style="681" customWidth="1"/>
    <col min="1548" max="1553" width="9" style="681"/>
    <col min="1554" max="1558" width="8.75" style="681" customWidth="1"/>
    <col min="1559" max="1792" width="9" style="681"/>
    <col min="1793" max="1793" width="11.125" style="681" customWidth="1"/>
    <col min="1794" max="1794" width="11.875" style="681" customWidth="1"/>
    <col min="1795" max="1795" width="8.5" style="681" customWidth="1"/>
    <col min="1796" max="1796" width="20.75" style="681" customWidth="1"/>
    <col min="1797" max="1797" width="15.625" style="681" customWidth="1"/>
    <col min="1798" max="1799" width="10.75" style="681" customWidth="1"/>
    <col min="1800" max="1800" width="11.375" style="681" customWidth="1"/>
    <col min="1801" max="1801" width="15.75" style="681" customWidth="1"/>
    <col min="1802" max="1802" width="11.125" style="681" customWidth="1"/>
    <col min="1803" max="1803" width="5.5" style="681" customWidth="1"/>
    <col min="1804" max="1809" width="9" style="681"/>
    <col min="1810" max="1814" width="8.75" style="681" customWidth="1"/>
    <col min="1815" max="2048" width="9" style="681"/>
    <col min="2049" max="2049" width="11.125" style="681" customWidth="1"/>
    <col min="2050" max="2050" width="11.875" style="681" customWidth="1"/>
    <col min="2051" max="2051" width="8.5" style="681" customWidth="1"/>
    <col min="2052" max="2052" width="20.75" style="681" customWidth="1"/>
    <col min="2053" max="2053" width="15.625" style="681" customWidth="1"/>
    <col min="2054" max="2055" width="10.75" style="681" customWidth="1"/>
    <col min="2056" max="2056" width="11.375" style="681" customWidth="1"/>
    <col min="2057" max="2057" width="15.75" style="681" customWidth="1"/>
    <col min="2058" max="2058" width="11.125" style="681" customWidth="1"/>
    <col min="2059" max="2059" width="5.5" style="681" customWidth="1"/>
    <col min="2060" max="2065" width="9" style="681"/>
    <col min="2066" max="2070" width="8.75" style="681" customWidth="1"/>
    <col min="2071" max="2304" width="9" style="681"/>
    <col min="2305" max="2305" width="11.125" style="681" customWidth="1"/>
    <col min="2306" max="2306" width="11.875" style="681" customWidth="1"/>
    <col min="2307" max="2307" width="8.5" style="681" customWidth="1"/>
    <col min="2308" max="2308" width="20.75" style="681" customWidth="1"/>
    <col min="2309" max="2309" width="15.625" style="681" customWidth="1"/>
    <col min="2310" max="2311" width="10.75" style="681" customWidth="1"/>
    <col min="2312" max="2312" width="11.375" style="681" customWidth="1"/>
    <col min="2313" max="2313" width="15.75" style="681" customWidth="1"/>
    <col min="2314" max="2314" width="11.125" style="681" customWidth="1"/>
    <col min="2315" max="2315" width="5.5" style="681" customWidth="1"/>
    <col min="2316" max="2321" width="9" style="681"/>
    <col min="2322" max="2326" width="8.75" style="681" customWidth="1"/>
    <col min="2327" max="2560" width="9" style="681"/>
    <col min="2561" max="2561" width="11.125" style="681" customWidth="1"/>
    <col min="2562" max="2562" width="11.875" style="681" customWidth="1"/>
    <col min="2563" max="2563" width="8.5" style="681" customWidth="1"/>
    <col min="2564" max="2564" width="20.75" style="681" customWidth="1"/>
    <col min="2565" max="2565" width="15.625" style="681" customWidth="1"/>
    <col min="2566" max="2567" width="10.75" style="681" customWidth="1"/>
    <col min="2568" max="2568" width="11.375" style="681" customWidth="1"/>
    <col min="2569" max="2569" width="15.75" style="681" customWidth="1"/>
    <col min="2570" max="2570" width="11.125" style="681" customWidth="1"/>
    <col min="2571" max="2571" width="5.5" style="681" customWidth="1"/>
    <col min="2572" max="2577" width="9" style="681"/>
    <col min="2578" max="2582" width="8.75" style="681" customWidth="1"/>
    <col min="2583" max="2816" width="9" style="681"/>
    <col min="2817" max="2817" width="11.125" style="681" customWidth="1"/>
    <col min="2818" max="2818" width="11.875" style="681" customWidth="1"/>
    <col min="2819" max="2819" width="8.5" style="681" customWidth="1"/>
    <col min="2820" max="2820" width="20.75" style="681" customWidth="1"/>
    <col min="2821" max="2821" width="15.625" style="681" customWidth="1"/>
    <col min="2822" max="2823" width="10.75" style="681" customWidth="1"/>
    <col min="2824" max="2824" width="11.375" style="681" customWidth="1"/>
    <col min="2825" max="2825" width="15.75" style="681" customWidth="1"/>
    <col min="2826" max="2826" width="11.125" style="681" customWidth="1"/>
    <col min="2827" max="2827" width="5.5" style="681" customWidth="1"/>
    <col min="2828" max="2833" width="9" style="681"/>
    <col min="2834" max="2838" width="8.75" style="681" customWidth="1"/>
    <col min="2839" max="3072" width="9" style="681"/>
    <col min="3073" max="3073" width="11.125" style="681" customWidth="1"/>
    <col min="3074" max="3074" width="11.875" style="681" customWidth="1"/>
    <col min="3075" max="3075" width="8.5" style="681" customWidth="1"/>
    <col min="3076" max="3076" width="20.75" style="681" customWidth="1"/>
    <col min="3077" max="3077" width="15.625" style="681" customWidth="1"/>
    <col min="3078" max="3079" width="10.75" style="681" customWidth="1"/>
    <col min="3080" max="3080" width="11.375" style="681" customWidth="1"/>
    <col min="3081" max="3081" width="15.75" style="681" customWidth="1"/>
    <col min="3082" max="3082" width="11.125" style="681" customWidth="1"/>
    <col min="3083" max="3083" width="5.5" style="681" customWidth="1"/>
    <col min="3084" max="3089" width="9" style="681"/>
    <col min="3090" max="3094" width="8.75" style="681" customWidth="1"/>
    <col min="3095" max="3328" width="9" style="681"/>
    <col min="3329" max="3329" width="11.125" style="681" customWidth="1"/>
    <col min="3330" max="3330" width="11.875" style="681" customWidth="1"/>
    <col min="3331" max="3331" width="8.5" style="681" customWidth="1"/>
    <col min="3332" max="3332" width="20.75" style="681" customWidth="1"/>
    <col min="3333" max="3333" width="15.625" style="681" customWidth="1"/>
    <col min="3334" max="3335" width="10.75" style="681" customWidth="1"/>
    <col min="3336" max="3336" width="11.375" style="681" customWidth="1"/>
    <col min="3337" max="3337" width="15.75" style="681" customWidth="1"/>
    <col min="3338" max="3338" width="11.125" style="681" customWidth="1"/>
    <col min="3339" max="3339" width="5.5" style="681" customWidth="1"/>
    <col min="3340" max="3345" width="9" style="681"/>
    <col min="3346" max="3350" width="8.75" style="681" customWidth="1"/>
    <col min="3351" max="3584" width="9" style="681"/>
    <col min="3585" max="3585" width="11.125" style="681" customWidth="1"/>
    <col min="3586" max="3586" width="11.875" style="681" customWidth="1"/>
    <col min="3587" max="3587" width="8.5" style="681" customWidth="1"/>
    <col min="3588" max="3588" width="20.75" style="681" customWidth="1"/>
    <col min="3589" max="3589" width="15.625" style="681" customWidth="1"/>
    <col min="3590" max="3591" width="10.75" style="681" customWidth="1"/>
    <col min="3592" max="3592" width="11.375" style="681" customWidth="1"/>
    <col min="3593" max="3593" width="15.75" style="681" customWidth="1"/>
    <col min="3594" max="3594" width="11.125" style="681" customWidth="1"/>
    <col min="3595" max="3595" width="5.5" style="681" customWidth="1"/>
    <col min="3596" max="3601" width="9" style="681"/>
    <col min="3602" max="3606" width="8.75" style="681" customWidth="1"/>
    <col min="3607" max="3840" width="9" style="681"/>
    <col min="3841" max="3841" width="11.125" style="681" customWidth="1"/>
    <col min="3842" max="3842" width="11.875" style="681" customWidth="1"/>
    <col min="3843" max="3843" width="8.5" style="681" customWidth="1"/>
    <col min="3844" max="3844" width="20.75" style="681" customWidth="1"/>
    <col min="3845" max="3845" width="15.625" style="681" customWidth="1"/>
    <col min="3846" max="3847" width="10.75" style="681" customWidth="1"/>
    <col min="3848" max="3848" width="11.375" style="681" customWidth="1"/>
    <col min="3849" max="3849" width="15.75" style="681" customWidth="1"/>
    <col min="3850" max="3850" width="11.125" style="681" customWidth="1"/>
    <col min="3851" max="3851" width="5.5" style="681" customWidth="1"/>
    <col min="3852" max="3857" width="9" style="681"/>
    <col min="3858" max="3862" width="8.75" style="681" customWidth="1"/>
    <col min="3863" max="4096" width="9" style="681"/>
    <col min="4097" max="4097" width="11.125" style="681" customWidth="1"/>
    <col min="4098" max="4098" width="11.875" style="681" customWidth="1"/>
    <col min="4099" max="4099" width="8.5" style="681" customWidth="1"/>
    <col min="4100" max="4100" width="20.75" style="681" customWidth="1"/>
    <col min="4101" max="4101" width="15.625" style="681" customWidth="1"/>
    <col min="4102" max="4103" width="10.75" style="681" customWidth="1"/>
    <col min="4104" max="4104" width="11.375" style="681" customWidth="1"/>
    <col min="4105" max="4105" width="15.75" style="681" customWidth="1"/>
    <col min="4106" max="4106" width="11.125" style="681" customWidth="1"/>
    <col min="4107" max="4107" width="5.5" style="681" customWidth="1"/>
    <col min="4108" max="4113" width="9" style="681"/>
    <col min="4114" max="4118" width="8.75" style="681" customWidth="1"/>
    <col min="4119" max="4352" width="9" style="681"/>
    <col min="4353" max="4353" width="11.125" style="681" customWidth="1"/>
    <col min="4354" max="4354" width="11.875" style="681" customWidth="1"/>
    <col min="4355" max="4355" width="8.5" style="681" customWidth="1"/>
    <col min="4356" max="4356" width="20.75" style="681" customWidth="1"/>
    <col min="4357" max="4357" width="15.625" style="681" customWidth="1"/>
    <col min="4358" max="4359" width="10.75" style="681" customWidth="1"/>
    <col min="4360" max="4360" width="11.375" style="681" customWidth="1"/>
    <col min="4361" max="4361" width="15.75" style="681" customWidth="1"/>
    <col min="4362" max="4362" width="11.125" style="681" customWidth="1"/>
    <col min="4363" max="4363" width="5.5" style="681" customWidth="1"/>
    <col min="4364" max="4369" width="9" style="681"/>
    <col min="4370" max="4374" width="8.75" style="681" customWidth="1"/>
    <col min="4375" max="4608" width="9" style="681"/>
    <col min="4609" max="4609" width="11.125" style="681" customWidth="1"/>
    <col min="4610" max="4610" width="11.875" style="681" customWidth="1"/>
    <col min="4611" max="4611" width="8.5" style="681" customWidth="1"/>
    <col min="4612" max="4612" width="20.75" style="681" customWidth="1"/>
    <col min="4613" max="4613" width="15.625" style="681" customWidth="1"/>
    <col min="4614" max="4615" width="10.75" style="681" customWidth="1"/>
    <col min="4616" max="4616" width="11.375" style="681" customWidth="1"/>
    <col min="4617" max="4617" width="15.75" style="681" customWidth="1"/>
    <col min="4618" max="4618" width="11.125" style="681" customWidth="1"/>
    <col min="4619" max="4619" width="5.5" style="681" customWidth="1"/>
    <col min="4620" max="4625" width="9" style="681"/>
    <col min="4626" max="4630" width="8.75" style="681" customWidth="1"/>
    <col min="4631" max="4864" width="9" style="681"/>
    <col min="4865" max="4865" width="11.125" style="681" customWidth="1"/>
    <col min="4866" max="4866" width="11.875" style="681" customWidth="1"/>
    <col min="4867" max="4867" width="8.5" style="681" customWidth="1"/>
    <col min="4868" max="4868" width="20.75" style="681" customWidth="1"/>
    <col min="4869" max="4869" width="15.625" style="681" customWidth="1"/>
    <col min="4870" max="4871" width="10.75" style="681" customWidth="1"/>
    <col min="4872" max="4872" width="11.375" style="681" customWidth="1"/>
    <col min="4873" max="4873" width="15.75" style="681" customWidth="1"/>
    <col min="4874" max="4874" width="11.125" style="681" customWidth="1"/>
    <col min="4875" max="4875" width="5.5" style="681" customWidth="1"/>
    <col min="4876" max="4881" width="9" style="681"/>
    <col min="4882" max="4886" width="8.75" style="681" customWidth="1"/>
    <col min="4887" max="5120" width="9" style="681"/>
    <col min="5121" max="5121" width="11.125" style="681" customWidth="1"/>
    <col min="5122" max="5122" width="11.875" style="681" customWidth="1"/>
    <col min="5123" max="5123" width="8.5" style="681" customWidth="1"/>
    <col min="5124" max="5124" width="20.75" style="681" customWidth="1"/>
    <col min="5125" max="5125" width="15.625" style="681" customWidth="1"/>
    <col min="5126" max="5127" width="10.75" style="681" customWidth="1"/>
    <col min="5128" max="5128" width="11.375" style="681" customWidth="1"/>
    <col min="5129" max="5129" width="15.75" style="681" customWidth="1"/>
    <col min="5130" max="5130" width="11.125" style="681" customWidth="1"/>
    <col min="5131" max="5131" width="5.5" style="681" customWidth="1"/>
    <col min="5132" max="5137" width="9" style="681"/>
    <col min="5138" max="5142" width="8.75" style="681" customWidth="1"/>
    <col min="5143" max="5376" width="9" style="681"/>
    <col min="5377" max="5377" width="11.125" style="681" customWidth="1"/>
    <col min="5378" max="5378" width="11.875" style="681" customWidth="1"/>
    <col min="5379" max="5379" width="8.5" style="681" customWidth="1"/>
    <col min="5380" max="5380" width="20.75" style="681" customWidth="1"/>
    <col min="5381" max="5381" width="15.625" style="681" customWidth="1"/>
    <col min="5382" max="5383" width="10.75" style="681" customWidth="1"/>
    <col min="5384" max="5384" width="11.375" style="681" customWidth="1"/>
    <col min="5385" max="5385" width="15.75" style="681" customWidth="1"/>
    <col min="5386" max="5386" width="11.125" style="681" customWidth="1"/>
    <col min="5387" max="5387" width="5.5" style="681" customWidth="1"/>
    <col min="5388" max="5393" width="9" style="681"/>
    <col min="5394" max="5398" width="8.75" style="681" customWidth="1"/>
    <col min="5399" max="5632" width="9" style="681"/>
    <col min="5633" max="5633" width="11.125" style="681" customWidth="1"/>
    <col min="5634" max="5634" width="11.875" style="681" customWidth="1"/>
    <col min="5635" max="5635" width="8.5" style="681" customWidth="1"/>
    <col min="5636" max="5636" width="20.75" style="681" customWidth="1"/>
    <col min="5637" max="5637" width="15.625" style="681" customWidth="1"/>
    <col min="5638" max="5639" width="10.75" style="681" customWidth="1"/>
    <col min="5640" max="5640" width="11.375" style="681" customWidth="1"/>
    <col min="5641" max="5641" width="15.75" style="681" customWidth="1"/>
    <col min="5642" max="5642" width="11.125" style="681" customWidth="1"/>
    <col min="5643" max="5643" width="5.5" style="681" customWidth="1"/>
    <col min="5644" max="5649" width="9" style="681"/>
    <col min="5650" max="5654" width="8.75" style="681" customWidth="1"/>
    <col min="5655" max="5888" width="9" style="681"/>
    <col min="5889" max="5889" width="11.125" style="681" customWidth="1"/>
    <col min="5890" max="5890" width="11.875" style="681" customWidth="1"/>
    <col min="5891" max="5891" width="8.5" style="681" customWidth="1"/>
    <col min="5892" max="5892" width="20.75" style="681" customWidth="1"/>
    <col min="5893" max="5893" width="15.625" style="681" customWidth="1"/>
    <col min="5894" max="5895" width="10.75" style="681" customWidth="1"/>
    <col min="5896" max="5896" width="11.375" style="681" customWidth="1"/>
    <col min="5897" max="5897" width="15.75" style="681" customWidth="1"/>
    <col min="5898" max="5898" width="11.125" style="681" customWidth="1"/>
    <col min="5899" max="5899" width="5.5" style="681" customWidth="1"/>
    <col min="5900" max="5905" width="9" style="681"/>
    <col min="5906" max="5910" width="8.75" style="681" customWidth="1"/>
    <col min="5911" max="6144" width="9" style="681"/>
    <col min="6145" max="6145" width="11.125" style="681" customWidth="1"/>
    <col min="6146" max="6146" width="11.875" style="681" customWidth="1"/>
    <col min="6147" max="6147" width="8.5" style="681" customWidth="1"/>
    <col min="6148" max="6148" width="20.75" style="681" customWidth="1"/>
    <col min="6149" max="6149" width="15.625" style="681" customWidth="1"/>
    <col min="6150" max="6151" width="10.75" style="681" customWidth="1"/>
    <col min="6152" max="6152" width="11.375" style="681" customWidth="1"/>
    <col min="6153" max="6153" width="15.75" style="681" customWidth="1"/>
    <col min="6154" max="6154" width="11.125" style="681" customWidth="1"/>
    <col min="6155" max="6155" width="5.5" style="681" customWidth="1"/>
    <col min="6156" max="6161" width="9" style="681"/>
    <col min="6162" max="6166" width="8.75" style="681" customWidth="1"/>
    <col min="6167" max="6400" width="9" style="681"/>
    <col min="6401" max="6401" width="11.125" style="681" customWidth="1"/>
    <col min="6402" max="6402" width="11.875" style="681" customWidth="1"/>
    <col min="6403" max="6403" width="8.5" style="681" customWidth="1"/>
    <col min="6404" max="6404" width="20.75" style="681" customWidth="1"/>
    <col min="6405" max="6405" width="15.625" style="681" customWidth="1"/>
    <col min="6406" max="6407" width="10.75" style="681" customWidth="1"/>
    <col min="6408" max="6408" width="11.375" style="681" customWidth="1"/>
    <col min="6409" max="6409" width="15.75" style="681" customWidth="1"/>
    <col min="6410" max="6410" width="11.125" style="681" customWidth="1"/>
    <col min="6411" max="6411" width="5.5" style="681" customWidth="1"/>
    <col min="6412" max="6417" width="9" style="681"/>
    <col min="6418" max="6422" width="8.75" style="681" customWidth="1"/>
    <col min="6423" max="6656" width="9" style="681"/>
    <col min="6657" max="6657" width="11.125" style="681" customWidth="1"/>
    <col min="6658" max="6658" width="11.875" style="681" customWidth="1"/>
    <col min="6659" max="6659" width="8.5" style="681" customWidth="1"/>
    <col min="6660" max="6660" width="20.75" style="681" customWidth="1"/>
    <col min="6661" max="6661" width="15.625" style="681" customWidth="1"/>
    <col min="6662" max="6663" width="10.75" style="681" customWidth="1"/>
    <col min="6664" max="6664" width="11.375" style="681" customWidth="1"/>
    <col min="6665" max="6665" width="15.75" style="681" customWidth="1"/>
    <col min="6666" max="6666" width="11.125" style="681" customWidth="1"/>
    <col min="6667" max="6667" width="5.5" style="681" customWidth="1"/>
    <col min="6668" max="6673" width="9" style="681"/>
    <col min="6674" max="6678" width="8.75" style="681" customWidth="1"/>
    <col min="6679" max="6912" width="9" style="681"/>
    <col min="6913" max="6913" width="11.125" style="681" customWidth="1"/>
    <col min="6914" max="6914" width="11.875" style="681" customWidth="1"/>
    <col min="6915" max="6915" width="8.5" style="681" customWidth="1"/>
    <col min="6916" max="6916" width="20.75" style="681" customWidth="1"/>
    <col min="6917" max="6917" width="15.625" style="681" customWidth="1"/>
    <col min="6918" max="6919" width="10.75" style="681" customWidth="1"/>
    <col min="6920" max="6920" width="11.375" style="681" customWidth="1"/>
    <col min="6921" max="6921" width="15.75" style="681" customWidth="1"/>
    <col min="6922" max="6922" width="11.125" style="681" customWidth="1"/>
    <col min="6923" max="6923" width="5.5" style="681" customWidth="1"/>
    <col min="6924" max="6929" width="9" style="681"/>
    <col min="6930" max="6934" width="8.75" style="681" customWidth="1"/>
    <col min="6935" max="7168" width="9" style="681"/>
    <col min="7169" max="7169" width="11.125" style="681" customWidth="1"/>
    <col min="7170" max="7170" width="11.875" style="681" customWidth="1"/>
    <col min="7171" max="7171" width="8.5" style="681" customWidth="1"/>
    <col min="7172" max="7172" width="20.75" style="681" customWidth="1"/>
    <col min="7173" max="7173" width="15.625" style="681" customWidth="1"/>
    <col min="7174" max="7175" width="10.75" style="681" customWidth="1"/>
    <col min="7176" max="7176" width="11.375" style="681" customWidth="1"/>
    <col min="7177" max="7177" width="15.75" style="681" customWidth="1"/>
    <col min="7178" max="7178" width="11.125" style="681" customWidth="1"/>
    <col min="7179" max="7179" width="5.5" style="681" customWidth="1"/>
    <col min="7180" max="7185" width="9" style="681"/>
    <col min="7186" max="7190" width="8.75" style="681" customWidth="1"/>
    <col min="7191" max="7424" width="9" style="681"/>
    <col min="7425" max="7425" width="11.125" style="681" customWidth="1"/>
    <col min="7426" max="7426" width="11.875" style="681" customWidth="1"/>
    <col min="7427" max="7427" width="8.5" style="681" customWidth="1"/>
    <col min="7428" max="7428" width="20.75" style="681" customWidth="1"/>
    <col min="7429" max="7429" width="15.625" style="681" customWidth="1"/>
    <col min="7430" max="7431" width="10.75" style="681" customWidth="1"/>
    <col min="7432" max="7432" width="11.375" style="681" customWidth="1"/>
    <col min="7433" max="7433" width="15.75" style="681" customWidth="1"/>
    <col min="7434" max="7434" width="11.125" style="681" customWidth="1"/>
    <col min="7435" max="7435" width="5.5" style="681" customWidth="1"/>
    <col min="7436" max="7441" width="9" style="681"/>
    <col min="7442" max="7446" width="8.75" style="681" customWidth="1"/>
    <col min="7447" max="7680" width="9" style="681"/>
    <col min="7681" max="7681" width="11.125" style="681" customWidth="1"/>
    <col min="7682" max="7682" width="11.875" style="681" customWidth="1"/>
    <col min="7683" max="7683" width="8.5" style="681" customWidth="1"/>
    <col min="7684" max="7684" width="20.75" style="681" customWidth="1"/>
    <col min="7685" max="7685" width="15.625" style="681" customWidth="1"/>
    <col min="7686" max="7687" width="10.75" style="681" customWidth="1"/>
    <col min="7688" max="7688" width="11.375" style="681" customWidth="1"/>
    <col min="7689" max="7689" width="15.75" style="681" customWidth="1"/>
    <col min="7690" max="7690" width="11.125" style="681" customWidth="1"/>
    <col min="7691" max="7691" width="5.5" style="681" customWidth="1"/>
    <col min="7692" max="7697" width="9" style="681"/>
    <col min="7698" max="7702" width="8.75" style="681" customWidth="1"/>
    <col min="7703" max="7936" width="9" style="681"/>
    <col min="7937" max="7937" width="11.125" style="681" customWidth="1"/>
    <col min="7938" max="7938" width="11.875" style="681" customWidth="1"/>
    <col min="7939" max="7939" width="8.5" style="681" customWidth="1"/>
    <col min="7940" max="7940" width="20.75" style="681" customWidth="1"/>
    <col min="7941" max="7941" width="15.625" style="681" customWidth="1"/>
    <col min="7942" max="7943" width="10.75" style="681" customWidth="1"/>
    <col min="7944" max="7944" width="11.375" style="681" customWidth="1"/>
    <col min="7945" max="7945" width="15.75" style="681" customWidth="1"/>
    <col min="7946" max="7946" width="11.125" style="681" customWidth="1"/>
    <col min="7947" max="7947" width="5.5" style="681" customWidth="1"/>
    <col min="7948" max="7953" width="9" style="681"/>
    <col min="7954" max="7958" width="8.75" style="681" customWidth="1"/>
    <col min="7959" max="8192" width="9" style="681"/>
    <col min="8193" max="8193" width="11.125" style="681" customWidth="1"/>
    <col min="8194" max="8194" width="11.875" style="681" customWidth="1"/>
    <col min="8195" max="8195" width="8.5" style="681" customWidth="1"/>
    <col min="8196" max="8196" width="20.75" style="681" customWidth="1"/>
    <col min="8197" max="8197" width="15.625" style="681" customWidth="1"/>
    <col min="8198" max="8199" width="10.75" style="681" customWidth="1"/>
    <col min="8200" max="8200" width="11.375" style="681" customWidth="1"/>
    <col min="8201" max="8201" width="15.75" style="681" customWidth="1"/>
    <col min="8202" max="8202" width="11.125" style="681" customWidth="1"/>
    <col min="8203" max="8203" width="5.5" style="681" customWidth="1"/>
    <col min="8204" max="8209" width="9" style="681"/>
    <col min="8210" max="8214" width="8.75" style="681" customWidth="1"/>
    <col min="8215" max="8448" width="9" style="681"/>
    <col min="8449" max="8449" width="11.125" style="681" customWidth="1"/>
    <col min="8450" max="8450" width="11.875" style="681" customWidth="1"/>
    <col min="8451" max="8451" width="8.5" style="681" customWidth="1"/>
    <col min="8452" max="8452" width="20.75" style="681" customWidth="1"/>
    <col min="8453" max="8453" width="15.625" style="681" customWidth="1"/>
    <col min="8454" max="8455" width="10.75" style="681" customWidth="1"/>
    <col min="8456" max="8456" width="11.375" style="681" customWidth="1"/>
    <col min="8457" max="8457" width="15.75" style="681" customWidth="1"/>
    <col min="8458" max="8458" width="11.125" style="681" customWidth="1"/>
    <col min="8459" max="8459" width="5.5" style="681" customWidth="1"/>
    <col min="8460" max="8465" width="9" style="681"/>
    <col min="8466" max="8470" width="8.75" style="681" customWidth="1"/>
    <col min="8471" max="8704" width="9" style="681"/>
    <col min="8705" max="8705" width="11.125" style="681" customWidth="1"/>
    <col min="8706" max="8706" width="11.875" style="681" customWidth="1"/>
    <col min="8707" max="8707" width="8.5" style="681" customWidth="1"/>
    <col min="8708" max="8708" width="20.75" style="681" customWidth="1"/>
    <col min="8709" max="8709" width="15.625" style="681" customWidth="1"/>
    <col min="8710" max="8711" width="10.75" style="681" customWidth="1"/>
    <col min="8712" max="8712" width="11.375" style="681" customWidth="1"/>
    <col min="8713" max="8713" width="15.75" style="681" customWidth="1"/>
    <col min="8714" max="8714" width="11.125" style="681" customWidth="1"/>
    <col min="8715" max="8715" width="5.5" style="681" customWidth="1"/>
    <col min="8716" max="8721" width="9" style="681"/>
    <col min="8722" max="8726" width="8.75" style="681" customWidth="1"/>
    <col min="8727" max="8960" width="9" style="681"/>
    <col min="8961" max="8961" width="11.125" style="681" customWidth="1"/>
    <col min="8962" max="8962" width="11.875" style="681" customWidth="1"/>
    <col min="8963" max="8963" width="8.5" style="681" customWidth="1"/>
    <col min="8964" max="8964" width="20.75" style="681" customWidth="1"/>
    <col min="8965" max="8965" width="15.625" style="681" customWidth="1"/>
    <col min="8966" max="8967" width="10.75" style="681" customWidth="1"/>
    <col min="8968" max="8968" width="11.375" style="681" customWidth="1"/>
    <col min="8969" max="8969" width="15.75" style="681" customWidth="1"/>
    <col min="8970" max="8970" width="11.125" style="681" customWidth="1"/>
    <col min="8971" max="8971" width="5.5" style="681" customWidth="1"/>
    <col min="8972" max="8977" width="9" style="681"/>
    <col min="8978" max="8982" width="8.75" style="681" customWidth="1"/>
    <col min="8983" max="9216" width="9" style="681"/>
    <col min="9217" max="9217" width="11.125" style="681" customWidth="1"/>
    <col min="9218" max="9218" width="11.875" style="681" customWidth="1"/>
    <col min="9219" max="9219" width="8.5" style="681" customWidth="1"/>
    <col min="9220" max="9220" width="20.75" style="681" customWidth="1"/>
    <col min="9221" max="9221" width="15.625" style="681" customWidth="1"/>
    <col min="9222" max="9223" width="10.75" style="681" customWidth="1"/>
    <col min="9224" max="9224" width="11.375" style="681" customWidth="1"/>
    <col min="9225" max="9225" width="15.75" style="681" customWidth="1"/>
    <col min="9226" max="9226" width="11.125" style="681" customWidth="1"/>
    <col min="9227" max="9227" width="5.5" style="681" customWidth="1"/>
    <col min="9228" max="9233" width="9" style="681"/>
    <col min="9234" max="9238" width="8.75" style="681" customWidth="1"/>
    <col min="9239" max="9472" width="9" style="681"/>
    <col min="9473" max="9473" width="11.125" style="681" customWidth="1"/>
    <col min="9474" max="9474" width="11.875" style="681" customWidth="1"/>
    <col min="9475" max="9475" width="8.5" style="681" customWidth="1"/>
    <col min="9476" max="9476" width="20.75" style="681" customWidth="1"/>
    <col min="9477" max="9477" width="15.625" style="681" customWidth="1"/>
    <col min="9478" max="9479" width="10.75" style="681" customWidth="1"/>
    <col min="9480" max="9480" width="11.375" style="681" customWidth="1"/>
    <col min="9481" max="9481" width="15.75" style="681" customWidth="1"/>
    <col min="9482" max="9482" width="11.125" style="681" customWidth="1"/>
    <col min="9483" max="9483" width="5.5" style="681" customWidth="1"/>
    <col min="9484" max="9489" width="9" style="681"/>
    <col min="9490" max="9494" width="8.75" style="681" customWidth="1"/>
    <col min="9495" max="9728" width="9" style="681"/>
    <col min="9729" max="9729" width="11.125" style="681" customWidth="1"/>
    <col min="9730" max="9730" width="11.875" style="681" customWidth="1"/>
    <col min="9731" max="9731" width="8.5" style="681" customWidth="1"/>
    <col min="9732" max="9732" width="20.75" style="681" customWidth="1"/>
    <col min="9733" max="9733" width="15.625" style="681" customWidth="1"/>
    <col min="9734" max="9735" width="10.75" style="681" customWidth="1"/>
    <col min="9736" max="9736" width="11.375" style="681" customWidth="1"/>
    <col min="9737" max="9737" width="15.75" style="681" customWidth="1"/>
    <col min="9738" max="9738" width="11.125" style="681" customWidth="1"/>
    <col min="9739" max="9739" width="5.5" style="681" customWidth="1"/>
    <col min="9740" max="9745" width="9" style="681"/>
    <col min="9746" max="9750" width="8.75" style="681" customWidth="1"/>
    <col min="9751" max="9984" width="9" style="681"/>
    <col min="9985" max="9985" width="11.125" style="681" customWidth="1"/>
    <col min="9986" max="9986" width="11.875" style="681" customWidth="1"/>
    <col min="9987" max="9987" width="8.5" style="681" customWidth="1"/>
    <col min="9988" max="9988" width="20.75" style="681" customWidth="1"/>
    <col min="9989" max="9989" width="15.625" style="681" customWidth="1"/>
    <col min="9990" max="9991" width="10.75" style="681" customWidth="1"/>
    <col min="9992" max="9992" width="11.375" style="681" customWidth="1"/>
    <col min="9993" max="9993" width="15.75" style="681" customWidth="1"/>
    <col min="9994" max="9994" width="11.125" style="681" customWidth="1"/>
    <col min="9995" max="9995" width="5.5" style="681" customWidth="1"/>
    <col min="9996" max="10001" width="9" style="681"/>
    <col min="10002" max="10006" width="8.75" style="681" customWidth="1"/>
    <col min="10007" max="10240" width="9" style="681"/>
    <col min="10241" max="10241" width="11.125" style="681" customWidth="1"/>
    <col min="10242" max="10242" width="11.875" style="681" customWidth="1"/>
    <col min="10243" max="10243" width="8.5" style="681" customWidth="1"/>
    <col min="10244" max="10244" width="20.75" style="681" customWidth="1"/>
    <col min="10245" max="10245" width="15.625" style="681" customWidth="1"/>
    <col min="10246" max="10247" width="10.75" style="681" customWidth="1"/>
    <col min="10248" max="10248" width="11.375" style="681" customWidth="1"/>
    <col min="10249" max="10249" width="15.75" style="681" customWidth="1"/>
    <col min="10250" max="10250" width="11.125" style="681" customWidth="1"/>
    <col min="10251" max="10251" width="5.5" style="681" customWidth="1"/>
    <col min="10252" max="10257" width="9" style="681"/>
    <col min="10258" max="10262" width="8.75" style="681" customWidth="1"/>
    <col min="10263" max="10496" width="9" style="681"/>
    <col min="10497" max="10497" width="11.125" style="681" customWidth="1"/>
    <col min="10498" max="10498" width="11.875" style="681" customWidth="1"/>
    <col min="10499" max="10499" width="8.5" style="681" customWidth="1"/>
    <col min="10500" max="10500" width="20.75" style="681" customWidth="1"/>
    <col min="10501" max="10501" width="15.625" style="681" customWidth="1"/>
    <col min="10502" max="10503" width="10.75" style="681" customWidth="1"/>
    <col min="10504" max="10504" width="11.375" style="681" customWidth="1"/>
    <col min="10505" max="10505" width="15.75" style="681" customWidth="1"/>
    <col min="10506" max="10506" width="11.125" style="681" customWidth="1"/>
    <col min="10507" max="10507" width="5.5" style="681" customWidth="1"/>
    <col min="10508" max="10513" width="9" style="681"/>
    <col min="10514" max="10518" width="8.75" style="681" customWidth="1"/>
    <col min="10519" max="10752" width="9" style="681"/>
    <col min="10753" max="10753" width="11.125" style="681" customWidth="1"/>
    <col min="10754" max="10754" width="11.875" style="681" customWidth="1"/>
    <col min="10755" max="10755" width="8.5" style="681" customWidth="1"/>
    <col min="10756" max="10756" width="20.75" style="681" customWidth="1"/>
    <col min="10757" max="10757" width="15.625" style="681" customWidth="1"/>
    <col min="10758" max="10759" width="10.75" style="681" customWidth="1"/>
    <col min="10760" max="10760" width="11.375" style="681" customWidth="1"/>
    <col min="10761" max="10761" width="15.75" style="681" customWidth="1"/>
    <col min="10762" max="10762" width="11.125" style="681" customWidth="1"/>
    <col min="10763" max="10763" width="5.5" style="681" customWidth="1"/>
    <col min="10764" max="10769" width="9" style="681"/>
    <col min="10770" max="10774" width="8.75" style="681" customWidth="1"/>
    <col min="10775" max="11008" width="9" style="681"/>
    <col min="11009" max="11009" width="11.125" style="681" customWidth="1"/>
    <col min="11010" max="11010" width="11.875" style="681" customWidth="1"/>
    <col min="11011" max="11011" width="8.5" style="681" customWidth="1"/>
    <col min="11012" max="11012" width="20.75" style="681" customWidth="1"/>
    <col min="11013" max="11013" width="15.625" style="681" customWidth="1"/>
    <col min="11014" max="11015" width="10.75" style="681" customWidth="1"/>
    <col min="11016" max="11016" width="11.375" style="681" customWidth="1"/>
    <col min="11017" max="11017" width="15.75" style="681" customWidth="1"/>
    <col min="11018" max="11018" width="11.125" style="681" customWidth="1"/>
    <col min="11019" max="11019" width="5.5" style="681" customWidth="1"/>
    <col min="11020" max="11025" width="9" style="681"/>
    <col min="11026" max="11030" width="8.75" style="681" customWidth="1"/>
    <col min="11031" max="11264" width="9" style="681"/>
    <col min="11265" max="11265" width="11.125" style="681" customWidth="1"/>
    <col min="11266" max="11266" width="11.875" style="681" customWidth="1"/>
    <col min="11267" max="11267" width="8.5" style="681" customWidth="1"/>
    <col min="11268" max="11268" width="20.75" style="681" customWidth="1"/>
    <col min="11269" max="11269" width="15.625" style="681" customWidth="1"/>
    <col min="11270" max="11271" width="10.75" style="681" customWidth="1"/>
    <col min="11272" max="11272" width="11.375" style="681" customWidth="1"/>
    <col min="11273" max="11273" width="15.75" style="681" customWidth="1"/>
    <col min="11274" max="11274" width="11.125" style="681" customWidth="1"/>
    <col min="11275" max="11275" width="5.5" style="681" customWidth="1"/>
    <col min="11276" max="11281" width="9" style="681"/>
    <col min="11282" max="11286" width="8.75" style="681" customWidth="1"/>
    <col min="11287" max="11520" width="9" style="681"/>
    <col min="11521" max="11521" width="11.125" style="681" customWidth="1"/>
    <col min="11522" max="11522" width="11.875" style="681" customWidth="1"/>
    <col min="11523" max="11523" width="8.5" style="681" customWidth="1"/>
    <col min="11524" max="11524" width="20.75" style="681" customWidth="1"/>
    <col min="11525" max="11525" width="15.625" style="681" customWidth="1"/>
    <col min="11526" max="11527" width="10.75" style="681" customWidth="1"/>
    <col min="11528" max="11528" width="11.375" style="681" customWidth="1"/>
    <col min="11529" max="11529" width="15.75" style="681" customWidth="1"/>
    <col min="11530" max="11530" width="11.125" style="681" customWidth="1"/>
    <col min="11531" max="11531" width="5.5" style="681" customWidth="1"/>
    <col min="11532" max="11537" width="9" style="681"/>
    <col min="11538" max="11542" width="8.75" style="681" customWidth="1"/>
    <col min="11543" max="11776" width="9" style="681"/>
    <col min="11777" max="11777" width="11.125" style="681" customWidth="1"/>
    <col min="11778" max="11778" width="11.875" style="681" customWidth="1"/>
    <col min="11779" max="11779" width="8.5" style="681" customWidth="1"/>
    <col min="11780" max="11780" width="20.75" style="681" customWidth="1"/>
    <col min="11781" max="11781" width="15.625" style="681" customWidth="1"/>
    <col min="11782" max="11783" width="10.75" style="681" customWidth="1"/>
    <col min="11784" max="11784" width="11.375" style="681" customWidth="1"/>
    <col min="11785" max="11785" width="15.75" style="681" customWidth="1"/>
    <col min="11786" max="11786" width="11.125" style="681" customWidth="1"/>
    <col min="11787" max="11787" width="5.5" style="681" customWidth="1"/>
    <col min="11788" max="11793" width="9" style="681"/>
    <col min="11794" max="11798" width="8.75" style="681" customWidth="1"/>
    <col min="11799" max="12032" width="9" style="681"/>
    <col min="12033" max="12033" width="11.125" style="681" customWidth="1"/>
    <col min="12034" max="12034" width="11.875" style="681" customWidth="1"/>
    <col min="12035" max="12035" width="8.5" style="681" customWidth="1"/>
    <col min="12036" max="12036" width="20.75" style="681" customWidth="1"/>
    <col min="12037" max="12037" width="15.625" style="681" customWidth="1"/>
    <col min="12038" max="12039" width="10.75" style="681" customWidth="1"/>
    <col min="12040" max="12040" width="11.375" style="681" customWidth="1"/>
    <col min="12041" max="12041" width="15.75" style="681" customWidth="1"/>
    <col min="12042" max="12042" width="11.125" style="681" customWidth="1"/>
    <col min="12043" max="12043" width="5.5" style="681" customWidth="1"/>
    <col min="12044" max="12049" width="9" style="681"/>
    <col min="12050" max="12054" width="8.75" style="681" customWidth="1"/>
    <col min="12055" max="12288" width="9" style="681"/>
    <col min="12289" max="12289" width="11.125" style="681" customWidth="1"/>
    <col min="12290" max="12290" width="11.875" style="681" customWidth="1"/>
    <col min="12291" max="12291" width="8.5" style="681" customWidth="1"/>
    <col min="12292" max="12292" width="20.75" style="681" customWidth="1"/>
    <col min="12293" max="12293" width="15.625" style="681" customWidth="1"/>
    <col min="12294" max="12295" width="10.75" style="681" customWidth="1"/>
    <col min="12296" max="12296" width="11.375" style="681" customWidth="1"/>
    <col min="12297" max="12297" width="15.75" style="681" customWidth="1"/>
    <col min="12298" max="12298" width="11.125" style="681" customWidth="1"/>
    <col min="12299" max="12299" width="5.5" style="681" customWidth="1"/>
    <col min="12300" max="12305" width="9" style="681"/>
    <col min="12306" max="12310" width="8.75" style="681" customWidth="1"/>
    <col min="12311" max="12544" width="9" style="681"/>
    <col min="12545" max="12545" width="11.125" style="681" customWidth="1"/>
    <col min="12546" max="12546" width="11.875" style="681" customWidth="1"/>
    <col min="12547" max="12547" width="8.5" style="681" customWidth="1"/>
    <col min="12548" max="12548" width="20.75" style="681" customWidth="1"/>
    <col min="12549" max="12549" width="15.625" style="681" customWidth="1"/>
    <col min="12550" max="12551" width="10.75" style="681" customWidth="1"/>
    <col min="12552" max="12552" width="11.375" style="681" customWidth="1"/>
    <col min="12553" max="12553" width="15.75" style="681" customWidth="1"/>
    <col min="12554" max="12554" width="11.125" style="681" customWidth="1"/>
    <col min="12555" max="12555" width="5.5" style="681" customWidth="1"/>
    <col min="12556" max="12561" width="9" style="681"/>
    <col min="12562" max="12566" width="8.75" style="681" customWidth="1"/>
    <col min="12567" max="12800" width="9" style="681"/>
    <col min="12801" max="12801" width="11.125" style="681" customWidth="1"/>
    <col min="12802" max="12802" width="11.875" style="681" customWidth="1"/>
    <col min="12803" max="12803" width="8.5" style="681" customWidth="1"/>
    <col min="12804" max="12804" width="20.75" style="681" customWidth="1"/>
    <col min="12805" max="12805" width="15.625" style="681" customWidth="1"/>
    <col min="12806" max="12807" width="10.75" style="681" customWidth="1"/>
    <col min="12808" max="12808" width="11.375" style="681" customWidth="1"/>
    <col min="12809" max="12809" width="15.75" style="681" customWidth="1"/>
    <col min="12810" max="12810" width="11.125" style="681" customWidth="1"/>
    <col min="12811" max="12811" width="5.5" style="681" customWidth="1"/>
    <col min="12812" max="12817" width="9" style="681"/>
    <col min="12818" max="12822" width="8.75" style="681" customWidth="1"/>
    <col min="12823" max="13056" width="9" style="681"/>
    <col min="13057" max="13057" width="11.125" style="681" customWidth="1"/>
    <col min="13058" max="13058" width="11.875" style="681" customWidth="1"/>
    <col min="13059" max="13059" width="8.5" style="681" customWidth="1"/>
    <col min="13060" max="13060" width="20.75" style="681" customWidth="1"/>
    <col min="13061" max="13061" width="15.625" style="681" customWidth="1"/>
    <col min="13062" max="13063" width="10.75" style="681" customWidth="1"/>
    <col min="13064" max="13064" width="11.375" style="681" customWidth="1"/>
    <col min="13065" max="13065" width="15.75" style="681" customWidth="1"/>
    <col min="13066" max="13066" width="11.125" style="681" customWidth="1"/>
    <col min="13067" max="13067" width="5.5" style="681" customWidth="1"/>
    <col min="13068" max="13073" width="9" style="681"/>
    <col min="13074" max="13078" width="8.75" style="681" customWidth="1"/>
    <col min="13079" max="13312" width="9" style="681"/>
    <col min="13313" max="13313" width="11.125" style="681" customWidth="1"/>
    <col min="13314" max="13314" width="11.875" style="681" customWidth="1"/>
    <col min="13315" max="13315" width="8.5" style="681" customWidth="1"/>
    <col min="13316" max="13316" width="20.75" style="681" customWidth="1"/>
    <col min="13317" max="13317" width="15.625" style="681" customWidth="1"/>
    <col min="13318" max="13319" width="10.75" style="681" customWidth="1"/>
    <col min="13320" max="13320" width="11.375" style="681" customWidth="1"/>
    <col min="13321" max="13321" width="15.75" style="681" customWidth="1"/>
    <col min="13322" max="13322" width="11.125" style="681" customWidth="1"/>
    <col min="13323" max="13323" width="5.5" style="681" customWidth="1"/>
    <col min="13324" max="13329" width="9" style="681"/>
    <col min="13330" max="13334" width="8.75" style="681" customWidth="1"/>
    <col min="13335" max="13568" width="9" style="681"/>
    <col min="13569" max="13569" width="11.125" style="681" customWidth="1"/>
    <col min="13570" max="13570" width="11.875" style="681" customWidth="1"/>
    <col min="13571" max="13571" width="8.5" style="681" customWidth="1"/>
    <col min="13572" max="13572" width="20.75" style="681" customWidth="1"/>
    <col min="13573" max="13573" width="15.625" style="681" customWidth="1"/>
    <col min="13574" max="13575" width="10.75" style="681" customWidth="1"/>
    <col min="13576" max="13576" width="11.375" style="681" customWidth="1"/>
    <col min="13577" max="13577" width="15.75" style="681" customWidth="1"/>
    <col min="13578" max="13578" width="11.125" style="681" customWidth="1"/>
    <col min="13579" max="13579" width="5.5" style="681" customWidth="1"/>
    <col min="13580" max="13585" width="9" style="681"/>
    <col min="13586" max="13590" width="8.75" style="681" customWidth="1"/>
    <col min="13591" max="13824" width="9" style="681"/>
    <col min="13825" max="13825" width="11.125" style="681" customWidth="1"/>
    <col min="13826" max="13826" width="11.875" style="681" customWidth="1"/>
    <col min="13827" max="13827" width="8.5" style="681" customWidth="1"/>
    <col min="13828" max="13828" width="20.75" style="681" customWidth="1"/>
    <col min="13829" max="13829" width="15.625" style="681" customWidth="1"/>
    <col min="13830" max="13831" width="10.75" style="681" customWidth="1"/>
    <col min="13832" max="13832" width="11.375" style="681" customWidth="1"/>
    <col min="13833" max="13833" width="15.75" style="681" customWidth="1"/>
    <col min="13834" max="13834" width="11.125" style="681" customWidth="1"/>
    <col min="13835" max="13835" width="5.5" style="681" customWidth="1"/>
    <col min="13836" max="13841" width="9" style="681"/>
    <col min="13842" max="13846" width="8.75" style="681" customWidth="1"/>
    <col min="13847" max="14080" width="9" style="681"/>
    <col min="14081" max="14081" width="11.125" style="681" customWidth="1"/>
    <col min="14082" max="14082" width="11.875" style="681" customWidth="1"/>
    <col min="14083" max="14083" width="8.5" style="681" customWidth="1"/>
    <col min="14084" max="14084" width="20.75" style="681" customWidth="1"/>
    <col min="14085" max="14085" width="15.625" style="681" customWidth="1"/>
    <col min="14086" max="14087" width="10.75" style="681" customWidth="1"/>
    <col min="14088" max="14088" width="11.375" style="681" customWidth="1"/>
    <col min="14089" max="14089" width="15.75" style="681" customWidth="1"/>
    <col min="14090" max="14090" width="11.125" style="681" customWidth="1"/>
    <col min="14091" max="14091" width="5.5" style="681" customWidth="1"/>
    <col min="14092" max="14097" width="9" style="681"/>
    <col min="14098" max="14102" width="8.75" style="681" customWidth="1"/>
    <col min="14103" max="14336" width="9" style="681"/>
    <col min="14337" max="14337" width="11.125" style="681" customWidth="1"/>
    <col min="14338" max="14338" width="11.875" style="681" customWidth="1"/>
    <col min="14339" max="14339" width="8.5" style="681" customWidth="1"/>
    <col min="14340" max="14340" width="20.75" style="681" customWidth="1"/>
    <col min="14341" max="14341" width="15.625" style="681" customWidth="1"/>
    <col min="14342" max="14343" width="10.75" style="681" customWidth="1"/>
    <col min="14344" max="14344" width="11.375" style="681" customWidth="1"/>
    <col min="14345" max="14345" width="15.75" style="681" customWidth="1"/>
    <col min="14346" max="14346" width="11.125" style="681" customWidth="1"/>
    <col min="14347" max="14347" width="5.5" style="681" customWidth="1"/>
    <col min="14348" max="14353" width="9" style="681"/>
    <col min="14354" max="14358" width="8.75" style="681" customWidth="1"/>
    <col min="14359" max="14592" width="9" style="681"/>
    <col min="14593" max="14593" width="11.125" style="681" customWidth="1"/>
    <col min="14594" max="14594" width="11.875" style="681" customWidth="1"/>
    <col min="14595" max="14595" width="8.5" style="681" customWidth="1"/>
    <col min="14596" max="14596" width="20.75" style="681" customWidth="1"/>
    <col min="14597" max="14597" width="15.625" style="681" customWidth="1"/>
    <col min="14598" max="14599" width="10.75" style="681" customWidth="1"/>
    <col min="14600" max="14600" width="11.375" style="681" customWidth="1"/>
    <col min="14601" max="14601" width="15.75" style="681" customWidth="1"/>
    <col min="14602" max="14602" width="11.125" style="681" customWidth="1"/>
    <col min="14603" max="14603" width="5.5" style="681" customWidth="1"/>
    <col min="14604" max="14609" width="9" style="681"/>
    <col min="14610" max="14614" width="8.75" style="681" customWidth="1"/>
    <col min="14615" max="14848" width="9" style="681"/>
    <col min="14849" max="14849" width="11.125" style="681" customWidth="1"/>
    <col min="14850" max="14850" width="11.875" style="681" customWidth="1"/>
    <col min="14851" max="14851" width="8.5" style="681" customWidth="1"/>
    <col min="14852" max="14852" width="20.75" style="681" customWidth="1"/>
    <col min="14853" max="14853" width="15.625" style="681" customWidth="1"/>
    <col min="14854" max="14855" width="10.75" style="681" customWidth="1"/>
    <col min="14856" max="14856" width="11.375" style="681" customWidth="1"/>
    <col min="14857" max="14857" width="15.75" style="681" customWidth="1"/>
    <col min="14858" max="14858" width="11.125" style="681" customWidth="1"/>
    <col min="14859" max="14859" width="5.5" style="681" customWidth="1"/>
    <col min="14860" max="14865" width="9" style="681"/>
    <col min="14866" max="14870" width="8.75" style="681" customWidth="1"/>
    <col min="14871" max="15104" width="9" style="681"/>
    <col min="15105" max="15105" width="11.125" style="681" customWidth="1"/>
    <col min="15106" max="15106" width="11.875" style="681" customWidth="1"/>
    <col min="15107" max="15107" width="8.5" style="681" customWidth="1"/>
    <col min="15108" max="15108" width="20.75" style="681" customWidth="1"/>
    <col min="15109" max="15109" width="15.625" style="681" customWidth="1"/>
    <col min="15110" max="15111" width="10.75" style="681" customWidth="1"/>
    <col min="15112" max="15112" width="11.375" style="681" customWidth="1"/>
    <col min="15113" max="15113" width="15.75" style="681" customWidth="1"/>
    <col min="15114" max="15114" width="11.125" style="681" customWidth="1"/>
    <col min="15115" max="15115" width="5.5" style="681" customWidth="1"/>
    <col min="15116" max="15121" width="9" style="681"/>
    <col min="15122" max="15126" width="8.75" style="681" customWidth="1"/>
    <col min="15127" max="15360" width="9" style="681"/>
    <col min="15361" max="15361" width="11.125" style="681" customWidth="1"/>
    <col min="15362" max="15362" width="11.875" style="681" customWidth="1"/>
    <col min="15363" max="15363" width="8.5" style="681" customWidth="1"/>
    <col min="15364" max="15364" width="20.75" style="681" customWidth="1"/>
    <col min="15365" max="15365" width="15.625" style="681" customWidth="1"/>
    <col min="15366" max="15367" width="10.75" style="681" customWidth="1"/>
    <col min="15368" max="15368" width="11.375" style="681" customWidth="1"/>
    <col min="15369" max="15369" width="15.75" style="681" customWidth="1"/>
    <col min="15370" max="15370" width="11.125" style="681" customWidth="1"/>
    <col min="15371" max="15371" width="5.5" style="681" customWidth="1"/>
    <col min="15372" max="15377" width="9" style="681"/>
    <col min="15378" max="15382" width="8.75" style="681" customWidth="1"/>
    <col min="15383" max="15616" width="9" style="681"/>
    <col min="15617" max="15617" width="11.125" style="681" customWidth="1"/>
    <col min="15618" max="15618" width="11.875" style="681" customWidth="1"/>
    <col min="15619" max="15619" width="8.5" style="681" customWidth="1"/>
    <col min="15620" max="15620" width="20.75" style="681" customWidth="1"/>
    <col min="15621" max="15621" width="15.625" style="681" customWidth="1"/>
    <col min="15622" max="15623" width="10.75" style="681" customWidth="1"/>
    <col min="15624" max="15624" width="11.375" style="681" customWidth="1"/>
    <col min="15625" max="15625" width="15.75" style="681" customWidth="1"/>
    <col min="15626" max="15626" width="11.125" style="681" customWidth="1"/>
    <col min="15627" max="15627" width="5.5" style="681" customWidth="1"/>
    <col min="15628" max="15633" width="9" style="681"/>
    <col min="15634" max="15638" width="8.75" style="681" customWidth="1"/>
    <col min="15639" max="15872" width="9" style="681"/>
    <col min="15873" max="15873" width="11.125" style="681" customWidth="1"/>
    <col min="15874" max="15874" width="11.875" style="681" customWidth="1"/>
    <col min="15875" max="15875" width="8.5" style="681" customWidth="1"/>
    <col min="15876" max="15876" width="20.75" style="681" customWidth="1"/>
    <col min="15877" max="15877" width="15.625" style="681" customWidth="1"/>
    <col min="15878" max="15879" width="10.75" style="681" customWidth="1"/>
    <col min="15880" max="15880" width="11.375" style="681" customWidth="1"/>
    <col min="15881" max="15881" width="15.75" style="681" customWidth="1"/>
    <col min="15882" max="15882" width="11.125" style="681" customWidth="1"/>
    <col min="15883" max="15883" width="5.5" style="681" customWidth="1"/>
    <col min="15884" max="15889" width="9" style="681"/>
    <col min="15890" max="15894" width="8.75" style="681" customWidth="1"/>
    <col min="15895" max="16128" width="9" style="681"/>
    <col min="16129" max="16129" width="11.125" style="681" customWidth="1"/>
    <col min="16130" max="16130" width="11.875" style="681" customWidth="1"/>
    <col min="16131" max="16131" width="8.5" style="681" customWidth="1"/>
    <col min="16132" max="16132" width="20.75" style="681" customWidth="1"/>
    <col min="16133" max="16133" width="15.625" style="681" customWidth="1"/>
    <col min="16134" max="16135" width="10.75" style="681" customWidth="1"/>
    <col min="16136" max="16136" width="11.375" style="681" customWidth="1"/>
    <col min="16137" max="16137" width="15.75" style="681" customWidth="1"/>
    <col min="16138" max="16138" width="11.125" style="681" customWidth="1"/>
    <col min="16139" max="16139" width="5.5" style="681" customWidth="1"/>
    <col min="16140" max="16145" width="9" style="681"/>
    <col min="16146" max="16150" width="8.75" style="681" customWidth="1"/>
    <col min="16151" max="16384" width="9" style="681"/>
  </cols>
  <sheetData>
    <row r="1" spans="1:11" s="683" customFormat="1" ht="20.25" thickBot="1">
      <c r="A1" s="1609" t="s">
        <v>1516</v>
      </c>
      <c r="B1" s="1610"/>
      <c r="C1" s="681"/>
      <c r="D1" s="681"/>
      <c r="E1" s="681"/>
      <c r="F1" s="681"/>
      <c r="G1" s="681"/>
      <c r="H1" s="682" t="s">
        <v>1517</v>
      </c>
      <c r="I1" s="1611" t="s">
        <v>1688</v>
      </c>
      <c r="J1" s="1612"/>
    </row>
    <row r="2" spans="1:11" s="683" customFormat="1" ht="20.25" thickBot="1">
      <c r="A2" s="1609" t="s">
        <v>1518</v>
      </c>
      <c r="B2" s="1610"/>
      <c r="C2" s="684" t="s">
        <v>1519</v>
      </c>
      <c r="D2" s="685"/>
      <c r="E2" s="686"/>
      <c r="F2" s="686"/>
      <c r="G2" s="686"/>
      <c r="H2" s="682" t="s">
        <v>1520</v>
      </c>
      <c r="I2" s="1613" t="s">
        <v>1521</v>
      </c>
      <c r="J2" s="1614"/>
    </row>
    <row r="3" spans="1:11" s="687" customFormat="1" ht="47.25">
      <c r="A3" s="1615" t="s">
        <v>1571</v>
      </c>
      <c r="B3" s="1616"/>
      <c r="C3" s="1616"/>
      <c r="D3" s="1616"/>
      <c r="E3" s="1616"/>
      <c r="F3" s="1616"/>
      <c r="G3" s="1616"/>
      <c r="H3" s="1616"/>
      <c r="I3" s="1616"/>
      <c r="J3" s="1616"/>
      <c r="K3" s="23" t="s">
        <v>150</v>
      </c>
    </row>
    <row r="4" spans="1:11" s="688" customFormat="1" ht="26.25" thickBot="1">
      <c r="A4" s="1592" t="s">
        <v>1569</v>
      </c>
      <c r="B4" s="1592"/>
      <c r="C4" s="1592"/>
      <c r="D4" s="1592"/>
      <c r="E4" s="1592"/>
      <c r="F4" s="1592"/>
      <c r="G4" s="1592"/>
      <c r="H4" s="1592"/>
      <c r="I4" s="1592"/>
      <c r="J4" s="1592"/>
    </row>
    <row r="5" spans="1:11" s="683" customFormat="1" ht="16.5">
      <c r="A5" s="1591" t="s">
        <v>1522</v>
      </c>
      <c r="B5" s="1591"/>
      <c r="C5" s="1591"/>
      <c r="D5" s="1591"/>
      <c r="E5" s="1591"/>
      <c r="F5" s="1593" t="s">
        <v>1523</v>
      </c>
      <c r="G5" s="1594"/>
      <c r="H5" s="1594"/>
      <c r="I5" s="1594"/>
      <c r="J5" s="1594"/>
    </row>
    <row r="6" spans="1:11" s="683" customFormat="1" ht="17.25" thickBot="1">
      <c r="A6" s="1592"/>
      <c r="B6" s="1592"/>
      <c r="C6" s="1592"/>
      <c r="D6" s="1592"/>
      <c r="E6" s="1592"/>
      <c r="F6" s="1595"/>
      <c r="G6" s="1596"/>
      <c r="H6" s="1596"/>
      <c r="I6" s="1596"/>
      <c r="J6" s="1596"/>
    </row>
    <row r="7" spans="1:11" s="683" customFormat="1">
      <c r="A7" s="1597" t="s">
        <v>1524</v>
      </c>
      <c r="B7" s="689"/>
      <c r="C7" s="681" t="s">
        <v>1525</v>
      </c>
      <c r="D7" s="690"/>
      <c r="E7" s="690"/>
      <c r="F7" s="1600">
        <v>1</v>
      </c>
      <c r="G7" s="1601"/>
      <c r="H7" s="1601"/>
      <c r="I7" s="1601"/>
      <c r="J7" s="1601"/>
    </row>
    <row r="8" spans="1:11" s="683" customFormat="1">
      <c r="A8" s="1598"/>
      <c r="B8" s="1602" t="s">
        <v>1526</v>
      </c>
      <c r="C8" s="691" t="s">
        <v>1527</v>
      </c>
      <c r="D8" s="691"/>
      <c r="E8" s="691"/>
      <c r="F8" s="1586">
        <v>0</v>
      </c>
      <c r="G8" s="1587"/>
      <c r="H8" s="1587"/>
      <c r="I8" s="1587"/>
      <c r="J8" s="1587"/>
    </row>
    <row r="9" spans="1:11" s="683" customFormat="1">
      <c r="A9" s="1598"/>
      <c r="B9" s="1603"/>
      <c r="C9" s="691" t="s">
        <v>1528</v>
      </c>
      <c r="D9" s="691"/>
      <c r="E9" s="691"/>
      <c r="F9" s="1586">
        <v>0</v>
      </c>
      <c r="G9" s="1587"/>
      <c r="H9" s="1587"/>
      <c r="I9" s="1587"/>
      <c r="J9" s="1587"/>
    </row>
    <row r="10" spans="1:11" s="683" customFormat="1">
      <c r="A10" s="1598"/>
      <c r="B10" s="1602" t="s">
        <v>1529</v>
      </c>
      <c r="C10" s="1605" t="s">
        <v>1530</v>
      </c>
      <c r="D10" s="1606"/>
      <c r="E10" s="1606"/>
      <c r="F10" s="1586">
        <v>0</v>
      </c>
      <c r="G10" s="1587"/>
      <c r="H10" s="1587"/>
      <c r="I10" s="1587"/>
      <c r="J10" s="1587"/>
    </row>
    <row r="11" spans="1:11" s="683" customFormat="1">
      <c r="A11" s="1598"/>
      <c r="B11" s="1604"/>
      <c r="C11" s="1605" t="s">
        <v>1531</v>
      </c>
      <c r="D11" s="1606" t="s">
        <v>1532</v>
      </c>
      <c r="E11" s="1606"/>
      <c r="F11" s="1586">
        <v>1</v>
      </c>
      <c r="G11" s="1587"/>
      <c r="H11" s="1587"/>
      <c r="I11" s="1587"/>
      <c r="J11" s="1587"/>
    </row>
    <row r="12" spans="1:11" s="683" customFormat="1">
      <c r="A12" s="1598"/>
      <c r="B12" s="1607" t="s">
        <v>1533</v>
      </c>
      <c r="C12" s="1608" t="s">
        <v>1534</v>
      </c>
      <c r="D12" s="1608"/>
      <c r="E12" s="1608"/>
      <c r="F12" s="1586">
        <v>0</v>
      </c>
      <c r="G12" s="1587"/>
      <c r="H12" s="1587"/>
      <c r="I12" s="1587"/>
      <c r="J12" s="1587"/>
    </row>
    <row r="13" spans="1:11" s="683" customFormat="1">
      <c r="A13" s="1599"/>
      <c r="B13" s="1605" t="s">
        <v>1535</v>
      </c>
      <c r="C13" s="1606" t="s">
        <v>1536</v>
      </c>
      <c r="D13" s="1606"/>
      <c r="E13" s="1606"/>
      <c r="F13" s="1586">
        <v>0</v>
      </c>
      <c r="G13" s="1587"/>
      <c r="H13" s="1587"/>
      <c r="I13" s="1587"/>
      <c r="J13" s="1587"/>
    </row>
    <row r="14" spans="1:11" s="683" customFormat="1">
      <c r="A14" s="1588" t="s">
        <v>1537</v>
      </c>
      <c r="B14" s="694" t="s">
        <v>1538</v>
      </c>
      <c r="C14" s="695"/>
      <c r="D14" s="681"/>
      <c r="E14" s="691"/>
      <c r="F14" s="1586">
        <f>SUM(F15:J33)</f>
        <v>12</v>
      </c>
      <c r="G14" s="1587"/>
      <c r="H14" s="1587"/>
      <c r="I14" s="1587"/>
      <c r="J14" s="1587"/>
    </row>
    <row r="15" spans="1:11" s="683" customFormat="1">
      <c r="A15" s="1589"/>
      <c r="B15" s="696" t="s">
        <v>1539</v>
      </c>
      <c r="C15" s="697"/>
      <c r="D15" s="691"/>
      <c r="E15" s="691"/>
      <c r="F15" s="1586">
        <v>0</v>
      </c>
      <c r="G15" s="1587"/>
      <c r="H15" s="1587"/>
      <c r="I15" s="1587"/>
      <c r="J15" s="1587"/>
    </row>
    <row r="16" spans="1:11" s="683" customFormat="1">
      <c r="A16" s="1589"/>
      <c r="B16" s="696" t="s">
        <v>1540</v>
      </c>
      <c r="C16" s="697" t="s">
        <v>1541</v>
      </c>
      <c r="D16" s="691"/>
      <c r="E16" s="691"/>
      <c r="F16" s="1586">
        <v>3</v>
      </c>
      <c r="G16" s="1587"/>
      <c r="H16" s="1587"/>
      <c r="I16" s="1587"/>
      <c r="J16" s="1587"/>
    </row>
    <row r="17" spans="1:10" s="683" customFormat="1">
      <c r="A17" s="1589"/>
      <c r="B17" s="696" t="s">
        <v>1542</v>
      </c>
      <c r="C17" s="697"/>
      <c r="D17" s="698"/>
      <c r="E17" s="691"/>
      <c r="F17" s="1586">
        <v>0</v>
      </c>
      <c r="G17" s="1587"/>
      <c r="H17" s="1587"/>
      <c r="I17" s="1587"/>
      <c r="J17" s="1587"/>
    </row>
    <row r="18" spans="1:10" s="683" customFormat="1">
      <c r="A18" s="1589"/>
      <c r="B18" s="696" t="s">
        <v>1543</v>
      </c>
      <c r="C18" s="697"/>
      <c r="D18" s="698"/>
      <c r="E18" s="691"/>
      <c r="F18" s="1586">
        <v>0</v>
      </c>
      <c r="G18" s="1587"/>
      <c r="H18" s="1587"/>
      <c r="I18" s="1587"/>
      <c r="J18" s="1587"/>
    </row>
    <row r="19" spans="1:10" s="683" customFormat="1">
      <c r="A19" s="1589"/>
      <c r="B19" s="696" t="s">
        <v>1544</v>
      </c>
      <c r="C19" s="697"/>
      <c r="D19" s="698"/>
      <c r="E19" s="691"/>
      <c r="F19" s="1586">
        <v>1</v>
      </c>
      <c r="G19" s="1587"/>
      <c r="H19" s="1587"/>
      <c r="I19" s="1587"/>
      <c r="J19" s="1587"/>
    </row>
    <row r="20" spans="1:10" s="683" customFormat="1">
      <c r="A20" s="1589"/>
      <c r="B20" s="696" t="s">
        <v>1545</v>
      </c>
      <c r="C20" s="691"/>
      <c r="D20" s="691"/>
      <c r="E20" s="691"/>
      <c r="F20" s="1586">
        <v>0</v>
      </c>
      <c r="G20" s="1587"/>
      <c r="H20" s="1587"/>
      <c r="I20" s="1587"/>
      <c r="J20" s="1587"/>
    </row>
    <row r="21" spans="1:10" s="683" customFormat="1">
      <c r="A21" s="1589"/>
      <c r="B21" s="696" t="s">
        <v>1546</v>
      </c>
      <c r="C21" s="691"/>
      <c r="D21" s="691"/>
      <c r="E21" s="691"/>
      <c r="F21" s="1586">
        <v>0</v>
      </c>
      <c r="G21" s="1587"/>
      <c r="H21" s="1587"/>
      <c r="I21" s="1587"/>
      <c r="J21" s="1587"/>
    </row>
    <row r="22" spans="1:10" s="683" customFormat="1">
      <c r="A22" s="1589"/>
      <c r="B22" s="696" t="s">
        <v>1547</v>
      </c>
      <c r="C22" s="691"/>
      <c r="D22" s="691"/>
      <c r="E22" s="691"/>
      <c r="F22" s="1586">
        <v>0</v>
      </c>
      <c r="G22" s="1587"/>
      <c r="H22" s="1587"/>
      <c r="I22" s="1587"/>
      <c r="J22" s="1587"/>
    </row>
    <row r="23" spans="1:10" s="683" customFormat="1">
      <c r="A23" s="1589"/>
      <c r="B23" s="693" t="s">
        <v>1548</v>
      </c>
      <c r="C23" s="690"/>
      <c r="D23" s="691"/>
      <c r="E23" s="691"/>
      <c r="F23" s="1586">
        <v>0</v>
      </c>
      <c r="G23" s="1587"/>
      <c r="H23" s="1587"/>
      <c r="I23" s="1587"/>
      <c r="J23" s="1587"/>
    </row>
    <row r="24" spans="1:10" s="683" customFormat="1">
      <c r="A24" s="1589"/>
      <c r="B24" s="699" t="s">
        <v>1549</v>
      </c>
      <c r="C24" s="691"/>
      <c r="D24" s="691"/>
      <c r="E24" s="691"/>
      <c r="F24" s="1586">
        <v>5</v>
      </c>
      <c r="G24" s="1587"/>
      <c r="H24" s="1587"/>
      <c r="I24" s="1587"/>
      <c r="J24" s="1587"/>
    </row>
    <row r="25" spans="1:10" s="683" customFormat="1">
      <c r="A25" s="1589"/>
      <c r="B25" s="700" t="s">
        <v>1550</v>
      </c>
      <c r="C25" s="697"/>
      <c r="D25" s="691"/>
      <c r="E25" s="691"/>
      <c r="F25" s="1586">
        <v>0</v>
      </c>
      <c r="G25" s="1587"/>
      <c r="H25" s="1587"/>
      <c r="I25" s="1587"/>
      <c r="J25" s="1587"/>
    </row>
    <row r="26" spans="1:10" s="683" customFormat="1">
      <c r="A26" s="1589"/>
      <c r="B26" s="701" t="s">
        <v>1551</v>
      </c>
      <c r="C26" s="691"/>
      <c r="D26" s="691"/>
      <c r="E26" s="691"/>
      <c r="F26" s="1586">
        <v>0</v>
      </c>
      <c r="G26" s="1587"/>
      <c r="H26" s="1587"/>
      <c r="I26" s="1587"/>
      <c r="J26" s="1587"/>
    </row>
    <row r="27" spans="1:10" s="683" customFormat="1">
      <c r="A27" s="1589"/>
      <c r="B27" s="692" t="s">
        <v>1552</v>
      </c>
      <c r="C27" s="697"/>
      <c r="D27" s="691"/>
      <c r="E27" s="698"/>
      <c r="F27" s="1586">
        <v>0</v>
      </c>
      <c r="G27" s="1587"/>
      <c r="H27" s="1587"/>
      <c r="I27" s="1587"/>
      <c r="J27" s="1587"/>
    </row>
    <row r="28" spans="1:10" s="683" customFormat="1">
      <c r="A28" s="1589"/>
      <c r="B28" s="702" t="s">
        <v>1553</v>
      </c>
      <c r="C28" s="691"/>
      <c r="D28" s="691"/>
      <c r="E28" s="691"/>
      <c r="F28" s="1586">
        <v>0</v>
      </c>
      <c r="G28" s="1587"/>
      <c r="H28" s="1587"/>
      <c r="I28" s="1587"/>
      <c r="J28" s="1587"/>
    </row>
    <row r="29" spans="1:10" s="683" customFormat="1">
      <c r="A29" s="1589"/>
      <c r="B29" s="702" t="s">
        <v>1554</v>
      </c>
      <c r="C29" s="697"/>
      <c r="D29" s="691"/>
      <c r="E29" s="691"/>
      <c r="F29" s="1586">
        <v>2</v>
      </c>
      <c r="G29" s="1587"/>
      <c r="H29" s="1587"/>
      <c r="I29" s="1587"/>
      <c r="J29" s="1587"/>
    </row>
    <row r="30" spans="1:10" s="683" customFormat="1">
      <c r="A30" s="1589"/>
      <c r="B30" s="702" t="s">
        <v>1555</v>
      </c>
      <c r="C30" s="697"/>
      <c r="D30" s="691"/>
      <c r="E30" s="691"/>
      <c r="F30" s="1586">
        <v>0</v>
      </c>
      <c r="G30" s="1587"/>
      <c r="H30" s="1587"/>
      <c r="I30" s="1587"/>
      <c r="J30" s="1587"/>
    </row>
    <row r="31" spans="1:10" s="683" customFormat="1">
      <c r="A31" s="1589"/>
      <c r="B31" s="696" t="s">
        <v>1556</v>
      </c>
      <c r="C31" s="697"/>
      <c r="D31" s="691"/>
      <c r="E31" s="691"/>
      <c r="F31" s="1586">
        <v>1</v>
      </c>
      <c r="G31" s="1587"/>
      <c r="H31" s="1587"/>
      <c r="I31" s="1587"/>
      <c r="J31" s="1587"/>
    </row>
    <row r="32" spans="1:10" s="683" customFormat="1">
      <c r="A32" s="1589"/>
      <c r="B32" s="703" t="s">
        <v>1557</v>
      </c>
      <c r="C32" s="697"/>
      <c r="D32" s="691"/>
      <c r="E32" s="691"/>
      <c r="F32" s="1586">
        <v>0</v>
      </c>
      <c r="G32" s="1587"/>
      <c r="H32" s="1587"/>
      <c r="I32" s="1587"/>
      <c r="J32" s="1587"/>
    </row>
    <row r="33" spans="1:10" s="683" customFormat="1">
      <c r="A33" s="1590"/>
      <c r="B33" s="696" t="s">
        <v>1558</v>
      </c>
      <c r="C33" s="697"/>
      <c r="D33" s="691"/>
      <c r="E33" s="691"/>
      <c r="F33" s="1586">
        <v>0</v>
      </c>
      <c r="G33" s="1587"/>
      <c r="H33" s="1587"/>
      <c r="I33" s="1587"/>
      <c r="J33" s="1587"/>
    </row>
    <row r="34" spans="1:10" s="683" customFormat="1">
      <c r="A34" s="700" t="s">
        <v>1559</v>
      </c>
      <c r="B34" s="704"/>
      <c r="C34" s="681"/>
      <c r="D34" s="691"/>
      <c r="E34" s="691"/>
      <c r="F34" s="1579">
        <v>1908</v>
      </c>
      <c r="G34" s="1580"/>
      <c r="H34" s="1580"/>
      <c r="I34" s="1580"/>
      <c r="J34" s="1580"/>
    </row>
    <row r="35" spans="1:10" s="683" customFormat="1">
      <c r="A35" s="1577" t="s">
        <v>1560</v>
      </c>
      <c r="B35" s="693" t="s">
        <v>1561</v>
      </c>
      <c r="C35" s="705"/>
      <c r="D35" s="695"/>
      <c r="E35" s="695"/>
      <c r="F35" s="1579">
        <v>13</v>
      </c>
      <c r="G35" s="1580"/>
      <c r="H35" s="1580"/>
      <c r="I35" s="1580"/>
      <c r="J35" s="1580"/>
    </row>
    <row r="36" spans="1:10" s="683" customFormat="1" ht="41.25" customHeight="1" thickBot="1">
      <c r="A36" s="1578"/>
      <c r="B36" s="1581" t="s">
        <v>1562</v>
      </c>
      <c r="C36" s="1582"/>
      <c r="D36" s="1582"/>
      <c r="E36" s="1582"/>
      <c r="F36" s="1583">
        <v>1444</v>
      </c>
      <c r="G36" s="1584"/>
      <c r="H36" s="1584"/>
      <c r="I36" s="1584"/>
      <c r="J36" s="1584"/>
    </row>
    <row r="37" spans="1:10" s="683" customFormat="1" ht="16.5">
      <c r="A37" s="683" t="s">
        <v>1563</v>
      </c>
      <c r="B37" s="706" t="s">
        <v>1564</v>
      </c>
      <c r="D37" s="707" t="s">
        <v>1565</v>
      </c>
      <c r="F37" s="683" t="s">
        <v>817</v>
      </c>
      <c r="I37" s="1585" t="s">
        <v>1570</v>
      </c>
      <c r="J37" s="1585"/>
    </row>
    <row r="38" spans="1:10" s="683" customFormat="1" ht="16.5">
      <c r="D38" s="708" t="s">
        <v>1566</v>
      </c>
      <c r="I38" s="709"/>
    </row>
    <row r="39" spans="1:10" s="709" customFormat="1" ht="16.5">
      <c r="A39" s="710" t="s">
        <v>1567</v>
      </c>
    </row>
    <row r="40" spans="1:10" s="683" customFormat="1" ht="16.5">
      <c r="A40" s="708" t="s">
        <v>1568</v>
      </c>
      <c r="J40" s="709"/>
    </row>
    <row r="42" spans="1:10">
      <c r="D42" s="711"/>
    </row>
    <row r="43" spans="1:10">
      <c r="D43" s="711"/>
    </row>
  </sheetData>
  <mergeCells count="49">
    <mergeCell ref="A4:J4"/>
    <mergeCell ref="A1:B1"/>
    <mergeCell ref="I1:J1"/>
    <mergeCell ref="A2:B2"/>
    <mergeCell ref="I2:J2"/>
    <mergeCell ref="A3:J3"/>
    <mergeCell ref="A5:E6"/>
    <mergeCell ref="F5:J6"/>
    <mergeCell ref="A7:A13"/>
    <mergeCell ref="F7:J7"/>
    <mergeCell ref="B8:B9"/>
    <mergeCell ref="F8:J8"/>
    <mergeCell ref="F9:J9"/>
    <mergeCell ref="B10:B11"/>
    <mergeCell ref="C10:E10"/>
    <mergeCell ref="F10:J10"/>
    <mergeCell ref="C11:E11"/>
    <mergeCell ref="F11:J11"/>
    <mergeCell ref="B12:E12"/>
    <mergeCell ref="F12:J12"/>
    <mergeCell ref="B13:E13"/>
    <mergeCell ref="F13:J13"/>
    <mergeCell ref="A14:A33"/>
    <mergeCell ref="F14:J14"/>
    <mergeCell ref="F15:J15"/>
    <mergeCell ref="F16:J16"/>
    <mergeCell ref="F17:J17"/>
    <mergeCell ref="F18:J18"/>
    <mergeCell ref="F19:J19"/>
    <mergeCell ref="F20:J20"/>
    <mergeCell ref="F21:J21"/>
    <mergeCell ref="F22:J22"/>
    <mergeCell ref="F34:J34"/>
    <mergeCell ref="F23:J23"/>
    <mergeCell ref="F24:J24"/>
    <mergeCell ref="F25:J25"/>
    <mergeCell ref="F26:J26"/>
    <mergeCell ref="F27:J27"/>
    <mergeCell ref="F28:J28"/>
    <mergeCell ref="F29:J29"/>
    <mergeCell ref="F30:J30"/>
    <mergeCell ref="F31:J31"/>
    <mergeCell ref="F32:J32"/>
    <mergeCell ref="F33:J33"/>
    <mergeCell ref="A35:A36"/>
    <mergeCell ref="F35:J35"/>
    <mergeCell ref="B36:E36"/>
    <mergeCell ref="F36:J36"/>
    <mergeCell ref="I37:J37"/>
  </mergeCells>
  <phoneticPr fontId="1" type="noConversion"/>
  <hyperlinks>
    <hyperlink ref="K3" location="預告統計資料發布時間表!A1" display="回發布時間表" xr:uid="{A8FECCAA-9F2A-46B5-9FC0-6B06040B50D4}"/>
  </hyperlinks>
  <pageMargins left="0.7" right="0.7" top="0.75" bottom="0.75" header="0.3" footer="0.3"/>
  <pageSetup paperSize="9" orientation="portrait" horizontalDpi="4294967292" verticalDpi="4294967292"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EAC16-56EE-4170-9033-0991B5A8E51C}">
  <sheetPr>
    <pageSetUpPr fitToPage="1"/>
  </sheetPr>
  <dimension ref="A1:K43"/>
  <sheetViews>
    <sheetView workbookViewId="0">
      <selection activeCell="K3" sqref="K3"/>
    </sheetView>
  </sheetViews>
  <sheetFormatPr defaultColWidth="9" defaultRowHeight="19.5"/>
  <cols>
    <col min="1" max="1" width="11.125" style="681" customWidth="1"/>
    <col min="2" max="2" width="11.875" style="681" customWidth="1"/>
    <col min="3" max="3" width="8.5" style="681" customWidth="1"/>
    <col min="4" max="4" width="20.75" style="681" customWidth="1"/>
    <col min="5" max="5" width="12.75" style="681" customWidth="1"/>
    <col min="6" max="6" width="10.75" style="681" customWidth="1"/>
    <col min="7" max="7" width="6.875" style="681" customWidth="1"/>
    <col min="8" max="8" width="11.375" style="681" customWidth="1"/>
    <col min="9" max="9" width="15.75" style="681" customWidth="1"/>
    <col min="10" max="10" width="11.125" style="681" customWidth="1"/>
    <col min="11" max="11" width="5.5" style="681" customWidth="1"/>
    <col min="12" max="17" width="9" style="681"/>
    <col min="18" max="22" width="8.75" style="681" customWidth="1"/>
    <col min="23" max="256" width="9" style="681"/>
    <col min="257" max="257" width="11.125" style="681" customWidth="1"/>
    <col min="258" max="258" width="11.875" style="681" customWidth="1"/>
    <col min="259" max="259" width="8.5" style="681" customWidth="1"/>
    <col min="260" max="260" width="20.75" style="681" customWidth="1"/>
    <col min="261" max="261" width="15.625" style="681" customWidth="1"/>
    <col min="262" max="263" width="10.75" style="681" customWidth="1"/>
    <col min="264" max="264" width="11.375" style="681" customWidth="1"/>
    <col min="265" max="265" width="15.75" style="681" customWidth="1"/>
    <col min="266" max="266" width="11.125" style="681" customWidth="1"/>
    <col min="267" max="267" width="5.5" style="681" customWidth="1"/>
    <col min="268" max="273" width="9" style="681"/>
    <col min="274" max="278" width="8.75" style="681" customWidth="1"/>
    <col min="279" max="512" width="9" style="681"/>
    <col min="513" max="513" width="11.125" style="681" customWidth="1"/>
    <col min="514" max="514" width="11.875" style="681" customWidth="1"/>
    <col min="515" max="515" width="8.5" style="681" customWidth="1"/>
    <col min="516" max="516" width="20.75" style="681" customWidth="1"/>
    <col min="517" max="517" width="15.625" style="681" customWidth="1"/>
    <col min="518" max="519" width="10.75" style="681" customWidth="1"/>
    <col min="520" max="520" width="11.375" style="681" customWidth="1"/>
    <col min="521" max="521" width="15.75" style="681" customWidth="1"/>
    <col min="522" max="522" width="11.125" style="681" customWidth="1"/>
    <col min="523" max="523" width="5.5" style="681" customWidth="1"/>
    <col min="524" max="529" width="9" style="681"/>
    <col min="530" max="534" width="8.75" style="681" customWidth="1"/>
    <col min="535" max="768" width="9" style="681"/>
    <col min="769" max="769" width="11.125" style="681" customWidth="1"/>
    <col min="770" max="770" width="11.875" style="681" customWidth="1"/>
    <col min="771" max="771" width="8.5" style="681" customWidth="1"/>
    <col min="772" max="772" width="20.75" style="681" customWidth="1"/>
    <col min="773" max="773" width="15.625" style="681" customWidth="1"/>
    <col min="774" max="775" width="10.75" style="681" customWidth="1"/>
    <col min="776" max="776" width="11.375" style="681" customWidth="1"/>
    <col min="777" max="777" width="15.75" style="681" customWidth="1"/>
    <col min="778" max="778" width="11.125" style="681" customWidth="1"/>
    <col min="779" max="779" width="5.5" style="681" customWidth="1"/>
    <col min="780" max="785" width="9" style="681"/>
    <col min="786" max="790" width="8.75" style="681" customWidth="1"/>
    <col min="791" max="1024" width="9" style="681"/>
    <col min="1025" max="1025" width="11.125" style="681" customWidth="1"/>
    <col min="1026" max="1026" width="11.875" style="681" customWidth="1"/>
    <col min="1027" max="1027" width="8.5" style="681" customWidth="1"/>
    <col min="1028" max="1028" width="20.75" style="681" customWidth="1"/>
    <col min="1029" max="1029" width="15.625" style="681" customWidth="1"/>
    <col min="1030" max="1031" width="10.75" style="681" customWidth="1"/>
    <col min="1032" max="1032" width="11.375" style="681" customWidth="1"/>
    <col min="1033" max="1033" width="15.75" style="681" customWidth="1"/>
    <col min="1034" max="1034" width="11.125" style="681" customWidth="1"/>
    <col min="1035" max="1035" width="5.5" style="681" customWidth="1"/>
    <col min="1036" max="1041" width="9" style="681"/>
    <col min="1042" max="1046" width="8.75" style="681" customWidth="1"/>
    <col min="1047" max="1280" width="9" style="681"/>
    <col min="1281" max="1281" width="11.125" style="681" customWidth="1"/>
    <col min="1282" max="1282" width="11.875" style="681" customWidth="1"/>
    <col min="1283" max="1283" width="8.5" style="681" customWidth="1"/>
    <col min="1284" max="1284" width="20.75" style="681" customWidth="1"/>
    <col min="1285" max="1285" width="15.625" style="681" customWidth="1"/>
    <col min="1286" max="1287" width="10.75" style="681" customWidth="1"/>
    <col min="1288" max="1288" width="11.375" style="681" customWidth="1"/>
    <col min="1289" max="1289" width="15.75" style="681" customWidth="1"/>
    <col min="1290" max="1290" width="11.125" style="681" customWidth="1"/>
    <col min="1291" max="1291" width="5.5" style="681" customWidth="1"/>
    <col min="1292" max="1297" width="9" style="681"/>
    <col min="1298" max="1302" width="8.75" style="681" customWidth="1"/>
    <col min="1303" max="1536" width="9" style="681"/>
    <col min="1537" max="1537" width="11.125" style="681" customWidth="1"/>
    <col min="1538" max="1538" width="11.875" style="681" customWidth="1"/>
    <col min="1539" max="1539" width="8.5" style="681" customWidth="1"/>
    <col min="1540" max="1540" width="20.75" style="681" customWidth="1"/>
    <col min="1541" max="1541" width="15.625" style="681" customWidth="1"/>
    <col min="1542" max="1543" width="10.75" style="681" customWidth="1"/>
    <col min="1544" max="1544" width="11.375" style="681" customWidth="1"/>
    <col min="1545" max="1545" width="15.75" style="681" customWidth="1"/>
    <col min="1546" max="1546" width="11.125" style="681" customWidth="1"/>
    <col min="1547" max="1547" width="5.5" style="681" customWidth="1"/>
    <col min="1548" max="1553" width="9" style="681"/>
    <col min="1554" max="1558" width="8.75" style="681" customWidth="1"/>
    <col min="1559" max="1792" width="9" style="681"/>
    <col min="1793" max="1793" width="11.125" style="681" customWidth="1"/>
    <col min="1794" max="1794" width="11.875" style="681" customWidth="1"/>
    <col min="1795" max="1795" width="8.5" style="681" customWidth="1"/>
    <col min="1796" max="1796" width="20.75" style="681" customWidth="1"/>
    <col min="1797" max="1797" width="15.625" style="681" customWidth="1"/>
    <col min="1798" max="1799" width="10.75" style="681" customWidth="1"/>
    <col min="1800" max="1800" width="11.375" style="681" customWidth="1"/>
    <col min="1801" max="1801" width="15.75" style="681" customWidth="1"/>
    <col min="1802" max="1802" width="11.125" style="681" customWidth="1"/>
    <col min="1803" max="1803" width="5.5" style="681" customWidth="1"/>
    <col min="1804" max="1809" width="9" style="681"/>
    <col min="1810" max="1814" width="8.75" style="681" customWidth="1"/>
    <col min="1815" max="2048" width="9" style="681"/>
    <col min="2049" max="2049" width="11.125" style="681" customWidth="1"/>
    <col min="2050" max="2050" width="11.875" style="681" customWidth="1"/>
    <col min="2051" max="2051" width="8.5" style="681" customWidth="1"/>
    <col min="2052" max="2052" width="20.75" style="681" customWidth="1"/>
    <col min="2053" max="2053" width="15.625" style="681" customWidth="1"/>
    <col min="2054" max="2055" width="10.75" style="681" customWidth="1"/>
    <col min="2056" max="2056" width="11.375" style="681" customWidth="1"/>
    <col min="2057" max="2057" width="15.75" style="681" customWidth="1"/>
    <col min="2058" max="2058" width="11.125" style="681" customWidth="1"/>
    <col min="2059" max="2059" width="5.5" style="681" customWidth="1"/>
    <col min="2060" max="2065" width="9" style="681"/>
    <col min="2066" max="2070" width="8.75" style="681" customWidth="1"/>
    <col min="2071" max="2304" width="9" style="681"/>
    <col min="2305" max="2305" width="11.125" style="681" customWidth="1"/>
    <col min="2306" max="2306" width="11.875" style="681" customWidth="1"/>
    <col min="2307" max="2307" width="8.5" style="681" customWidth="1"/>
    <col min="2308" max="2308" width="20.75" style="681" customWidth="1"/>
    <col min="2309" max="2309" width="15.625" style="681" customWidth="1"/>
    <col min="2310" max="2311" width="10.75" style="681" customWidth="1"/>
    <col min="2312" max="2312" width="11.375" style="681" customWidth="1"/>
    <col min="2313" max="2313" width="15.75" style="681" customWidth="1"/>
    <col min="2314" max="2314" width="11.125" style="681" customWidth="1"/>
    <col min="2315" max="2315" width="5.5" style="681" customWidth="1"/>
    <col min="2316" max="2321" width="9" style="681"/>
    <col min="2322" max="2326" width="8.75" style="681" customWidth="1"/>
    <col min="2327" max="2560" width="9" style="681"/>
    <col min="2561" max="2561" width="11.125" style="681" customWidth="1"/>
    <col min="2562" max="2562" width="11.875" style="681" customWidth="1"/>
    <col min="2563" max="2563" width="8.5" style="681" customWidth="1"/>
    <col min="2564" max="2564" width="20.75" style="681" customWidth="1"/>
    <col min="2565" max="2565" width="15.625" style="681" customWidth="1"/>
    <col min="2566" max="2567" width="10.75" style="681" customWidth="1"/>
    <col min="2568" max="2568" width="11.375" style="681" customWidth="1"/>
    <col min="2569" max="2569" width="15.75" style="681" customWidth="1"/>
    <col min="2570" max="2570" width="11.125" style="681" customWidth="1"/>
    <col min="2571" max="2571" width="5.5" style="681" customWidth="1"/>
    <col min="2572" max="2577" width="9" style="681"/>
    <col min="2578" max="2582" width="8.75" style="681" customWidth="1"/>
    <col min="2583" max="2816" width="9" style="681"/>
    <col min="2817" max="2817" width="11.125" style="681" customWidth="1"/>
    <col min="2818" max="2818" width="11.875" style="681" customWidth="1"/>
    <col min="2819" max="2819" width="8.5" style="681" customWidth="1"/>
    <col min="2820" max="2820" width="20.75" style="681" customWidth="1"/>
    <col min="2821" max="2821" width="15.625" style="681" customWidth="1"/>
    <col min="2822" max="2823" width="10.75" style="681" customWidth="1"/>
    <col min="2824" max="2824" width="11.375" style="681" customWidth="1"/>
    <col min="2825" max="2825" width="15.75" style="681" customWidth="1"/>
    <col min="2826" max="2826" width="11.125" style="681" customWidth="1"/>
    <col min="2827" max="2827" width="5.5" style="681" customWidth="1"/>
    <col min="2828" max="2833" width="9" style="681"/>
    <col min="2834" max="2838" width="8.75" style="681" customWidth="1"/>
    <col min="2839" max="3072" width="9" style="681"/>
    <col min="3073" max="3073" width="11.125" style="681" customWidth="1"/>
    <col min="3074" max="3074" width="11.875" style="681" customWidth="1"/>
    <col min="3075" max="3075" width="8.5" style="681" customWidth="1"/>
    <col min="3076" max="3076" width="20.75" style="681" customWidth="1"/>
    <col min="3077" max="3077" width="15.625" style="681" customWidth="1"/>
    <col min="3078" max="3079" width="10.75" style="681" customWidth="1"/>
    <col min="3080" max="3080" width="11.375" style="681" customWidth="1"/>
    <col min="3081" max="3081" width="15.75" style="681" customWidth="1"/>
    <col min="3082" max="3082" width="11.125" style="681" customWidth="1"/>
    <col min="3083" max="3083" width="5.5" style="681" customWidth="1"/>
    <col min="3084" max="3089" width="9" style="681"/>
    <col min="3090" max="3094" width="8.75" style="681" customWidth="1"/>
    <col min="3095" max="3328" width="9" style="681"/>
    <col min="3329" max="3329" width="11.125" style="681" customWidth="1"/>
    <col min="3330" max="3330" width="11.875" style="681" customWidth="1"/>
    <col min="3331" max="3331" width="8.5" style="681" customWidth="1"/>
    <col min="3332" max="3332" width="20.75" style="681" customWidth="1"/>
    <col min="3333" max="3333" width="15.625" style="681" customWidth="1"/>
    <col min="3334" max="3335" width="10.75" style="681" customWidth="1"/>
    <col min="3336" max="3336" width="11.375" style="681" customWidth="1"/>
    <col min="3337" max="3337" width="15.75" style="681" customWidth="1"/>
    <col min="3338" max="3338" width="11.125" style="681" customWidth="1"/>
    <col min="3339" max="3339" width="5.5" style="681" customWidth="1"/>
    <col min="3340" max="3345" width="9" style="681"/>
    <col min="3346" max="3350" width="8.75" style="681" customWidth="1"/>
    <col min="3351" max="3584" width="9" style="681"/>
    <col min="3585" max="3585" width="11.125" style="681" customWidth="1"/>
    <col min="3586" max="3586" width="11.875" style="681" customWidth="1"/>
    <col min="3587" max="3587" width="8.5" style="681" customWidth="1"/>
    <col min="3588" max="3588" width="20.75" style="681" customWidth="1"/>
    <col min="3589" max="3589" width="15.625" style="681" customWidth="1"/>
    <col min="3590" max="3591" width="10.75" style="681" customWidth="1"/>
    <col min="3592" max="3592" width="11.375" style="681" customWidth="1"/>
    <col min="3593" max="3593" width="15.75" style="681" customWidth="1"/>
    <col min="3594" max="3594" width="11.125" style="681" customWidth="1"/>
    <col min="3595" max="3595" width="5.5" style="681" customWidth="1"/>
    <col min="3596" max="3601" width="9" style="681"/>
    <col min="3602" max="3606" width="8.75" style="681" customWidth="1"/>
    <col min="3607" max="3840" width="9" style="681"/>
    <col min="3841" max="3841" width="11.125" style="681" customWidth="1"/>
    <col min="3842" max="3842" width="11.875" style="681" customWidth="1"/>
    <col min="3843" max="3843" width="8.5" style="681" customWidth="1"/>
    <col min="3844" max="3844" width="20.75" style="681" customWidth="1"/>
    <col min="3845" max="3845" width="15.625" style="681" customWidth="1"/>
    <col min="3846" max="3847" width="10.75" style="681" customWidth="1"/>
    <col min="3848" max="3848" width="11.375" style="681" customWidth="1"/>
    <col min="3849" max="3849" width="15.75" style="681" customWidth="1"/>
    <col min="3850" max="3850" width="11.125" style="681" customWidth="1"/>
    <col min="3851" max="3851" width="5.5" style="681" customWidth="1"/>
    <col min="3852" max="3857" width="9" style="681"/>
    <col min="3858" max="3862" width="8.75" style="681" customWidth="1"/>
    <col min="3863" max="4096" width="9" style="681"/>
    <col min="4097" max="4097" width="11.125" style="681" customWidth="1"/>
    <col min="4098" max="4098" width="11.875" style="681" customWidth="1"/>
    <col min="4099" max="4099" width="8.5" style="681" customWidth="1"/>
    <col min="4100" max="4100" width="20.75" style="681" customWidth="1"/>
    <col min="4101" max="4101" width="15.625" style="681" customWidth="1"/>
    <col min="4102" max="4103" width="10.75" style="681" customWidth="1"/>
    <col min="4104" max="4104" width="11.375" style="681" customWidth="1"/>
    <col min="4105" max="4105" width="15.75" style="681" customWidth="1"/>
    <col min="4106" max="4106" width="11.125" style="681" customWidth="1"/>
    <col min="4107" max="4107" width="5.5" style="681" customWidth="1"/>
    <col min="4108" max="4113" width="9" style="681"/>
    <col min="4114" max="4118" width="8.75" style="681" customWidth="1"/>
    <col min="4119" max="4352" width="9" style="681"/>
    <col min="4353" max="4353" width="11.125" style="681" customWidth="1"/>
    <col min="4354" max="4354" width="11.875" style="681" customWidth="1"/>
    <col min="4355" max="4355" width="8.5" style="681" customWidth="1"/>
    <col min="4356" max="4356" width="20.75" style="681" customWidth="1"/>
    <col min="4357" max="4357" width="15.625" style="681" customWidth="1"/>
    <col min="4358" max="4359" width="10.75" style="681" customWidth="1"/>
    <col min="4360" max="4360" width="11.375" style="681" customWidth="1"/>
    <col min="4361" max="4361" width="15.75" style="681" customWidth="1"/>
    <col min="4362" max="4362" width="11.125" style="681" customWidth="1"/>
    <col min="4363" max="4363" width="5.5" style="681" customWidth="1"/>
    <col min="4364" max="4369" width="9" style="681"/>
    <col min="4370" max="4374" width="8.75" style="681" customWidth="1"/>
    <col min="4375" max="4608" width="9" style="681"/>
    <col min="4609" max="4609" width="11.125" style="681" customWidth="1"/>
    <col min="4610" max="4610" width="11.875" style="681" customWidth="1"/>
    <col min="4611" max="4611" width="8.5" style="681" customWidth="1"/>
    <col min="4612" max="4612" width="20.75" style="681" customWidth="1"/>
    <col min="4613" max="4613" width="15.625" style="681" customWidth="1"/>
    <col min="4614" max="4615" width="10.75" style="681" customWidth="1"/>
    <col min="4616" max="4616" width="11.375" style="681" customWidth="1"/>
    <col min="4617" max="4617" width="15.75" style="681" customWidth="1"/>
    <col min="4618" max="4618" width="11.125" style="681" customWidth="1"/>
    <col min="4619" max="4619" width="5.5" style="681" customWidth="1"/>
    <col min="4620" max="4625" width="9" style="681"/>
    <col min="4626" max="4630" width="8.75" style="681" customWidth="1"/>
    <col min="4631" max="4864" width="9" style="681"/>
    <col min="4865" max="4865" width="11.125" style="681" customWidth="1"/>
    <col min="4866" max="4866" width="11.875" style="681" customWidth="1"/>
    <col min="4867" max="4867" width="8.5" style="681" customWidth="1"/>
    <col min="4868" max="4868" width="20.75" style="681" customWidth="1"/>
    <col min="4869" max="4869" width="15.625" style="681" customWidth="1"/>
    <col min="4870" max="4871" width="10.75" style="681" customWidth="1"/>
    <col min="4872" max="4872" width="11.375" style="681" customWidth="1"/>
    <col min="4873" max="4873" width="15.75" style="681" customWidth="1"/>
    <col min="4874" max="4874" width="11.125" style="681" customWidth="1"/>
    <col min="4875" max="4875" width="5.5" style="681" customWidth="1"/>
    <col min="4876" max="4881" width="9" style="681"/>
    <col min="4882" max="4886" width="8.75" style="681" customWidth="1"/>
    <col min="4887" max="5120" width="9" style="681"/>
    <col min="5121" max="5121" width="11.125" style="681" customWidth="1"/>
    <col min="5122" max="5122" width="11.875" style="681" customWidth="1"/>
    <col min="5123" max="5123" width="8.5" style="681" customWidth="1"/>
    <col min="5124" max="5124" width="20.75" style="681" customWidth="1"/>
    <col min="5125" max="5125" width="15.625" style="681" customWidth="1"/>
    <col min="5126" max="5127" width="10.75" style="681" customWidth="1"/>
    <col min="5128" max="5128" width="11.375" style="681" customWidth="1"/>
    <col min="5129" max="5129" width="15.75" style="681" customWidth="1"/>
    <col min="5130" max="5130" width="11.125" style="681" customWidth="1"/>
    <col min="5131" max="5131" width="5.5" style="681" customWidth="1"/>
    <col min="5132" max="5137" width="9" style="681"/>
    <col min="5138" max="5142" width="8.75" style="681" customWidth="1"/>
    <col min="5143" max="5376" width="9" style="681"/>
    <col min="5377" max="5377" width="11.125" style="681" customWidth="1"/>
    <col min="5378" max="5378" width="11.875" style="681" customWidth="1"/>
    <col min="5379" max="5379" width="8.5" style="681" customWidth="1"/>
    <col min="5380" max="5380" width="20.75" style="681" customWidth="1"/>
    <col min="5381" max="5381" width="15.625" style="681" customWidth="1"/>
    <col min="5382" max="5383" width="10.75" style="681" customWidth="1"/>
    <col min="5384" max="5384" width="11.375" style="681" customWidth="1"/>
    <col min="5385" max="5385" width="15.75" style="681" customWidth="1"/>
    <col min="5386" max="5386" width="11.125" style="681" customWidth="1"/>
    <col min="5387" max="5387" width="5.5" style="681" customWidth="1"/>
    <col min="5388" max="5393" width="9" style="681"/>
    <col min="5394" max="5398" width="8.75" style="681" customWidth="1"/>
    <col min="5399" max="5632" width="9" style="681"/>
    <col min="5633" max="5633" width="11.125" style="681" customWidth="1"/>
    <col min="5634" max="5634" width="11.875" style="681" customWidth="1"/>
    <col min="5635" max="5635" width="8.5" style="681" customWidth="1"/>
    <col min="5636" max="5636" width="20.75" style="681" customWidth="1"/>
    <col min="5637" max="5637" width="15.625" style="681" customWidth="1"/>
    <col min="5638" max="5639" width="10.75" style="681" customWidth="1"/>
    <col min="5640" max="5640" width="11.375" style="681" customWidth="1"/>
    <col min="5641" max="5641" width="15.75" style="681" customWidth="1"/>
    <col min="5642" max="5642" width="11.125" style="681" customWidth="1"/>
    <col min="5643" max="5643" width="5.5" style="681" customWidth="1"/>
    <col min="5644" max="5649" width="9" style="681"/>
    <col min="5650" max="5654" width="8.75" style="681" customWidth="1"/>
    <col min="5655" max="5888" width="9" style="681"/>
    <col min="5889" max="5889" width="11.125" style="681" customWidth="1"/>
    <col min="5890" max="5890" width="11.875" style="681" customWidth="1"/>
    <col min="5891" max="5891" width="8.5" style="681" customWidth="1"/>
    <col min="5892" max="5892" width="20.75" style="681" customWidth="1"/>
    <col min="5893" max="5893" width="15.625" style="681" customWidth="1"/>
    <col min="5894" max="5895" width="10.75" style="681" customWidth="1"/>
    <col min="5896" max="5896" width="11.375" style="681" customWidth="1"/>
    <col min="5897" max="5897" width="15.75" style="681" customWidth="1"/>
    <col min="5898" max="5898" width="11.125" style="681" customWidth="1"/>
    <col min="5899" max="5899" width="5.5" style="681" customWidth="1"/>
    <col min="5900" max="5905" width="9" style="681"/>
    <col min="5906" max="5910" width="8.75" style="681" customWidth="1"/>
    <col min="5911" max="6144" width="9" style="681"/>
    <col min="6145" max="6145" width="11.125" style="681" customWidth="1"/>
    <col min="6146" max="6146" width="11.875" style="681" customWidth="1"/>
    <col min="6147" max="6147" width="8.5" style="681" customWidth="1"/>
    <col min="6148" max="6148" width="20.75" style="681" customWidth="1"/>
    <col min="6149" max="6149" width="15.625" style="681" customWidth="1"/>
    <col min="6150" max="6151" width="10.75" style="681" customWidth="1"/>
    <col min="6152" max="6152" width="11.375" style="681" customWidth="1"/>
    <col min="6153" max="6153" width="15.75" style="681" customWidth="1"/>
    <col min="6154" max="6154" width="11.125" style="681" customWidth="1"/>
    <col min="6155" max="6155" width="5.5" style="681" customWidth="1"/>
    <col min="6156" max="6161" width="9" style="681"/>
    <col min="6162" max="6166" width="8.75" style="681" customWidth="1"/>
    <col min="6167" max="6400" width="9" style="681"/>
    <col min="6401" max="6401" width="11.125" style="681" customWidth="1"/>
    <col min="6402" max="6402" width="11.875" style="681" customWidth="1"/>
    <col min="6403" max="6403" width="8.5" style="681" customWidth="1"/>
    <col min="6404" max="6404" width="20.75" style="681" customWidth="1"/>
    <col min="6405" max="6405" width="15.625" style="681" customWidth="1"/>
    <col min="6406" max="6407" width="10.75" style="681" customWidth="1"/>
    <col min="6408" max="6408" width="11.375" style="681" customWidth="1"/>
    <col min="6409" max="6409" width="15.75" style="681" customWidth="1"/>
    <col min="6410" max="6410" width="11.125" style="681" customWidth="1"/>
    <col min="6411" max="6411" width="5.5" style="681" customWidth="1"/>
    <col min="6412" max="6417" width="9" style="681"/>
    <col min="6418" max="6422" width="8.75" style="681" customWidth="1"/>
    <col min="6423" max="6656" width="9" style="681"/>
    <col min="6657" max="6657" width="11.125" style="681" customWidth="1"/>
    <col min="6658" max="6658" width="11.875" style="681" customWidth="1"/>
    <col min="6659" max="6659" width="8.5" style="681" customWidth="1"/>
    <col min="6660" max="6660" width="20.75" style="681" customWidth="1"/>
    <col min="6661" max="6661" width="15.625" style="681" customWidth="1"/>
    <col min="6662" max="6663" width="10.75" style="681" customWidth="1"/>
    <col min="6664" max="6664" width="11.375" style="681" customWidth="1"/>
    <col min="6665" max="6665" width="15.75" style="681" customWidth="1"/>
    <col min="6666" max="6666" width="11.125" style="681" customWidth="1"/>
    <col min="6667" max="6667" width="5.5" style="681" customWidth="1"/>
    <col min="6668" max="6673" width="9" style="681"/>
    <col min="6674" max="6678" width="8.75" style="681" customWidth="1"/>
    <col min="6679" max="6912" width="9" style="681"/>
    <col min="6913" max="6913" width="11.125" style="681" customWidth="1"/>
    <col min="6914" max="6914" width="11.875" style="681" customWidth="1"/>
    <col min="6915" max="6915" width="8.5" style="681" customWidth="1"/>
    <col min="6916" max="6916" width="20.75" style="681" customWidth="1"/>
    <col min="6917" max="6917" width="15.625" style="681" customWidth="1"/>
    <col min="6918" max="6919" width="10.75" style="681" customWidth="1"/>
    <col min="6920" max="6920" width="11.375" style="681" customWidth="1"/>
    <col min="6921" max="6921" width="15.75" style="681" customWidth="1"/>
    <col min="6922" max="6922" width="11.125" style="681" customWidth="1"/>
    <col min="6923" max="6923" width="5.5" style="681" customWidth="1"/>
    <col min="6924" max="6929" width="9" style="681"/>
    <col min="6930" max="6934" width="8.75" style="681" customWidth="1"/>
    <col min="6935" max="7168" width="9" style="681"/>
    <col min="7169" max="7169" width="11.125" style="681" customWidth="1"/>
    <col min="7170" max="7170" width="11.875" style="681" customWidth="1"/>
    <col min="7171" max="7171" width="8.5" style="681" customWidth="1"/>
    <col min="7172" max="7172" width="20.75" style="681" customWidth="1"/>
    <col min="7173" max="7173" width="15.625" style="681" customWidth="1"/>
    <col min="7174" max="7175" width="10.75" style="681" customWidth="1"/>
    <col min="7176" max="7176" width="11.375" style="681" customWidth="1"/>
    <col min="7177" max="7177" width="15.75" style="681" customWidth="1"/>
    <col min="7178" max="7178" width="11.125" style="681" customWidth="1"/>
    <col min="7179" max="7179" width="5.5" style="681" customWidth="1"/>
    <col min="7180" max="7185" width="9" style="681"/>
    <col min="7186" max="7190" width="8.75" style="681" customWidth="1"/>
    <col min="7191" max="7424" width="9" style="681"/>
    <col min="7425" max="7425" width="11.125" style="681" customWidth="1"/>
    <col min="7426" max="7426" width="11.875" style="681" customWidth="1"/>
    <col min="7427" max="7427" width="8.5" style="681" customWidth="1"/>
    <col min="7428" max="7428" width="20.75" style="681" customWidth="1"/>
    <col min="7429" max="7429" width="15.625" style="681" customWidth="1"/>
    <col min="7430" max="7431" width="10.75" style="681" customWidth="1"/>
    <col min="7432" max="7432" width="11.375" style="681" customWidth="1"/>
    <col min="7433" max="7433" width="15.75" style="681" customWidth="1"/>
    <col min="7434" max="7434" width="11.125" style="681" customWidth="1"/>
    <col min="7435" max="7435" width="5.5" style="681" customWidth="1"/>
    <col min="7436" max="7441" width="9" style="681"/>
    <col min="7442" max="7446" width="8.75" style="681" customWidth="1"/>
    <col min="7447" max="7680" width="9" style="681"/>
    <col min="7681" max="7681" width="11.125" style="681" customWidth="1"/>
    <col min="7682" max="7682" width="11.875" style="681" customWidth="1"/>
    <col min="7683" max="7683" width="8.5" style="681" customWidth="1"/>
    <col min="7684" max="7684" width="20.75" style="681" customWidth="1"/>
    <col min="7685" max="7685" width="15.625" style="681" customWidth="1"/>
    <col min="7686" max="7687" width="10.75" style="681" customWidth="1"/>
    <col min="7688" max="7688" width="11.375" style="681" customWidth="1"/>
    <col min="7689" max="7689" width="15.75" style="681" customWidth="1"/>
    <col min="7690" max="7690" width="11.125" style="681" customWidth="1"/>
    <col min="7691" max="7691" width="5.5" style="681" customWidth="1"/>
    <col min="7692" max="7697" width="9" style="681"/>
    <col min="7698" max="7702" width="8.75" style="681" customWidth="1"/>
    <col min="7703" max="7936" width="9" style="681"/>
    <col min="7937" max="7937" width="11.125" style="681" customWidth="1"/>
    <col min="7938" max="7938" width="11.875" style="681" customWidth="1"/>
    <col min="7939" max="7939" width="8.5" style="681" customWidth="1"/>
    <col min="7940" max="7940" width="20.75" style="681" customWidth="1"/>
    <col min="7941" max="7941" width="15.625" style="681" customWidth="1"/>
    <col min="7942" max="7943" width="10.75" style="681" customWidth="1"/>
    <col min="7944" max="7944" width="11.375" style="681" customWidth="1"/>
    <col min="7945" max="7945" width="15.75" style="681" customWidth="1"/>
    <col min="7946" max="7946" width="11.125" style="681" customWidth="1"/>
    <col min="7947" max="7947" width="5.5" style="681" customWidth="1"/>
    <col min="7948" max="7953" width="9" style="681"/>
    <col min="7954" max="7958" width="8.75" style="681" customWidth="1"/>
    <col min="7959" max="8192" width="9" style="681"/>
    <col min="8193" max="8193" width="11.125" style="681" customWidth="1"/>
    <col min="8194" max="8194" width="11.875" style="681" customWidth="1"/>
    <col min="8195" max="8195" width="8.5" style="681" customWidth="1"/>
    <col min="8196" max="8196" width="20.75" style="681" customWidth="1"/>
    <col min="8197" max="8197" width="15.625" style="681" customWidth="1"/>
    <col min="8198" max="8199" width="10.75" style="681" customWidth="1"/>
    <col min="8200" max="8200" width="11.375" style="681" customWidth="1"/>
    <col min="8201" max="8201" width="15.75" style="681" customWidth="1"/>
    <col min="8202" max="8202" width="11.125" style="681" customWidth="1"/>
    <col min="8203" max="8203" width="5.5" style="681" customWidth="1"/>
    <col min="8204" max="8209" width="9" style="681"/>
    <col min="8210" max="8214" width="8.75" style="681" customWidth="1"/>
    <col min="8215" max="8448" width="9" style="681"/>
    <col min="8449" max="8449" width="11.125" style="681" customWidth="1"/>
    <col min="8450" max="8450" width="11.875" style="681" customWidth="1"/>
    <col min="8451" max="8451" width="8.5" style="681" customWidth="1"/>
    <col min="8452" max="8452" width="20.75" style="681" customWidth="1"/>
    <col min="8453" max="8453" width="15.625" style="681" customWidth="1"/>
    <col min="8454" max="8455" width="10.75" style="681" customWidth="1"/>
    <col min="8456" max="8456" width="11.375" style="681" customWidth="1"/>
    <col min="8457" max="8457" width="15.75" style="681" customWidth="1"/>
    <col min="8458" max="8458" width="11.125" style="681" customWidth="1"/>
    <col min="8459" max="8459" width="5.5" style="681" customWidth="1"/>
    <col min="8460" max="8465" width="9" style="681"/>
    <col min="8466" max="8470" width="8.75" style="681" customWidth="1"/>
    <col min="8471" max="8704" width="9" style="681"/>
    <col min="8705" max="8705" width="11.125" style="681" customWidth="1"/>
    <col min="8706" max="8706" width="11.875" style="681" customWidth="1"/>
    <col min="8707" max="8707" width="8.5" style="681" customWidth="1"/>
    <col min="8708" max="8708" width="20.75" style="681" customWidth="1"/>
    <col min="8709" max="8709" width="15.625" style="681" customWidth="1"/>
    <col min="8710" max="8711" width="10.75" style="681" customWidth="1"/>
    <col min="8712" max="8712" width="11.375" style="681" customWidth="1"/>
    <col min="8713" max="8713" width="15.75" style="681" customWidth="1"/>
    <col min="8714" max="8714" width="11.125" style="681" customWidth="1"/>
    <col min="8715" max="8715" width="5.5" style="681" customWidth="1"/>
    <col min="8716" max="8721" width="9" style="681"/>
    <col min="8722" max="8726" width="8.75" style="681" customWidth="1"/>
    <col min="8727" max="8960" width="9" style="681"/>
    <col min="8961" max="8961" width="11.125" style="681" customWidth="1"/>
    <col min="8962" max="8962" width="11.875" style="681" customWidth="1"/>
    <col min="8963" max="8963" width="8.5" style="681" customWidth="1"/>
    <col min="8964" max="8964" width="20.75" style="681" customWidth="1"/>
    <col min="8965" max="8965" width="15.625" style="681" customWidth="1"/>
    <col min="8966" max="8967" width="10.75" style="681" customWidth="1"/>
    <col min="8968" max="8968" width="11.375" style="681" customWidth="1"/>
    <col min="8969" max="8969" width="15.75" style="681" customWidth="1"/>
    <col min="8970" max="8970" width="11.125" style="681" customWidth="1"/>
    <col min="8971" max="8971" width="5.5" style="681" customWidth="1"/>
    <col min="8972" max="8977" width="9" style="681"/>
    <col min="8978" max="8982" width="8.75" style="681" customWidth="1"/>
    <col min="8983" max="9216" width="9" style="681"/>
    <col min="9217" max="9217" width="11.125" style="681" customWidth="1"/>
    <col min="9218" max="9218" width="11.875" style="681" customWidth="1"/>
    <col min="9219" max="9219" width="8.5" style="681" customWidth="1"/>
    <col min="9220" max="9220" width="20.75" style="681" customWidth="1"/>
    <col min="9221" max="9221" width="15.625" style="681" customWidth="1"/>
    <col min="9222" max="9223" width="10.75" style="681" customWidth="1"/>
    <col min="9224" max="9224" width="11.375" style="681" customWidth="1"/>
    <col min="9225" max="9225" width="15.75" style="681" customWidth="1"/>
    <col min="9226" max="9226" width="11.125" style="681" customWidth="1"/>
    <col min="9227" max="9227" width="5.5" style="681" customWidth="1"/>
    <col min="9228" max="9233" width="9" style="681"/>
    <col min="9234" max="9238" width="8.75" style="681" customWidth="1"/>
    <col min="9239" max="9472" width="9" style="681"/>
    <col min="9473" max="9473" width="11.125" style="681" customWidth="1"/>
    <col min="9474" max="9474" width="11.875" style="681" customWidth="1"/>
    <col min="9475" max="9475" width="8.5" style="681" customWidth="1"/>
    <col min="9476" max="9476" width="20.75" style="681" customWidth="1"/>
    <col min="9477" max="9477" width="15.625" style="681" customWidth="1"/>
    <col min="9478" max="9479" width="10.75" style="681" customWidth="1"/>
    <col min="9480" max="9480" width="11.375" style="681" customWidth="1"/>
    <col min="9481" max="9481" width="15.75" style="681" customWidth="1"/>
    <col min="9482" max="9482" width="11.125" style="681" customWidth="1"/>
    <col min="9483" max="9483" width="5.5" style="681" customWidth="1"/>
    <col min="9484" max="9489" width="9" style="681"/>
    <col min="9490" max="9494" width="8.75" style="681" customWidth="1"/>
    <col min="9495" max="9728" width="9" style="681"/>
    <col min="9729" max="9729" width="11.125" style="681" customWidth="1"/>
    <col min="9730" max="9730" width="11.875" style="681" customWidth="1"/>
    <col min="9731" max="9731" width="8.5" style="681" customWidth="1"/>
    <col min="9732" max="9732" width="20.75" style="681" customWidth="1"/>
    <col min="9733" max="9733" width="15.625" style="681" customWidth="1"/>
    <col min="9734" max="9735" width="10.75" style="681" customWidth="1"/>
    <col min="9736" max="9736" width="11.375" style="681" customWidth="1"/>
    <col min="9737" max="9737" width="15.75" style="681" customWidth="1"/>
    <col min="9738" max="9738" width="11.125" style="681" customWidth="1"/>
    <col min="9739" max="9739" width="5.5" style="681" customWidth="1"/>
    <col min="9740" max="9745" width="9" style="681"/>
    <col min="9746" max="9750" width="8.75" style="681" customWidth="1"/>
    <col min="9751" max="9984" width="9" style="681"/>
    <col min="9985" max="9985" width="11.125" style="681" customWidth="1"/>
    <col min="9986" max="9986" width="11.875" style="681" customWidth="1"/>
    <col min="9987" max="9987" width="8.5" style="681" customWidth="1"/>
    <col min="9988" max="9988" width="20.75" style="681" customWidth="1"/>
    <col min="9989" max="9989" width="15.625" style="681" customWidth="1"/>
    <col min="9990" max="9991" width="10.75" style="681" customWidth="1"/>
    <col min="9992" max="9992" width="11.375" style="681" customWidth="1"/>
    <col min="9993" max="9993" width="15.75" style="681" customWidth="1"/>
    <col min="9994" max="9994" width="11.125" style="681" customWidth="1"/>
    <col min="9995" max="9995" width="5.5" style="681" customWidth="1"/>
    <col min="9996" max="10001" width="9" style="681"/>
    <col min="10002" max="10006" width="8.75" style="681" customWidth="1"/>
    <col min="10007" max="10240" width="9" style="681"/>
    <col min="10241" max="10241" width="11.125" style="681" customWidth="1"/>
    <col min="10242" max="10242" width="11.875" style="681" customWidth="1"/>
    <col min="10243" max="10243" width="8.5" style="681" customWidth="1"/>
    <col min="10244" max="10244" width="20.75" style="681" customWidth="1"/>
    <col min="10245" max="10245" width="15.625" style="681" customWidth="1"/>
    <col min="10246" max="10247" width="10.75" style="681" customWidth="1"/>
    <col min="10248" max="10248" width="11.375" style="681" customWidth="1"/>
    <col min="10249" max="10249" width="15.75" style="681" customWidth="1"/>
    <col min="10250" max="10250" width="11.125" style="681" customWidth="1"/>
    <col min="10251" max="10251" width="5.5" style="681" customWidth="1"/>
    <col min="10252" max="10257" width="9" style="681"/>
    <col min="10258" max="10262" width="8.75" style="681" customWidth="1"/>
    <col min="10263" max="10496" width="9" style="681"/>
    <col min="10497" max="10497" width="11.125" style="681" customWidth="1"/>
    <col min="10498" max="10498" width="11.875" style="681" customWidth="1"/>
    <col min="10499" max="10499" width="8.5" style="681" customWidth="1"/>
    <col min="10500" max="10500" width="20.75" style="681" customWidth="1"/>
    <col min="10501" max="10501" width="15.625" style="681" customWidth="1"/>
    <col min="10502" max="10503" width="10.75" style="681" customWidth="1"/>
    <col min="10504" max="10504" width="11.375" style="681" customWidth="1"/>
    <col min="10505" max="10505" width="15.75" style="681" customWidth="1"/>
    <col min="10506" max="10506" width="11.125" style="681" customWidth="1"/>
    <col min="10507" max="10507" width="5.5" style="681" customWidth="1"/>
    <col min="10508" max="10513" width="9" style="681"/>
    <col min="10514" max="10518" width="8.75" style="681" customWidth="1"/>
    <col min="10519" max="10752" width="9" style="681"/>
    <col min="10753" max="10753" width="11.125" style="681" customWidth="1"/>
    <col min="10754" max="10754" width="11.875" style="681" customWidth="1"/>
    <col min="10755" max="10755" width="8.5" style="681" customWidth="1"/>
    <col min="10756" max="10756" width="20.75" style="681" customWidth="1"/>
    <col min="10757" max="10757" width="15.625" style="681" customWidth="1"/>
    <col min="10758" max="10759" width="10.75" style="681" customWidth="1"/>
    <col min="10760" max="10760" width="11.375" style="681" customWidth="1"/>
    <col min="10761" max="10761" width="15.75" style="681" customWidth="1"/>
    <col min="10762" max="10762" width="11.125" style="681" customWidth="1"/>
    <col min="10763" max="10763" width="5.5" style="681" customWidth="1"/>
    <col min="10764" max="10769" width="9" style="681"/>
    <col min="10770" max="10774" width="8.75" style="681" customWidth="1"/>
    <col min="10775" max="11008" width="9" style="681"/>
    <col min="11009" max="11009" width="11.125" style="681" customWidth="1"/>
    <col min="11010" max="11010" width="11.875" style="681" customWidth="1"/>
    <col min="11011" max="11011" width="8.5" style="681" customWidth="1"/>
    <col min="11012" max="11012" width="20.75" style="681" customWidth="1"/>
    <col min="11013" max="11013" width="15.625" style="681" customWidth="1"/>
    <col min="11014" max="11015" width="10.75" style="681" customWidth="1"/>
    <col min="11016" max="11016" width="11.375" style="681" customWidth="1"/>
    <col min="11017" max="11017" width="15.75" style="681" customWidth="1"/>
    <col min="11018" max="11018" width="11.125" style="681" customWidth="1"/>
    <col min="11019" max="11019" width="5.5" style="681" customWidth="1"/>
    <col min="11020" max="11025" width="9" style="681"/>
    <col min="11026" max="11030" width="8.75" style="681" customWidth="1"/>
    <col min="11031" max="11264" width="9" style="681"/>
    <col min="11265" max="11265" width="11.125" style="681" customWidth="1"/>
    <col min="11266" max="11266" width="11.875" style="681" customWidth="1"/>
    <col min="11267" max="11267" width="8.5" style="681" customWidth="1"/>
    <col min="11268" max="11268" width="20.75" style="681" customWidth="1"/>
    <col min="11269" max="11269" width="15.625" style="681" customWidth="1"/>
    <col min="11270" max="11271" width="10.75" style="681" customWidth="1"/>
    <col min="11272" max="11272" width="11.375" style="681" customWidth="1"/>
    <col min="11273" max="11273" width="15.75" style="681" customWidth="1"/>
    <col min="11274" max="11274" width="11.125" style="681" customWidth="1"/>
    <col min="11275" max="11275" width="5.5" style="681" customWidth="1"/>
    <col min="11276" max="11281" width="9" style="681"/>
    <col min="11282" max="11286" width="8.75" style="681" customWidth="1"/>
    <col min="11287" max="11520" width="9" style="681"/>
    <col min="11521" max="11521" width="11.125" style="681" customWidth="1"/>
    <col min="11522" max="11522" width="11.875" style="681" customWidth="1"/>
    <col min="11523" max="11523" width="8.5" style="681" customWidth="1"/>
    <col min="11524" max="11524" width="20.75" style="681" customWidth="1"/>
    <col min="11525" max="11525" width="15.625" style="681" customWidth="1"/>
    <col min="11526" max="11527" width="10.75" style="681" customWidth="1"/>
    <col min="11528" max="11528" width="11.375" style="681" customWidth="1"/>
    <col min="11529" max="11529" width="15.75" style="681" customWidth="1"/>
    <col min="11530" max="11530" width="11.125" style="681" customWidth="1"/>
    <col min="11531" max="11531" width="5.5" style="681" customWidth="1"/>
    <col min="11532" max="11537" width="9" style="681"/>
    <col min="11538" max="11542" width="8.75" style="681" customWidth="1"/>
    <col min="11543" max="11776" width="9" style="681"/>
    <col min="11777" max="11777" width="11.125" style="681" customWidth="1"/>
    <col min="11778" max="11778" width="11.875" style="681" customWidth="1"/>
    <col min="11779" max="11779" width="8.5" style="681" customWidth="1"/>
    <col min="11780" max="11780" width="20.75" style="681" customWidth="1"/>
    <col min="11781" max="11781" width="15.625" style="681" customWidth="1"/>
    <col min="11782" max="11783" width="10.75" style="681" customWidth="1"/>
    <col min="11784" max="11784" width="11.375" style="681" customWidth="1"/>
    <col min="11785" max="11785" width="15.75" style="681" customWidth="1"/>
    <col min="11786" max="11786" width="11.125" style="681" customWidth="1"/>
    <col min="11787" max="11787" width="5.5" style="681" customWidth="1"/>
    <col min="11788" max="11793" width="9" style="681"/>
    <col min="11794" max="11798" width="8.75" style="681" customWidth="1"/>
    <col min="11799" max="12032" width="9" style="681"/>
    <col min="12033" max="12033" width="11.125" style="681" customWidth="1"/>
    <col min="12034" max="12034" width="11.875" style="681" customWidth="1"/>
    <col min="12035" max="12035" width="8.5" style="681" customWidth="1"/>
    <col min="12036" max="12036" width="20.75" style="681" customWidth="1"/>
    <col min="12037" max="12037" width="15.625" style="681" customWidth="1"/>
    <col min="12038" max="12039" width="10.75" style="681" customWidth="1"/>
    <col min="12040" max="12040" width="11.375" style="681" customWidth="1"/>
    <col min="12041" max="12041" width="15.75" style="681" customWidth="1"/>
    <col min="12042" max="12042" width="11.125" style="681" customWidth="1"/>
    <col min="12043" max="12043" width="5.5" style="681" customWidth="1"/>
    <col min="12044" max="12049" width="9" style="681"/>
    <col min="12050" max="12054" width="8.75" style="681" customWidth="1"/>
    <col min="12055" max="12288" width="9" style="681"/>
    <col min="12289" max="12289" width="11.125" style="681" customWidth="1"/>
    <col min="12290" max="12290" width="11.875" style="681" customWidth="1"/>
    <col min="12291" max="12291" width="8.5" style="681" customWidth="1"/>
    <col min="12292" max="12292" width="20.75" style="681" customWidth="1"/>
    <col min="12293" max="12293" width="15.625" style="681" customWidth="1"/>
    <col min="12294" max="12295" width="10.75" style="681" customWidth="1"/>
    <col min="12296" max="12296" width="11.375" style="681" customWidth="1"/>
    <col min="12297" max="12297" width="15.75" style="681" customWidth="1"/>
    <col min="12298" max="12298" width="11.125" style="681" customWidth="1"/>
    <col min="12299" max="12299" width="5.5" style="681" customWidth="1"/>
    <col min="12300" max="12305" width="9" style="681"/>
    <col min="12306" max="12310" width="8.75" style="681" customWidth="1"/>
    <col min="12311" max="12544" width="9" style="681"/>
    <col min="12545" max="12545" width="11.125" style="681" customWidth="1"/>
    <col min="12546" max="12546" width="11.875" style="681" customWidth="1"/>
    <col min="12547" max="12547" width="8.5" style="681" customWidth="1"/>
    <col min="12548" max="12548" width="20.75" style="681" customWidth="1"/>
    <col min="12549" max="12549" width="15.625" style="681" customWidth="1"/>
    <col min="12550" max="12551" width="10.75" style="681" customWidth="1"/>
    <col min="12552" max="12552" width="11.375" style="681" customWidth="1"/>
    <col min="12553" max="12553" width="15.75" style="681" customWidth="1"/>
    <col min="12554" max="12554" width="11.125" style="681" customWidth="1"/>
    <col min="12555" max="12555" width="5.5" style="681" customWidth="1"/>
    <col min="12556" max="12561" width="9" style="681"/>
    <col min="12562" max="12566" width="8.75" style="681" customWidth="1"/>
    <col min="12567" max="12800" width="9" style="681"/>
    <col min="12801" max="12801" width="11.125" style="681" customWidth="1"/>
    <col min="12802" max="12802" width="11.875" style="681" customWidth="1"/>
    <col min="12803" max="12803" width="8.5" style="681" customWidth="1"/>
    <col min="12804" max="12804" width="20.75" style="681" customWidth="1"/>
    <col min="12805" max="12805" width="15.625" style="681" customWidth="1"/>
    <col min="12806" max="12807" width="10.75" style="681" customWidth="1"/>
    <col min="12808" max="12808" width="11.375" style="681" customWidth="1"/>
    <col min="12809" max="12809" width="15.75" style="681" customWidth="1"/>
    <col min="12810" max="12810" width="11.125" style="681" customWidth="1"/>
    <col min="12811" max="12811" width="5.5" style="681" customWidth="1"/>
    <col min="12812" max="12817" width="9" style="681"/>
    <col min="12818" max="12822" width="8.75" style="681" customWidth="1"/>
    <col min="12823" max="13056" width="9" style="681"/>
    <col min="13057" max="13057" width="11.125" style="681" customWidth="1"/>
    <col min="13058" max="13058" width="11.875" style="681" customWidth="1"/>
    <col min="13059" max="13059" width="8.5" style="681" customWidth="1"/>
    <col min="13060" max="13060" width="20.75" style="681" customWidth="1"/>
    <col min="13061" max="13061" width="15.625" style="681" customWidth="1"/>
    <col min="13062" max="13063" width="10.75" style="681" customWidth="1"/>
    <col min="13064" max="13064" width="11.375" style="681" customWidth="1"/>
    <col min="13065" max="13065" width="15.75" style="681" customWidth="1"/>
    <col min="13066" max="13066" width="11.125" style="681" customWidth="1"/>
    <col min="13067" max="13067" width="5.5" style="681" customWidth="1"/>
    <col min="13068" max="13073" width="9" style="681"/>
    <col min="13074" max="13078" width="8.75" style="681" customWidth="1"/>
    <col min="13079" max="13312" width="9" style="681"/>
    <col min="13313" max="13313" width="11.125" style="681" customWidth="1"/>
    <col min="13314" max="13314" width="11.875" style="681" customWidth="1"/>
    <col min="13315" max="13315" width="8.5" style="681" customWidth="1"/>
    <col min="13316" max="13316" width="20.75" style="681" customWidth="1"/>
    <col min="13317" max="13317" width="15.625" style="681" customWidth="1"/>
    <col min="13318" max="13319" width="10.75" style="681" customWidth="1"/>
    <col min="13320" max="13320" width="11.375" style="681" customWidth="1"/>
    <col min="13321" max="13321" width="15.75" style="681" customWidth="1"/>
    <col min="13322" max="13322" width="11.125" style="681" customWidth="1"/>
    <col min="13323" max="13323" width="5.5" style="681" customWidth="1"/>
    <col min="13324" max="13329" width="9" style="681"/>
    <col min="13330" max="13334" width="8.75" style="681" customWidth="1"/>
    <col min="13335" max="13568" width="9" style="681"/>
    <col min="13569" max="13569" width="11.125" style="681" customWidth="1"/>
    <col min="13570" max="13570" width="11.875" style="681" customWidth="1"/>
    <col min="13571" max="13571" width="8.5" style="681" customWidth="1"/>
    <col min="13572" max="13572" width="20.75" style="681" customWidth="1"/>
    <col min="13573" max="13573" width="15.625" style="681" customWidth="1"/>
    <col min="13574" max="13575" width="10.75" style="681" customWidth="1"/>
    <col min="13576" max="13576" width="11.375" style="681" customWidth="1"/>
    <col min="13577" max="13577" width="15.75" style="681" customWidth="1"/>
    <col min="13578" max="13578" width="11.125" style="681" customWidth="1"/>
    <col min="13579" max="13579" width="5.5" style="681" customWidth="1"/>
    <col min="13580" max="13585" width="9" style="681"/>
    <col min="13586" max="13590" width="8.75" style="681" customWidth="1"/>
    <col min="13591" max="13824" width="9" style="681"/>
    <col min="13825" max="13825" width="11.125" style="681" customWidth="1"/>
    <col min="13826" max="13826" width="11.875" style="681" customWidth="1"/>
    <col min="13827" max="13827" width="8.5" style="681" customWidth="1"/>
    <col min="13828" max="13828" width="20.75" style="681" customWidth="1"/>
    <col min="13829" max="13829" width="15.625" style="681" customWidth="1"/>
    <col min="13830" max="13831" width="10.75" style="681" customWidth="1"/>
    <col min="13832" max="13832" width="11.375" style="681" customWidth="1"/>
    <col min="13833" max="13833" width="15.75" style="681" customWidth="1"/>
    <col min="13834" max="13834" width="11.125" style="681" customWidth="1"/>
    <col min="13835" max="13835" width="5.5" style="681" customWidth="1"/>
    <col min="13836" max="13841" width="9" style="681"/>
    <col min="13842" max="13846" width="8.75" style="681" customWidth="1"/>
    <col min="13847" max="14080" width="9" style="681"/>
    <col min="14081" max="14081" width="11.125" style="681" customWidth="1"/>
    <col min="14082" max="14082" width="11.875" style="681" customWidth="1"/>
    <col min="14083" max="14083" width="8.5" style="681" customWidth="1"/>
    <col min="14084" max="14084" width="20.75" style="681" customWidth="1"/>
    <col min="14085" max="14085" width="15.625" style="681" customWidth="1"/>
    <col min="14086" max="14087" width="10.75" style="681" customWidth="1"/>
    <col min="14088" max="14088" width="11.375" style="681" customWidth="1"/>
    <col min="14089" max="14089" width="15.75" style="681" customWidth="1"/>
    <col min="14090" max="14090" width="11.125" style="681" customWidth="1"/>
    <col min="14091" max="14091" width="5.5" style="681" customWidth="1"/>
    <col min="14092" max="14097" width="9" style="681"/>
    <col min="14098" max="14102" width="8.75" style="681" customWidth="1"/>
    <col min="14103" max="14336" width="9" style="681"/>
    <col min="14337" max="14337" width="11.125" style="681" customWidth="1"/>
    <col min="14338" max="14338" width="11.875" style="681" customWidth="1"/>
    <col min="14339" max="14339" width="8.5" style="681" customWidth="1"/>
    <col min="14340" max="14340" width="20.75" style="681" customWidth="1"/>
    <col min="14341" max="14341" width="15.625" style="681" customWidth="1"/>
    <col min="14342" max="14343" width="10.75" style="681" customWidth="1"/>
    <col min="14344" max="14344" width="11.375" style="681" customWidth="1"/>
    <col min="14345" max="14345" width="15.75" style="681" customWidth="1"/>
    <col min="14346" max="14346" width="11.125" style="681" customWidth="1"/>
    <col min="14347" max="14347" width="5.5" style="681" customWidth="1"/>
    <col min="14348" max="14353" width="9" style="681"/>
    <col min="14354" max="14358" width="8.75" style="681" customWidth="1"/>
    <col min="14359" max="14592" width="9" style="681"/>
    <col min="14593" max="14593" width="11.125" style="681" customWidth="1"/>
    <col min="14594" max="14594" width="11.875" style="681" customWidth="1"/>
    <col min="14595" max="14595" width="8.5" style="681" customWidth="1"/>
    <col min="14596" max="14596" width="20.75" style="681" customWidth="1"/>
    <col min="14597" max="14597" width="15.625" style="681" customWidth="1"/>
    <col min="14598" max="14599" width="10.75" style="681" customWidth="1"/>
    <col min="14600" max="14600" width="11.375" style="681" customWidth="1"/>
    <col min="14601" max="14601" width="15.75" style="681" customWidth="1"/>
    <col min="14602" max="14602" width="11.125" style="681" customWidth="1"/>
    <col min="14603" max="14603" width="5.5" style="681" customWidth="1"/>
    <col min="14604" max="14609" width="9" style="681"/>
    <col min="14610" max="14614" width="8.75" style="681" customWidth="1"/>
    <col min="14615" max="14848" width="9" style="681"/>
    <col min="14849" max="14849" width="11.125" style="681" customWidth="1"/>
    <col min="14850" max="14850" width="11.875" style="681" customWidth="1"/>
    <col min="14851" max="14851" width="8.5" style="681" customWidth="1"/>
    <col min="14852" max="14852" width="20.75" style="681" customWidth="1"/>
    <col min="14853" max="14853" width="15.625" style="681" customWidth="1"/>
    <col min="14854" max="14855" width="10.75" style="681" customWidth="1"/>
    <col min="14856" max="14856" width="11.375" style="681" customWidth="1"/>
    <col min="14857" max="14857" width="15.75" style="681" customWidth="1"/>
    <col min="14858" max="14858" width="11.125" style="681" customWidth="1"/>
    <col min="14859" max="14859" width="5.5" style="681" customWidth="1"/>
    <col min="14860" max="14865" width="9" style="681"/>
    <col min="14866" max="14870" width="8.75" style="681" customWidth="1"/>
    <col min="14871" max="15104" width="9" style="681"/>
    <col min="15105" max="15105" width="11.125" style="681" customWidth="1"/>
    <col min="15106" max="15106" width="11.875" style="681" customWidth="1"/>
    <col min="15107" max="15107" width="8.5" style="681" customWidth="1"/>
    <col min="15108" max="15108" width="20.75" style="681" customWidth="1"/>
    <col min="15109" max="15109" width="15.625" style="681" customWidth="1"/>
    <col min="15110" max="15111" width="10.75" style="681" customWidth="1"/>
    <col min="15112" max="15112" width="11.375" style="681" customWidth="1"/>
    <col min="15113" max="15113" width="15.75" style="681" customWidth="1"/>
    <col min="15114" max="15114" width="11.125" style="681" customWidth="1"/>
    <col min="15115" max="15115" width="5.5" style="681" customWidth="1"/>
    <col min="15116" max="15121" width="9" style="681"/>
    <col min="15122" max="15126" width="8.75" style="681" customWidth="1"/>
    <col min="15127" max="15360" width="9" style="681"/>
    <col min="15361" max="15361" width="11.125" style="681" customWidth="1"/>
    <col min="15362" max="15362" width="11.875" style="681" customWidth="1"/>
    <col min="15363" max="15363" width="8.5" style="681" customWidth="1"/>
    <col min="15364" max="15364" width="20.75" style="681" customWidth="1"/>
    <col min="15365" max="15365" width="15.625" style="681" customWidth="1"/>
    <col min="15366" max="15367" width="10.75" style="681" customWidth="1"/>
    <col min="15368" max="15368" width="11.375" style="681" customWidth="1"/>
    <col min="15369" max="15369" width="15.75" style="681" customWidth="1"/>
    <col min="15370" max="15370" width="11.125" style="681" customWidth="1"/>
    <col min="15371" max="15371" width="5.5" style="681" customWidth="1"/>
    <col min="15372" max="15377" width="9" style="681"/>
    <col min="15378" max="15382" width="8.75" style="681" customWidth="1"/>
    <col min="15383" max="15616" width="9" style="681"/>
    <col min="15617" max="15617" width="11.125" style="681" customWidth="1"/>
    <col min="15618" max="15618" width="11.875" style="681" customWidth="1"/>
    <col min="15619" max="15619" width="8.5" style="681" customWidth="1"/>
    <col min="15620" max="15620" width="20.75" style="681" customWidth="1"/>
    <col min="15621" max="15621" width="15.625" style="681" customWidth="1"/>
    <col min="15622" max="15623" width="10.75" style="681" customWidth="1"/>
    <col min="15624" max="15624" width="11.375" style="681" customWidth="1"/>
    <col min="15625" max="15625" width="15.75" style="681" customWidth="1"/>
    <col min="15626" max="15626" width="11.125" style="681" customWidth="1"/>
    <col min="15627" max="15627" width="5.5" style="681" customWidth="1"/>
    <col min="15628" max="15633" width="9" style="681"/>
    <col min="15634" max="15638" width="8.75" style="681" customWidth="1"/>
    <col min="15639" max="15872" width="9" style="681"/>
    <col min="15873" max="15873" width="11.125" style="681" customWidth="1"/>
    <col min="15874" max="15874" width="11.875" style="681" customWidth="1"/>
    <col min="15875" max="15875" width="8.5" style="681" customWidth="1"/>
    <col min="15876" max="15876" width="20.75" style="681" customWidth="1"/>
    <col min="15877" max="15877" width="15.625" style="681" customWidth="1"/>
    <col min="15878" max="15879" width="10.75" style="681" customWidth="1"/>
    <col min="15880" max="15880" width="11.375" style="681" customWidth="1"/>
    <col min="15881" max="15881" width="15.75" style="681" customWidth="1"/>
    <col min="15882" max="15882" width="11.125" style="681" customWidth="1"/>
    <col min="15883" max="15883" width="5.5" style="681" customWidth="1"/>
    <col min="15884" max="15889" width="9" style="681"/>
    <col min="15890" max="15894" width="8.75" style="681" customWidth="1"/>
    <col min="15895" max="16128" width="9" style="681"/>
    <col min="16129" max="16129" width="11.125" style="681" customWidth="1"/>
    <col min="16130" max="16130" width="11.875" style="681" customWidth="1"/>
    <col min="16131" max="16131" width="8.5" style="681" customWidth="1"/>
    <col min="16132" max="16132" width="20.75" style="681" customWidth="1"/>
    <col min="16133" max="16133" width="15.625" style="681" customWidth="1"/>
    <col min="16134" max="16135" width="10.75" style="681" customWidth="1"/>
    <col min="16136" max="16136" width="11.375" style="681" customWidth="1"/>
    <col min="16137" max="16137" width="15.75" style="681" customWidth="1"/>
    <col min="16138" max="16138" width="11.125" style="681" customWidth="1"/>
    <col min="16139" max="16139" width="5.5" style="681" customWidth="1"/>
    <col min="16140" max="16145" width="9" style="681"/>
    <col min="16146" max="16150" width="8.75" style="681" customWidth="1"/>
    <col min="16151" max="16384" width="9" style="681"/>
  </cols>
  <sheetData>
    <row r="1" spans="1:11" s="683" customFormat="1" ht="20.25" thickBot="1">
      <c r="A1" s="1609" t="s">
        <v>1516</v>
      </c>
      <c r="B1" s="1610"/>
      <c r="C1" s="681"/>
      <c r="D1" s="681"/>
      <c r="E1" s="681"/>
      <c r="F1" s="681"/>
      <c r="G1" s="681"/>
      <c r="H1" s="682" t="s">
        <v>1517</v>
      </c>
      <c r="I1" s="1611" t="s">
        <v>1688</v>
      </c>
      <c r="J1" s="1612"/>
    </row>
    <row r="2" spans="1:11" s="683" customFormat="1" ht="20.25" thickBot="1">
      <c r="A2" s="1609" t="s">
        <v>1518</v>
      </c>
      <c r="B2" s="1610"/>
      <c r="C2" s="684" t="s">
        <v>1519</v>
      </c>
      <c r="D2" s="685"/>
      <c r="E2" s="686"/>
      <c r="F2" s="686"/>
      <c r="G2" s="686"/>
      <c r="H2" s="682" t="s">
        <v>1520</v>
      </c>
      <c r="I2" s="1613" t="s">
        <v>1521</v>
      </c>
      <c r="J2" s="1614"/>
    </row>
    <row r="3" spans="1:11" s="687" customFormat="1" ht="47.25">
      <c r="A3" s="1615" t="s">
        <v>1571</v>
      </c>
      <c r="B3" s="1616"/>
      <c r="C3" s="1616"/>
      <c r="D3" s="1616"/>
      <c r="E3" s="1616"/>
      <c r="F3" s="1616"/>
      <c r="G3" s="1616"/>
      <c r="H3" s="1616"/>
      <c r="I3" s="1616"/>
      <c r="J3" s="1616"/>
      <c r="K3" s="23" t="s">
        <v>150</v>
      </c>
    </row>
    <row r="4" spans="1:11" s="688" customFormat="1" ht="26.25" thickBot="1">
      <c r="A4" s="1592" t="s">
        <v>2072</v>
      </c>
      <c r="B4" s="1592"/>
      <c r="C4" s="1592"/>
      <c r="D4" s="1592"/>
      <c r="E4" s="1592"/>
      <c r="F4" s="1592"/>
      <c r="G4" s="1592"/>
      <c r="H4" s="1592"/>
      <c r="I4" s="1592"/>
      <c r="J4" s="1592"/>
    </row>
    <row r="5" spans="1:11" s="683" customFormat="1" ht="16.5">
      <c r="A5" s="1591" t="s">
        <v>1522</v>
      </c>
      <c r="B5" s="1591"/>
      <c r="C5" s="1591"/>
      <c r="D5" s="1591"/>
      <c r="E5" s="1591"/>
      <c r="F5" s="1593" t="s">
        <v>1523</v>
      </c>
      <c r="G5" s="1594"/>
      <c r="H5" s="1594"/>
      <c r="I5" s="1594"/>
      <c r="J5" s="1594"/>
    </row>
    <row r="6" spans="1:11" s="683" customFormat="1" ht="17.25" thickBot="1">
      <c r="A6" s="1592"/>
      <c r="B6" s="1592"/>
      <c r="C6" s="1592"/>
      <c r="D6" s="1592"/>
      <c r="E6" s="1592"/>
      <c r="F6" s="1595"/>
      <c r="G6" s="1596"/>
      <c r="H6" s="1596"/>
      <c r="I6" s="1596"/>
      <c r="J6" s="1596"/>
    </row>
    <row r="7" spans="1:11" s="683" customFormat="1">
      <c r="A7" s="1597" t="s">
        <v>1524</v>
      </c>
      <c r="B7" s="689"/>
      <c r="C7" s="681" t="s">
        <v>1525</v>
      </c>
      <c r="D7" s="690"/>
      <c r="E7" s="690"/>
      <c r="F7" s="1600">
        <v>1</v>
      </c>
      <c r="G7" s="1601"/>
      <c r="H7" s="1601"/>
      <c r="I7" s="1601"/>
      <c r="J7" s="1601"/>
    </row>
    <row r="8" spans="1:11" s="683" customFormat="1">
      <c r="A8" s="1598"/>
      <c r="B8" s="1602" t="s">
        <v>1526</v>
      </c>
      <c r="C8" s="691" t="s">
        <v>1527</v>
      </c>
      <c r="D8" s="691"/>
      <c r="E8" s="691"/>
      <c r="F8" s="1586">
        <v>0</v>
      </c>
      <c r="G8" s="1587"/>
      <c r="H8" s="1587"/>
      <c r="I8" s="1587"/>
      <c r="J8" s="1587"/>
    </row>
    <row r="9" spans="1:11" s="683" customFormat="1">
      <c r="A9" s="1598"/>
      <c r="B9" s="1603"/>
      <c r="C9" s="691" t="s">
        <v>1528</v>
      </c>
      <c r="D9" s="691"/>
      <c r="E9" s="691"/>
      <c r="F9" s="1586">
        <v>0</v>
      </c>
      <c r="G9" s="1587"/>
      <c r="H9" s="1587"/>
      <c r="I9" s="1587"/>
      <c r="J9" s="1587"/>
    </row>
    <row r="10" spans="1:11" s="683" customFormat="1">
      <c r="A10" s="1598"/>
      <c r="B10" s="1602" t="s">
        <v>1529</v>
      </c>
      <c r="C10" s="1605" t="s">
        <v>1530</v>
      </c>
      <c r="D10" s="1606"/>
      <c r="E10" s="1606"/>
      <c r="F10" s="1586">
        <v>0</v>
      </c>
      <c r="G10" s="1587"/>
      <c r="H10" s="1587"/>
      <c r="I10" s="1587"/>
      <c r="J10" s="1587"/>
    </row>
    <row r="11" spans="1:11" s="683" customFormat="1">
      <c r="A11" s="1598"/>
      <c r="B11" s="1604"/>
      <c r="C11" s="1605" t="s">
        <v>1531</v>
      </c>
      <c r="D11" s="1606" t="s">
        <v>1532</v>
      </c>
      <c r="E11" s="1606"/>
      <c r="F11" s="1586">
        <v>1</v>
      </c>
      <c r="G11" s="1587"/>
      <c r="H11" s="1587"/>
      <c r="I11" s="1587"/>
      <c r="J11" s="1587"/>
    </row>
    <row r="12" spans="1:11" s="683" customFormat="1">
      <c r="A12" s="1598"/>
      <c r="B12" s="1607" t="s">
        <v>1533</v>
      </c>
      <c r="C12" s="1608" t="s">
        <v>1534</v>
      </c>
      <c r="D12" s="1608"/>
      <c r="E12" s="1608"/>
      <c r="F12" s="1586">
        <v>0</v>
      </c>
      <c r="G12" s="1587"/>
      <c r="H12" s="1587"/>
      <c r="I12" s="1587"/>
      <c r="J12" s="1587"/>
    </row>
    <row r="13" spans="1:11" s="683" customFormat="1">
      <c r="A13" s="1599"/>
      <c r="B13" s="1605" t="s">
        <v>1535</v>
      </c>
      <c r="C13" s="1606" t="s">
        <v>1536</v>
      </c>
      <c r="D13" s="1606"/>
      <c r="E13" s="1606"/>
      <c r="F13" s="1586">
        <v>0</v>
      </c>
      <c r="G13" s="1587"/>
      <c r="H13" s="1587"/>
      <c r="I13" s="1587"/>
      <c r="J13" s="1587"/>
    </row>
    <row r="14" spans="1:11" s="683" customFormat="1">
      <c r="A14" s="1588" t="s">
        <v>1537</v>
      </c>
      <c r="B14" s="694" t="s">
        <v>1538</v>
      </c>
      <c r="C14" s="695"/>
      <c r="D14" s="681"/>
      <c r="E14" s="691"/>
      <c r="F14" s="1586">
        <f>SUM(F15:J33)</f>
        <v>12</v>
      </c>
      <c r="G14" s="1587"/>
      <c r="H14" s="1587"/>
      <c r="I14" s="1587"/>
      <c r="J14" s="1587"/>
    </row>
    <row r="15" spans="1:11" s="683" customFormat="1">
      <c r="A15" s="1589"/>
      <c r="B15" s="696" t="s">
        <v>1539</v>
      </c>
      <c r="C15" s="697"/>
      <c r="D15" s="691"/>
      <c r="E15" s="691"/>
      <c r="F15" s="1586">
        <v>0</v>
      </c>
      <c r="G15" s="1587"/>
      <c r="H15" s="1587"/>
      <c r="I15" s="1587"/>
      <c r="J15" s="1587"/>
    </row>
    <row r="16" spans="1:11" s="683" customFormat="1">
      <c r="A16" s="1589"/>
      <c r="B16" s="696" t="s">
        <v>1540</v>
      </c>
      <c r="C16" s="697" t="s">
        <v>1541</v>
      </c>
      <c r="D16" s="691"/>
      <c r="E16" s="691"/>
      <c r="F16" s="1586">
        <v>3</v>
      </c>
      <c r="G16" s="1587"/>
      <c r="H16" s="1587"/>
      <c r="I16" s="1587"/>
      <c r="J16" s="1587"/>
    </row>
    <row r="17" spans="1:10" s="683" customFormat="1">
      <c r="A17" s="1589"/>
      <c r="B17" s="696" t="s">
        <v>1542</v>
      </c>
      <c r="C17" s="697"/>
      <c r="D17" s="698"/>
      <c r="E17" s="691"/>
      <c r="F17" s="1586">
        <v>0</v>
      </c>
      <c r="G17" s="1587"/>
      <c r="H17" s="1587"/>
      <c r="I17" s="1587"/>
      <c r="J17" s="1587"/>
    </row>
    <row r="18" spans="1:10" s="683" customFormat="1">
      <c r="A18" s="1589"/>
      <c r="B18" s="696" t="s">
        <v>1543</v>
      </c>
      <c r="C18" s="697"/>
      <c r="D18" s="698"/>
      <c r="E18" s="691"/>
      <c r="F18" s="1586">
        <v>0</v>
      </c>
      <c r="G18" s="1587"/>
      <c r="H18" s="1587"/>
      <c r="I18" s="1587"/>
      <c r="J18" s="1587"/>
    </row>
    <row r="19" spans="1:10" s="683" customFormat="1">
      <c r="A19" s="1589"/>
      <c r="B19" s="696" t="s">
        <v>1544</v>
      </c>
      <c r="C19" s="697"/>
      <c r="D19" s="698"/>
      <c r="E19" s="691"/>
      <c r="F19" s="1586">
        <v>1</v>
      </c>
      <c r="G19" s="1587"/>
      <c r="H19" s="1587"/>
      <c r="I19" s="1587"/>
      <c r="J19" s="1587"/>
    </row>
    <row r="20" spans="1:10" s="683" customFormat="1">
      <c r="A20" s="1589"/>
      <c r="B20" s="696" t="s">
        <v>1545</v>
      </c>
      <c r="C20" s="691"/>
      <c r="D20" s="691"/>
      <c r="E20" s="691"/>
      <c r="F20" s="1586">
        <v>0</v>
      </c>
      <c r="G20" s="1587"/>
      <c r="H20" s="1587"/>
      <c r="I20" s="1587"/>
      <c r="J20" s="1587"/>
    </row>
    <row r="21" spans="1:10" s="683" customFormat="1">
      <c r="A21" s="1589"/>
      <c r="B21" s="696" t="s">
        <v>1546</v>
      </c>
      <c r="C21" s="691"/>
      <c r="D21" s="691"/>
      <c r="E21" s="691"/>
      <c r="F21" s="1586">
        <v>0</v>
      </c>
      <c r="G21" s="1587"/>
      <c r="H21" s="1587"/>
      <c r="I21" s="1587"/>
      <c r="J21" s="1587"/>
    </row>
    <row r="22" spans="1:10" s="683" customFormat="1">
      <c r="A22" s="1589"/>
      <c r="B22" s="696" t="s">
        <v>1547</v>
      </c>
      <c r="C22" s="691"/>
      <c r="D22" s="691"/>
      <c r="E22" s="691"/>
      <c r="F22" s="1586">
        <v>0</v>
      </c>
      <c r="G22" s="1587"/>
      <c r="H22" s="1587"/>
      <c r="I22" s="1587"/>
      <c r="J22" s="1587"/>
    </row>
    <row r="23" spans="1:10" s="683" customFormat="1">
      <c r="A23" s="1589"/>
      <c r="B23" s="693" t="s">
        <v>1548</v>
      </c>
      <c r="C23" s="690"/>
      <c r="D23" s="691"/>
      <c r="E23" s="691"/>
      <c r="F23" s="1586">
        <v>0</v>
      </c>
      <c r="G23" s="1587"/>
      <c r="H23" s="1587"/>
      <c r="I23" s="1587"/>
      <c r="J23" s="1587"/>
    </row>
    <row r="24" spans="1:10" s="683" customFormat="1">
      <c r="A24" s="1589"/>
      <c r="B24" s="699" t="s">
        <v>1549</v>
      </c>
      <c r="C24" s="691"/>
      <c r="D24" s="691"/>
      <c r="E24" s="691"/>
      <c r="F24" s="1586">
        <v>5</v>
      </c>
      <c r="G24" s="1587"/>
      <c r="H24" s="1587"/>
      <c r="I24" s="1587"/>
      <c r="J24" s="1587"/>
    </row>
    <row r="25" spans="1:10" s="683" customFormat="1">
      <c r="A25" s="1589"/>
      <c r="B25" s="700" t="s">
        <v>1550</v>
      </c>
      <c r="C25" s="697"/>
      <c r="D25" s="691"/>
      <c r="E25" s="691"/>
      <c r="F25" s="1586">
        <v>0</v>
      </c>
      <c r="G25" s="1587"/>
      <c r="H25" s="1587"/>
      <c r="I25" s="1587"/>
      <c r="J25" s="1587"/>
    </row>
    <row r="26" spans="1:10" s="683" customFormat="1">
      <c r="A26" s="1589"/>
      <c r="B26" s="701" t="s">
        <v>1551</v>
      </c>
      <c r="C26" s="691"/>
      <c r="D26" s="691"/>
      <c r="E26" s="691"/>
      <c r="F26" s="1586">
        <v>0</v>
      </c>
      <c r="G26" s="1587"/>
      <c r="H26" s="1587"/>
      <c r="I26" s="1587"/>
      <c r="J26" s="1587"/>
    </row>
    <row r="27" spans="1:10" s="683" customFormat="1">
      <c r="A27" s="1589"/>
      <c r="B27" s="692" t="s">
        <v>1552</v>
      </c>
      <c r="C27" s="697"/>
      <c r="D27" s="691"/>
      <c r="E27" s="698"/>
      <c r="F27" s="1586">
        <v>0</v>
      </c>
      <c r="G27" s="1587"/>
      <c r="H27" s="1587"/>
      <c r="I27" s="1587"/>
      <c r="J27" s="1587"/>
    </row>
    <row r="28" spans="1:10" s="683" customFormat="1">
      <c r="A28" s="1589"/>
      <c r="B28" s="702" t="s">
        <v>1553</v>
      </c>
      <c r="C28" s="691"/>
      <c r="D28" s="691"/>
      <c r="E28" s="691"/>
      <c r="F28" s="1586">
        <v>0</v>
      </c>
      <c r="G28" s="1587"/>
      <c r="H28" s="1587"/>
      <c r="I28" s="1587"/>
      <c r="J28" s="1587"/>
    </row>
    <row r="29" spans="1:10" s="683" customFormat="1">
      <c r="A29" s="1589"/>
      <c r="B29" s="702" t="s">
        <v>1554</v>
      </c>
      <c r="C29" s="697"/>
      <c r="D29" s="691"/>
      <c r="E29" s="691"/>
      <c r="F29" s="1586">
        <v>2</v>
      </c>
      <c r="G29" s="1587"/>
      <c r="H29" s="1587"/>
      <c r="I29" s="1587"/>
      <c r="J29" s="1587"/>
    </row>
    <row r="30" spans="1:10" s="683" customFormat="1">
      <c r="A30" s="1589"/>
      <c r="B30" s="702" t="s">
        <v>1555</v>
      </c>
      <c r="C30" s="697"/>
      <c r="D30" s="691"/>
      <c r="E30" s="691"/>
      <c r="F30" s="1586">
        <v>0</v>
      </c>
      <c r="G30" s="1587"/>
      <c r="H30" s="1587"/>
      <c r="I30" s="1587"/>
      <c r="J30" s="1587"/>
    </row>
    <row r="31" spans="1:10" s="683" customFormat="1">
      <c r="A31" s="1589"/>
      <c r="B31" s="696" t="s">
        <v>1556</v>
      </c>
      <c r="C31" s="697"/>
      <c r="D31" s="691"/>
      <c r="E31" s="691"/>
      <c r="F31" s="1586">
        <v>1</v>
      </c>
      <c r="G31" s="1587"/>
      <c r="H31" s="1587"/>
      <c r="I31" s="1587"/>
      <c r="J31" s="1587"/>
    </row>
    <row r="32" spans="1:10" s="683" customFormat="1">
      <c r="A32" s="1589"/>
      <c r="B32" s="703" t="s">
        <v>1557</v>
      </c>
      <c r="C32" s="697"/>
      <c r="D32" s="691"/>
      <c r="E32" s="691"/>
      <c r="F32" s="1586">
        <v>0</v>
      </c>
      <c r="G32" s="1587"/>
      <c r="H32" s="1587"/>
      <c r="I32" s="1587"/>
      <c r="J32" s="1587"/>
    </row>
    <row r="33" spans="1:10" s="683" customFormat="1">
      <c r="A33" s="1590"/>
      <c r="B33" s="696" t="s">
        <v>1558</v>
      </c>
      <c r="C33" s="697"/>
      <c r="D33" s="691"/>
      <c r="E33" s="691"/>
      <c r="F33" s="1586">
        <v>0</v>
      </c>
      <c r="G33" s="1587"/>
      <c r="H33" s="1587"/>
      <c r="I33" s="1587"/>
      <c r="J33" s="1587"/>
    </row>
    <row r="34" spans="1:10" s="683" customFormat="1">
      <c r="A34" s="700" t="s">
        <v>1559</v>
      </c>
      <c r="B34" s="704"/>
      <c r="C34" s="681"/>
      <c r="D34" s="691"/>
      <c r="E34" s="691"/>
      <c r="F34" s="1579">
        <v>2032</v>
      </c>
      <c r="G34" s="1580"/>
      <c r="H34" s="1580"/>
      <c r="I34" s="1580"/>
      <c r="J34" s="1580"/>
    </row>
    <row r="35" spans="1:10" s="683" customFormat="1">
      <c r="A35" s="1577" t="s">
        <v>1560</v>
      </c>
      <c r="B35" s="693" t="s">
        <v>1561</v>
      </c>
      <c r="C35" s="705"/>
      <c r="D35" s="695"/>
      <c r="E35" s="695"/>
      <c r="F35" s="1579">
        <v>18</v>
      </c>
      <c r="G35" s="1580"/>
      <c r="H35" s="1580"/>
      <c r="I35" s="1580"/>
      <c r="J35" s="1580"/>
    </row>
    <row r="36" spans="1:10" s="683" customFormat="1" ht="41.25" customHeight="1" thickBot="1">
      <c r="A36" s="1578"/>
      <c r="B36" s="1581" t="s">
        <v>1562</v>
      </c>
      <c r="C36" s="1582"/>
      <c r="D36" s="1582"/>
      <c r="E36" s="1582"/>
      <c r="F36" s="1583">
        <v>476</v>
      </c>
      <c r="G36" s="1584"/>
      <c r="H36" s="1584"/>
      <c r="I36" s="1584"/>
      <c r="J36" s="1584"/>
    </row>
    <row r="37" spans="1:10" s="683" customFormat="1" ht="16.5">
      <c r="A37" s="683" t="s">
        <v>1563</v>
      </c>
      <c r="B37" s="706" t="s">
        <v>1564</v>
      </c>
      <c r="D37" s="707" t="s">
        <v>1565</v>
      </c>
      <c r="F37" s="683" t="s">
        <v>817</v>
      </c>
      <c r="I37" s="1585" t="s">
        <v>2071</v>
      </c>
      <c r="J37" s="1585"/>
    </row>
    <row r="38" spans="1:10" s="683" customFormat="1" ht="16.5">
      <c r="D38" s="708" t="s">
        <v>1566</v>
      </c>
      <c r="I38" s="709"/>
    </row>
    <row r="39" spans="1:10" s="709" customFormat="1" ht="16.5">
      <c r="A39" s="710" t="s">
        <v>1567</v>
      </c>
    </row>
    <row r="40" spans="1:10" s="683" customFormat="1" ht="16.5">
      <c r="A40" s="708" t="s">
        <v>1568</v>
      </c>
      <c r="J40" s="709"/>
    </row>
    <row r="42" spans="1:10">
      <c r="D42" s="711"/>
    </row>
    <row r="43" spans="1:10">
      <c r="D43" s="711"/>
    </row>
  </sheetData>
  <mergeCells count="49">
    <mergeCell ref="A4:J4"/>
    <mergeCell ref="A1:B1"/>
    <mergeCell ref="I1:J1"/>
    <mergeCell ref="A2:B2"/>
    <mergeCell ref="I2:J2"/>
    <mergeCell ref="A3:J3"/>
    <mergeCell ref="A5:E6"/>
    <mergeCell ref="F5:J6"/>
    <mergeCell ref="A7:A13"/>
    <mergeCell ref="F7:J7"/>
    <mergeCell ref="B8:B9"/>
    <mergeCell ref="F8:J8"/>
    <mergeCell ref="F9:J9"/>
    <mergeCell ref="B10:B11"/>
    <mergeCell ref="C10:E10"/>
    <mergeCell ref="F10:J10"/>
    <mergeCell ref="C11:E11"/>
    <mergeCell ref="F11:J11"/>
    <mergeCell ref="B12:E12"/>
    <mergeCell ref="F12:J12"/>
    <mergeCell ref="B13:E13"/>
    <mergeCell ref="F13:J13"/>
    <mergeCell ref="A14:A33"/>
    <mergeCell ref="F14:J14"/>
    <mergeCell ref="F15:J15"/>
    <mergeCell ref="F16:J16"/>
    <mergeCell ref="F17:J17"/>
    <mergeCell ref="F18:J18"/>
    <mergeCell ref="F19:J19"/>
    <mergeCell ref="F20:J20"/>
    <mergeCell ref="F21:J21"/>
    <mergeCell ref="F22:J22"/>
    <mergeCell ref="F34:J34"/>
    <mergeCell ref="F23:J23"/>
    <mergeCell ref="F24:J24"/>
    <mergeCell ref="F25:J25"/>
    <mergeCell ref="F26:J26"/>
    <mergeCell ref="F27:J27"/>
    <mergeCell ref="F28:J28"/>
    <mergeCell ref="F29:J29"/>
    <mergeCell ref="F30:J30"/>
    <mergeCell ref="F31:J31"/>
    <mergeCell ref="F32:J32"/>
    <mergeCell ref="F33:J33"/>
    <mergeCell ref="A35:A36"/>
    <mergeCell ref="F35:J35"/>
    <mergeCell ref="B36:E36"/>
    <mergeCell ref="F36:J36"/>
    <mergeCell ref="I37:J37"/>
  </mergeCells>
  <phoneticPr fontId="1" type="noConversion"/>
  <hyperlinks>
    <hyperlink ref="K3" location="預告統計資料發布時間表!A1" display="回發布時間表" xr:uid="{AE8BD7B6-541B-43B9-A967-84057AC63C06}"/>
  </hyperlinks>
  <pageMargins left="0.11811023622047245" right="0.11811023622047245" top="0.74803149606299213" bottom="0.74803149606299213" header="0.31496062992125984" footer="0.31496062992125984"/>
  <pageSetup paperSize="9" scale="74" orientation="portrait" horizontalDpi="4294967292" verticalDpi="4294967292"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094E2-5C50-4B27-9745-9E7CD3062791}">
  <dimension ref="A1:H29"/>
  <sheetViews>
    <sheetView topLeftCell="A4" zoomScale="75" zoomScaleNormal="75" workbookViewId="0">
      <selection activeCell="F20" sqref="F20:G20"/>
    </sheetView>
  </sheetViews>
  <sheetFormatPr defaultColWidth="8.875" defaultRowHeight="16.5"/>
  <cols>
    <col min="1" max="1" width="16.625" style="1041" customWidth="1"/>
    <col min="2" max="2" width="18" style="1041" customWidth="1"/>
    <col min="3" max="3" width="22.375" style="1041" customWidth="1"/>
    <col min="4" max="4" width="29.75" style="1054" customWidth="1"/>
    <col min="5" max="5" width="29.125" style="1054" customWidth="1"/>
    <col min="6" max="6" width="12.625" style="1054" customWidth="1"/>
    <col min="7" max="7" width="28.375" style="1041" customWidth="1"/>
    <col min="8" max="256" width="8.875" style="1041"/>
    <col min="257" max="257" width="16.625" style="1041" customWidth="1"/>
    <col min="258" max="258" width="18" style="1041" customWidth="1"/>
    <col min="259" max="259" width="22.375" style="1041" customWidth="1"/>
    <col min="260" max="260" width="29.75" style="1041" customWidth="1"/>
    <col min="261" max="261" width="29.125" style="1041" customWidth="1"/>
    <col min="262" max="262" width="12.625" style="1041" customWidth="1"/>
    <col min="263" max="263" width="21.75" style="1041" customWidth="1"/>
    <col min="264" max="512" width="8.875" style="1041"/>
    <col min="513" max="513" width="16.625" style="1041" customWidth="1"/>
    <col min="514" max="514" width="18" style="1041" customWidth="1"/>
    <col min="515" max="515" width="22.375" style="1041" customWidth="1"/>
    <col min="516" max="516" width="29.75" style="1041" customWidth="1"/>
    <col min="517" max="517" width="29.125" style="1041" customWidth="1"/>
    <col min="518" max="518" width="12.625" style="1041" customWidth="1"/>
    <col min="519" max="519" width="21.75" style="1041" customWidth="1"/>
    <col min="520" max="768" width="8.875" style="1041"/>
    <col min="769" max="769" width="16.625" style="1041" customWidth="1"/>
    <col min="770" max="770" width="18" style="1041" customWidth="1"/>
    <col min="771" max="771" width="22.375" style="1041" customWidth="1"/>
    <col min="772" max="772" width="29.75" style="1041" customWidth="1"/>
    <col min="773" max="773" width="29.125" style="1041" customWidth="1"/>
    <col min="774" max="774" width="12.625" style="1041" customWidth="1"/>
    <col min="775" max="775" width="21.75" style="1041" customWidth="1"/>
    <col min="776" max="1024" width="8.875" style="1041"/>
    <col min="1025" max="1025" width="16.625" style="1041" customWidth="1"/>
    <col min="1026" max="1026" width="18" style="1041" customWidth="1"/>
    <col min="1027" max="1027" width="22.375" style="1041" customWidth="1"/>
    <col min="1028" max="1028" width="29.75" style="1041" customWidth="1"/>
    <col min="1029" max="1029" width="29.125" style="1041" customWidth="1"/>
    <col min="1030" max="1030" width="12.625" style="1041" customWidth="1"/>
    <col min="1031" max="1031" width="21.75" style="1041" customWidth="1"/>
    <col min="1032" max="1280" width="8.875" style="1041"/>
    <col min="1281" max="1281" width="16.625" style="1041" customWidth="1"/>
    <col min="1282" max="1282" width="18" style="1041" customWidth="1"/>
    <col min="1283" max="1283" width="22.375" style="1041" customWidth="1"/>
    <col min="1284" max="1284" width="29.75" style="1041" customWidth="1"/>
    <col min="1285" max="1285" width="29.125" style="1041" customWidth="1"/>
    <col min="1286" max="1286" width="12.625" style="1041" customWidth="1"/>
    <col min="1287" max="1287" width="21.75" style="1041" customWidth="1"/>
    <col min="1288" max="1536" width="8.875" style="1041"/>
    <col min="1537" max="1537" width="16.625" style="1041" customWidth="1"/>
    <col min="1538" max="1538" width="18" style="1041" customWidth="1"/>
    <col min="1539" max="1539" width="22.375" style="1041" customWidth="1"/>
    <col min="1540" max="1540" width="29.75" style="1041" customWidth="1"/>
    <col min="1541" max="1541" width="29.125" style="1041" customWidth="1"/>
    <col min="1542" max="1542" width="12.625" style="1041" customWidth="1"/>
    <col min="1543" max="1543" width="21.75" style="1041" customWidth="1"/>
    <col min="1544" max="1792" width="8.875" style="1041"/>
    <col min="1793" max="1793" width="16.625" style="1041" customWidth="1"/>
    <col min="1794" max="1794" width="18" style="1041" customWidth="1"/>
    <col min="1795" max="1795" width="22.375" style="1041" customWidth="1"/>
    <col min="1796" max="1796" width="29.75" style="1041" customWidth="1"/>
    <col min="1797" max="1797" width="29.125" style="1041" customWidth="1"/>
    <col min="1798" max="1798" width="12.625" style="1041" customWidth="1"/>
    <col min="1799" max="1799" width="21.75" style="1041" customWidth="1"/>
    <col min="1800" max="2048" width="8.875" style="1041"/>
    <col min="2049" max="2049" width="16.625" style="1041" customWidth="1"/>
    <col min="2050" max="2050" width="18" style="1041" customWidth="1"/>
    <col min="2051" max="2051" width="22.375" style="1041" customWidth="1"/>
    <col min="2052" max="2052" width="29.75" style="1041" customWidth="1"/>
    <col min="2053" max="2053" width="29.125" style="1041" customWidth="1"/>
    <col min="2054" max="2054" width="12.625" style="1041" customWidth="1"/>
    <col min="2055" max="2055" width="21.75" style="1041" customWidth="1"/>
    <col min="2056" max="2304" width="8.875" style="1041"/>
    <col min="2305" max="2305" width="16.625" style="1041" customWidth="1"/>
    <col min="2306" max="2306" width="18" style="1041" customWidth="1"/>
    <col min="2307" max="2307" width="22.375" style="1041" customWidth="1"/>
    <col min="2308" max="2308" width="29.75" style="1041" customWidth="1"/>
    <col min="2309" max="2309" width="29.125" style="1041" customWidth="1"/>
    <col min="2310" max="2310" width="12.625" style="1041" customWidth="1"/>
    <col min="2311" max="2311" width="21.75" style="1041" customWidth="1"/>
    <col min="2312" max="2560" width="8.875" style="1041"/>
    <col min="2561" max="2561" width="16.625" style="1041" customWidth="1"/>
    <col min="2562" max="2562" width="18" style="1041" customWidth="1"/>
    <col min="2563" max="2563" width="22.375" style="1041" customWidth="1"/>
    <col min="2564" max="2564" width="29.75" style="1041" customWidth="1"/>
    <col min="2565" max="2565" width="29.125" style="1041" customWidth="1"/>
    <col min="2566" max="2566" width="12.625" style="1041" customWidth="1"/>
    <col min="2567" max="2567" width="21.75" style="1041" customWidth="1"/>
    <col min="2568" max="2816" width="8.875" style="1041"/>
    <col min="2817" max="2817" width="16.625" style="1041" customWidth="1"/>
    <col min="2818" max="2818" width="18" style="1041" customWidth="1"/>
    <col min="2819" max="2819" width="22.375" style="1041" customWidth="1"/>
    <col min="2820" max="2820" width="29.75" style="1041" customWidth="1"/>
    <col min="2821" max="2821" width="29.125" style="1041" customWidth="1"/>
    <col min="2822" max="2822" width="12.625" style="1041" customWidth="1"/>
    <col min="2823" max="2823" width="21.75" style="1041" customWidth="1"/>
    <col min="2824" max="3072" width="8.875" style="1041"/>
    <col min="3073" max="3073" width="16.625" style="1041" customWidth="1"/>
    <col min="3074" max="3074" width="18" style="1041" customWidth="1"/>
    <col min="3075" max="3075" width="22.375" style="1041" customWidth="1"/>
    <col min="3076" max="3076" width="29.75" style="1041" customWidth="1"/>
    <col min="3077" max="3077" width="29.125" style="1041" customWidth="1"/>
    <col min="3078" max="3078" width="12.625" style="1041" customWidth="1"/>
    <col min="3079" max="3079" width="21.75" style="1041" customWidth="1"/>
    <col min="3080" max="3328" width="8.875" style="1041"/>
    <col min="3329" max="3329" width="16.625" style="1041" customWidth="1"/>
    <col min="3330" max="3330" width="18" style="1041" customWidth="1"/>
    <col min="3331" max="3331" width="22.375" style="1041" customWidth="1"/>
    <col min="3332" max="3332" width="29.75" style="1041" customWidth="1"/>
    <col min="3333" max="3333" width="29.125" style="1041" customWidth="1"/>
    <col min="3334" max="3334" width="12.625" style="1041" customWidth="1"/>
    <col min="3335" max="3335" width="21.75" style="1041" customWidth="1"/>
    <col min="3336" max="3584" width="8.875" style="1041"/>
    <col min="3585" max="3585" width="16.625" style="1041" customWidth="1"/>
    <col min="3586" max="3586" width="18" style="1041" customWidth="1"/>
    <col min="3587" max="3587" width="22.375" style="1041" customWidth="1"/>
    <col min="3588" max="3588" width="29.75" style="1041" customWidth="1"/>
    <col min="3589" max="3589" width="29.125" style="1041" customWidth="1"/>
    <col min="3590" max="3590" width="12.625" style="1041" customWidth="1"/>
    <col min="3591" max="3591" width="21.75" style="1041" customWidth="1"/>
    <col min="3592" max="3840" width="8.875" style="1041"/>
    <col min="3841" max="3841" width="16.625" style="1041" customWidth="1"/>
    <col min="3842" max="3842" width="18" style="1041" customWidth="1"/>
    <col min="3843" max="3843" width="22.375" style="1041" customWidth="1"/>
    <col min="3844" max="3844" width="29.75" style="1041" customWidth="1"/>
    <col min="3845" max="3845" width="29.125" style="1041" customWidth="1"/>
    <col min="3846" max="3846" width="12.625" style="1041" customWidth="1"/>
    <col min="3847" max="3847" width="21.75" style="1041" customWidth="1"/>
    <col min="3848" max="4096" width="8.875" style="1041"/>
    <col min="4097" max="4097" width="16.625" style="1041" customWidth="1"/>
    <col min="4098" max="4098" width="18" style="1041" customWidth="1"/>
    <col min="4099" max="4099" width="22.375" style="1041" customWidth="1"/>
    <col min="4100" max="4100" width="29.75" style="1041" customWidth="1"/>
    <col min="4101" max="4101" width="29.125" style="1041" customWidth="1"/>
    <col min="4102" max="4102" width="12.625" style="1041" customWidth="1"/>
    <col min="4103" max="4103" width="21.75" style="1041" customWidth="1"/>
    <col min="4104" max="4352" width="8.875" style="1041"/>
    <col min="4353" max="4353" width="16.625" style="1041" customWidth="1"/>
    <col min="4354" max="4354" width="18" style="1041" customWidth="1"/>
    <col min="4355" max="4355" width="22.375" style="1041" customWidth="1"/>
    <col min="4356" max="4356" width="29.75" style="1041" customWidth="1"/>
    <col min="4357" max="4357" width="29.125" style="1041" customWidth="1"/>
    <col min="4358" max="4358" width="12.625" style="1041" customWidth="1"/>
    <col min="4359" max="4359" width="21.75" style="1041" customWidth="1"/>
    <col min="4360" max="4608" width="8.875" style="1041"/>
    <col min="4609" max="4609" width="16.625" style="1041" customWidth="1"/>
    <col min="4610" max="4610" width="18" style="1041" customWidth="1"/>
    <col min="4611" max="4611" width="22.375" style="1041" customWidth="1"/>
    <col min="4612" max="4612" width="29.75" style="1041" customWidth="1"/>
    <col min="4613" max="4613" width="29.125" style="1041" customWidth="1"/>
    <col min="4614" max="4614" width="12.625" style="1041" customWidth="1"/>
    <col min="4615" max="4615" width="21.75" style="1041" customWidth="1"/>
    <col min="4616" max="4864" width="8.875" style="1041"/>
    <col min="4865" max="4865" width="16.625" style="1041" customWidth="1"/>
    <col min="4866" max="4866" width="18" style="1041" customWidth="1"/>
    <col min="4867" max="4867" width="22.375" style="1041" customWidth="1"/>
    <col min="4868" max="4868" width="29.75" style="1041" customWidth="1"/>
    <col min="4869" max="4869" width="29.125" style="1041" customWidth="1"/>
    <col min="4870" max="4870" width="12.625" style="1041" customWidth="1"/>
    <col min="4871" max="4871" width="21.75" style="1041" customWidth="1"/>
    <col min="4872" max="5120" width="8.875" style="1041"/>
    <col min="5121" max="5121" width="16.625" style="1041" customWidth="1"/>
    <col min="5122" max="5122" width="18" style="1041" customWidth="1"/>
    <col min="5123" max="5123" width="22.375" style="1041" customWidth="1"/>
    <col min="5124" max="5124" width="29.75" style="1041" customWidth="1"/>
    <col min="5125" max="5125" width="29.125" style="1041" customWidth="1"/>
    <col min="5126" max="5126" width="12.625" style="1041" customWidth="1"/>
    <col min="5127" max="5127" width="21.75" style="1041" customWidth="1"/>
    <col min="5128" max="5376" width="8.875" style="1041"/>
    <col min="5377" max="5377" width="16.625" style="1041" customWidth="1"/>
    <col min="5378" max="5378" width="18" style="1041" customWidth="1"/>
    <col min="5379" max="5379" width="22.375" style="1041" customWidth="1"/>
    <col min="5380" max="5380" width="29.75" style="1041" customWidth="1"/>
    <col min="5381" max="5381" width="29.125" style="1041" customWidth="1"/>
    <col min="5382" max="5382" width="12.625" style="1041" customWidth="1"/>
    <col min="5383" max="5383" width="21.75" style="1041" customWidth="1"/>
    <col min="5384" max="5632" width="8.875" style="1041"/>
    <col min="5633" max="5633" width="16.625" style="1041" customWidth="1"/>
    <col min="5634" max="5634" width="18" style="1041" customWidth="1"/>
    <col min="5635" max="5635" width="22.375" style="1041" customWidth="1"/>
    <col min="5636" max="5636" width="29.75" style="1041" customWidth="1"/>
    <col min="5637" max="5637" width="29.125" style="1041" customWidth="1"/>
    <col min="5638" max="5638" width="12.625" style="1041" customWidth="1"/>
    <col min="5639" max="5639" width="21.75" style="1041" customWidth="1"/>
    <col min="5640" max="5888" width="8.875" style="1041"/>
    <col min="5889" max="5889" width="16.625" style="1041" customWidth="1"/>
    <col min="5890" max="5890" width="18" style="1041" customWidth="1"/>
    <col min="5891" max="5891" width="22.375" style="1041" customWidth="1"/>
    <col min="5892" max="5892" width="29.75" style="1041" customWidth="1"/>
    <col min="5893" max="5893" width="29.125" style="1041" customWidth="1"/>
    <col min="5894" max="5894" width="12.625" style="1041" customWidth="1"/>
    <col min="5895" max="5895" width="21.75" style="1041" customWidth="1"/>
    <col min="5896" max="6144" width="8.875" style="1041"/>
    <col min="6145" max="6145" width="16.625" style="1041" customWidth="1"/>
    <col min="6146" max="6146" width="18" style="1041" customWidth="1"/>
    <col min="6147" max="6147" width="22.375" style="1041" customWidth="1"/>
    <col min="6148" max="6148" width="29.75" style="1041" customWidth="1"/>
    <col min="6149" max="6149" width="29.125" style="1041" customWidth="1"/>
    <col min="6150" max="6150" width="12.625" style="1041" customWidth="1"/>
    <col min="6151" max="6151" width="21.75" style="1041" customWidth="1"/>
    <col min="6152" max="6400" width="8.875" style="1041"/>
    <col min="6401" max="6401" width="16.625" style="1041" customWidth="1"/>
    <col min="6402" max="6402" width="18" style="1041" customWidth="1"/>
    <col min="6403" max="6403" width="22.375" style="1041" customWidth="1"/>
    <col min="6404" max="6404" width="29.75" style="1041" customWidth="1"/>
    <col min="6405" max="6405" width="29.125" style="1041" customWidth="1"/>
    <col min="6406" max="6406" width="12.625" style="1041" customWidth="1"/>
    <col min="6407" max="6407" width="21.75" style="1041" customWidth="1"/>
    <col min="6408" max="6656" width="8.875" style="1041"/>
    <col min="6657" max="6657" width="16.625" style="1041" customWidth="1"/>
    <col min="6658" max="6658" width="18" style="1041" customWidth="1"/>
    <col min="6659" max="6659" width="22.375" style="1041" customWidth="1"/>
    <col min="6660" max="6660" width="29.75" style="1041" customWidth="1"/>
    <col min="6661" max="6661" width="29.125" style="1041" customWidth="1"/>
    <col min="6662" max="6662" width="12.625" style="1041" customWidth="1"/>
    <col min="6663" max="6663" width="21.75" style="1041" customWidth="1"/>
    <col min="6664" max="6912" width="8.875" style="1041"/>
    <col min="6913" max="6913" width="16.625" style="1041" customWidth="1"/>
    <col min="6914" max="6914" width="18" style="1041" customWidth="1"/>
    <col min="6915" max="6915" width="22.375" style="1041" customWidth="1"/>
    <col min="6916" max="6916" width="29.75" style="1041" customWidth="1"/>
    <col min="6917" max="6917" width="29.125" style="1041" customWidth="1"/>
    <col min="6918" max="6918" width="12.625" style="1041" customWidth="1"/>
    <col min="6919" max="6919" width="21.75" style="1041" customWidth="1"/>
    <col min="6920" max="7168" width="8.875" style="1041"/>
    <col min="7169" max="7169" width="16.625" style="1041" customWidth="1"/>
    <col min="7170" max="7170" width="18" style="1041" customWidth="1"/>
    <col min="7171" max="7171" width="22.375" style="1041" customWidth="1"/>
    <col min="7172" max="7172" width="29.75" style="1041" customWidth="1"/>
    <col min="7173" max="7173" width="29.125" style="1041" customWidth="1"/>
    <col min="7174" max="7174" width="12.625" style="1041" customWidth="1"/>
    <col min="7175" max="7175" width="21.75" style="1041" customWidth="1"/>
    <col min="7176" max="7424" width="8.875" style="1041"/>
    <col min="7425" max="7425" width="16.625" style="1041" customWidth="1"/>
    <col min="7426" max="7426" width="18" style="1041" customWidth="1"/>
    <col min="7427" max="7427" width="22.375" style="1041" customWidth="1"/>
    <col min="7428" max="7428" width="29.75" style="1041" customWidth="1"/>
    <col min="7429" max="7429" width="29.125" style="1041" customWidth="1"/>
    <col min="7430" max="7430" width="12.625" style="1041" customWidth="1"/>
    <col min="7431" max="7431" width="21.75" style="1041" customWidth="1"/>
    <col min="7432" max="7680" width="8.875" style="1041"/>
    <col min="7681" max="7681" width="16.625" style="1041" customWidth="1"/>
    <col min="7682" max="7682" width="18" style="1041" customWidth="1"/>
    <col min="7683" max="7683" width="22.375" style="1041" customWidth="1"/>
    <col min="7684" max="7684" width="29.75" style="1041" customWidth="1"/>
    <col min="7685" max="7685" width="29.125" style="1041" customWidth="1"/>
    <col min="7686" max="7686" width="12.625" style="1041" customWidth="1"/>
    <col min="7687" max="7687" width="21.75" style="1041" customWidth="1"/>
    <col min="7688" max="7936" width="8.875" style="1041"/>
    <col min="7937" max="7937" width="16.625" style="1041" customWidth="1"/>
    <col min="7938" max="7938" width="18" style="1041" customWidth="1"/>
    <col min="7939" max="7939" width="22.375" style="1041" customWidth="1"/>
    <col min="7940" max="7940" width="29.75" style="1041" customWidth="1"/>
    <col min="7941" max="7941" width="29.125" style="1041" customWidth="1"/>
    <col min="7942" max="7942" width="12.625" style="1041" customWidth="1"/>
    <col min="7943" max="7943" width="21.75" style="1041" customWidth="1"/>
    <col min="7944" max="8192" width="8.875" style="1041"/>
    <col min="8193" max="8193" width="16.625" style="1041" customWidth="1"/>
    <col min="8194" max="8194" width="18" style="1041" customWidth="1"/>
    <col min="8195" max="8195" width="22.375" style="1041" customWidth="1"/>
    <col min="8196" max="8196" width="29.75" style="1041" customWidth="1"/>
    <col min="8197" max="8197" width="29.125" style="1041" customWidth="1"/>
    <col min="8198" max="8198" width="12.625" style="1041" customWidth="1"/>
    <col min="8199" max="8199" width="21.75" style="1041" customWidth="1"/>
    <col min="8200" max="8448" width="8.875" style="1041"/>
    <col min="8449" max="8449" width="16.625" style="1041" customWidth="1"/>
    <col min="8450" max="8450" width="18" style="1041" customWidth="1"/>
    <col min="8451" max="8451" width="22.375" style="1041" customWidth="1"/>
    <col min="8452" max="8452" width="29.75" style="1041" customWidth="1"/>
    <col min="8453" max="8453" width="29.125" style="1041" customWidth="1"/>
    <col min="8454" max="8454" width="12.625" style="1041" customWidth="1"/>
    <col min="8455" max="8455" width="21.75" style="1041" customWidth="1"/>
    <col min="8456" max="8704" width="8.875" style="1041"/>
    <col min="8705" max="8705" width="16.625" style="1041" customWidth="1"/>
    <col min="8706" max="8706" width="18" style="1041" customWidth="1"/>
    <col min="8707" max="8707" width="22.375" style="1041" customWidth="1"/>
    <col min="8708" max="8708" width="29.75" style="1041" customWidth="1"/>
    <col min="8709" max="8709" width="29.125" style="1041" customWidth="1"/>
    <col min="8710" max="8710" width="12.625" style="1041" customWidth="1"/>
    <col min="8711" max="8711" width="21.75" style="1041" customWidth="1"/>
    <col min="8712" max="8960" width="8.875" style="1041"/>
    <col min="8961" max="8961" width="16.625" style="1041" customWidth="1"/>
    <col min="8962" max="8962" width="18" style="1041" customWidth="1"/>
    <col min="8963" max="8963" width="22.375" style="1041" customWidth="1"/>
    <col min="8964" max="8964" width="29.75" style="1041" customWidth="1"/>
    <col min="8965" max="8965" width="29.125" style="1041" customWidth="1"/>
    <col min="8966" max="8966" width="12.625" style="1041" customWidth="1"/>
    <col min="8967" max="8967" width="21.75" style="1041" customWidth="1"/>
    <col min="8968" max="9216" width="8.875" style="1041"/>
    <col min="9217" max="9217" width="16.625" style="1041" customWidth="1"/>
    <col min="9218" max="9218" width="18" style="1041" customWidth="1"/>
    <col min="9219" max="9219" width="22.375" style="1041" customWidth="1"/>
    <col min="9220" max="9220" width="29.75" style="1041" customWidth="1"/>
    <col min="9221" max="9221" width="29.125" style="1041" customWidth="1"/>
    <col min="9222" max="9222" width="12.625" style="1041" customWidth="1"/>
    <col min="9223" max="9223" width="21.75" style="1041" customWidth="1"/>
    <col min="9224" max="9472" width="8.875" style="1041"/>
    <col min="9473" max="9473" width="16.625" style="1041" customWidth="1"/>
    <col min="9474" max="9474" width="18" style="1041" customWidth="1"/>
    <col min="9475" max="9475" width="22.375" style="1041" customWidth="1"/>
    <col min="9476" max="9476" width="29.75" style="1041" customWidth="1"/>
    <col min="9477" max="9477" width="29.125" style="1041" customWidth="1"/>
    <col min="9478" max="9478" width="12.625" style="1041" customWidth="1"/>
    <col min="9479" max="9479" width="21.75" style="1041" customWidth="1"/>
    <col min="9480" max="9728" width="8.875" style="1041"/>
    <col min="9729" max="9729" width="16.625" style="1041" customWidth="1"/>
    <col min="9730" max="9730" width="18" style="1041" customWidth="1"/>
    <col min="9731" max="9731" width="22.375" style="1041" customWidth="1"/>
    <col min="9732" max="9732" width="29.75" style="1041" customWidth="1"/>
    <col min="9733" max="9733" width="29.125" style="1041" customWidth="1"/>
    <col min="9734" max="9734" width="12.625" style="1041" customWidth="1"/>
    <col min="9735" max="9735" width="21.75" style="1041" customWidth="1"/>
    <col min="9736" max="9984" width="8.875" style="1041"/>
    <col min="9985" max="9985" width="16.625" style="1041" customWidth="1"/>
    <col min="9986" max="9986" width="18" style="1041" customWidth="1"/>
    <col min="9987" max="9987" width="22.375" style="1041" customWidth="1"/>
    <col min="9988" max="9988" width="29.75" style="1041" customWidth="1"/>
    <col min="9989" max="9989" width="29.125" style="1041" customWidth="1"/>
    <col min="9990" max="9990" width="12.625" style="1041" customWidth="1"/>
    <col min="9991" max="9991" width="21.75" style="1041" customWidth="1"/>
    <col min="9992" max="10240" width="8.875" style="1041"/>
    <col min="10241" max="10241" width="16.625" style="1041" customWidth="1"/>
    <col min="10242" max="10242" width="18" style="1041" customWidth="1"/>
    <col min="10243" max="10243" width="22.375" style="1041" customWidth="1"/>
    <col min="10244" max="10244" width="29.75" style="1041" customWidth="1"/>
    <col min="10245" max="10245" width="29.125" style="1041" customWidth="1"/>
    <col min="10246" max="10246" width="12.625" style="1041" customWidth="1"/>
    <col min="10247" max="10247" width="21.75" style="1041" customWidth="1"/>
    <col min="10248" max="10496" width="8.875" style="1041"/>
    <col min="10497" max="10497" width="16.625" style="1041" customWidth="1"/>
    <col min="10498" max="10498" width="18" style="1041" customWidth="1"/>
    <col min="10499" max="10499" width="22.375" style="1041" customWidth="1"/>
    <col min="10500" max="10500" width="29.75" style="1041" customWidth="1"/>
    <col min="10501" max="10501" width="29.125" style="1041" customWidth="1"/>
    <col min="10502" max="10502" width="12.625" style="1041" customWidth="1"/>
    <col min="10503" max="10503" width="21.75" style="1041" customWidth="1"/>
    <col min="10504" max="10752" width="8.875" style="1041"/>
    <col min="10753" max="10753" width="16.625" style="1041" customWidth="1"/>
    <col min="10754" max="10754" width="18" style="1041" customWidth="1"/>
    <col min="10755" max="10755" width="22.375" style="1041" customWidth="1"/>
    <col min="10756" max="10756" width="29.75" style="1041" customWidth="1"/>
    <col min="10757" max="10757" width="29.125" style="1041" customWidth="1"/>
    <col min="10758" max="10758" width="12.625" style="1041" customWidth="1"/>
    <col min="10759" max="10759" width="21.75" style="1041" customWidth="1"/>
    <col min="10760" max="11008" width="8.875" style="1041"/>
    <col min="11009" max="11009" width="16.625" style="1041" customWidth="1"/>
    <col min="11010" max="11010" width="18" style="1041" customWidth="1"/>
    <col min="11011" max="11011" width="22.375" style="1041" customWidth="1"/>
    <col min="11012" max="11012" width="29.75" style="1041" customWidth="1"/>
    <col min="11013" max="11013" width="29.125" style="1041" customWidth="1"/>
    <col min="11014" max="11014" width="12.625" style="1041" customWidth="1"/>
    <col min="11015" max="11015" width="21.75" style="1041" customWidth="1"/>
    <col min="11016" max="11264" width="8.875" style="1041"/>
    <col min="11265" max="11265" width="16.625" style="1041" customWidth="1"/>
    <col min="11266" max="11266" width="18" style="1041" customWidth="1"/>
    <col min="11267" max="11267" width="22.375" style="1041" customWidth="1"/>
    <col min="11268" max="11268" width="29.75" style="1041" customWidth="1"/>
    <col min="11269" max="11269" width="29.125" style="1041" customWidth="1"/>
    <col min="11270" max="11270" width="12.625" style="1041" customWidth="1"/>
    <col min="11271" max="11271" width="21.75" style="1041" customWidth="1"/>
    <col min="11272" max="11520" width="8.875" style="1041"/>
    <col min="11521" max="11521" width="16.625" style="1041" customWidth="1"/>
    <col min="11522" max="11522" width="18" style="1041" customWidth="1"/>
    <col min="11523" max="11523" width="22.375" style="1041" customWidth="1"/>
    <col min="11524" max="11524" width="29.75" style="1041" customWidth="1"/>
    <col min="11525" max="11525" width="29.125" style="1041" customWidth="1"/>
    <col min="11526" max="11526" width="12.625" style="1041" customWidth="1"/>
    <col min="11527" max="11527" width="21.75" style="1041" customWidth="1"/>
    <col min="11528" max="11776" width="8.875" style="1041"/>
    <col min="11777" max="11777" width="16.625" style="1041" customWidth="1"/>
    <col min="11778" max="11778" width="18" style="1041" customWidth="1"/>
    <col min="11779" max="11779" width="22.375" style="1041" customWidth="1"/>
    <col min="11780" max="11780" width="29.75" style="1041" customWidth="1"/>
    <col min="11781" max="11781" width="29.125" style="1041" customWidth="1"/>
    <col min="11782" max="11782" width="12.625" style="1041" customWidth="1"/>
    <col min="11783" max="11783" width="21.75" style="1041" customWidth="1"/>
    <col min="11784" max="12032" width="8.875" style="1041"/>
    <col min="12033" max="12033" width="16.625" style="1041" customWidth="1"/>
    <col min="12034" max="12034" width="18" style="1041" customWidth="1"/>
    <col min="12035" max="12035" width="22.375" style="1041" customWidth="1"/>
    <col min="12036" max="12036" width="29.75" style="1041" customWidth="1"/>
    <col min="12037" max="12037" width="29.125" style="1041" customWidth="1"/>
    <col min="12038" max="12038" width="12.625" style="1041" customWidth="1"/>
    <col min="12039" max="12039" width="21.75" style="1041" customWidth="1"/>
    <col min="12040" max="12288" width="8.875" style="1041"/>
    <col min="12289" max="12289" width="16.625" style="1041" customWidth="1"/>
    <col min="12290" max="12290" width="18" style="1041" customWidth="1"/>
    <col min="12291" max="12291" width="22.375" style="1041" customWidth="1"/>
    <col min="12292" max="12292" width="29.75" style="1041" customWidth="1"/>
    <col min="12293" max="12293" width="29.125" style="1041" customWidth="1"/>
    <col min="12294" max="12294" width="12.625" style="1041" customWidth="1"/>
    <col min="12295" max="12295" width="21.75" style="1041" customWidth="1"/>
    <col min="12296" max="12544" width="8.875" style="1041"/>
    <col min="12545" max="12545" width="16.625" style="1041" customWidth="1"/>
    <col min="12546" max="12546" width="18" style="1041" customWidth="1"/>
    <col min="12547" max="12547" width="22.375" style="1041" customWidth="1"/>
    <col min="12548" max="12548" width="29.75" style="1041" customWidth="1"/>
    <col min="12549" max="12549" width="29.125" style="1041" customWidth="1"/>
    <col min="12550" max="12550" width="12.625" style="1041" customWidth="1"/>
    <col min="12551" max="12551" width="21.75" style="1041" customWidth="1"/>
    <col min="12552" max="12800" width="8.875" style="1041"/>
    <col min="12801" max="12801" width="16.625" style="1041" customWidth="1"/>
    <col min="12802" max="12802" width="18" style="1041" customWidth="1"/>
    <col min="12803" max="12803" width="22.375" style="1041" customWidth="1"/>
    <col min="12804" max="12804" width="29.75" style="1041" customWidth="1"/>
    <col min="12805" max="12805" width="29.125" style="1041" customWidth="1"/>
    <col min="12806" max="12806" width="12.625" style="1041" customWidth="1"/>
    <col min="12807" max="12807" width="21.75" style="1041" customWidth="1"/>
    <col min="12808" max="13056" width="8.875" style="1041"/>
    <col min="13057" max="13057" width="16.625" style="1041" customWidth="1"/>
    <col min="13058" max="13058" width="18" style="1041" customWidth="1"/>
    <col min="13059" max="13059" width="22.375" style="1041" customWidth="1"/>
    <col min="13060" max="13060" width="29.75" style="1041" customWidth="1"/>
    <col min="13061" max="13061" width="29.125" style="1041" customWidth="1"/>
    <col min="13062" max="13062" width="12.625" style="1041" customWidth="1"/>
    <col min="13063" max="13063" width="21.75" style="1041" customWidth="1"/>
    <col min="13064" max="13312" width="8.875" style="1041"/>
    <col min="13313" max="13313" width="16.625" style="1041" customWidth="1"/>
    <col min="13314" max="13314" width="18" style="1041" customWidth="1"/>
    <col min="13315" max="13315" width="22.375" style="1041" customWidth="1"/>
    <col min="13316" max="13316" width="29.75" style="1041" customWidth="1"/>
    <col min="13317" max="13317" width="29.125" style="1041" customWidth="1"/>
    <col min="13318" max="13318" width="12.625" style="1041" customWidth="1"/>
    <col min="13319" max="13319" width="21.75" style="1041" customWidth="1"/>
    <col min="13320" max="13568" width="8.875" style="1041"/>
    <col min="13569" max="13569" width="16.625" style="1041" customWidth="1"/>
    <col min="13570" max="13570" width="18" style="1041" customWidth="1"/>
    <col min="13571" max="13571" width="22.375" style="1041" customWidth="1"/>
    <col min="13572" max="13572" width="29.75" style="1041" customWidth="1"/>
    <col min="13573" max="13573" width="29.125" style="1041" customWidth="1"/>
    <col min="13574" max="13574" width="12.625" style="1041" customWidth="1"/>
    <col min="13575" max="13575" width="21.75" style="1041" customWidth="1"/>
    <col min="13576" max="13824" width="8.875" style="1041"/>
    <col min="13825" max="13825" width="16.625" style="1041" customWidth="1"/>
    <col min="13826" max="13826" width="18" style="1041" customWidth="1"/>
    <col min="13827" max="13827" width="22.375" style="1041" customWidth="1"/>
    <col min="13828" max="13828" width="29.75" style="1041" customWidth="1"/>
    <col min="13829" max="13829" width="29.125" style="1041" customWidth="1"/>
    <col min="13830" max="13830" width="12.625" style="1041" customWidth="1"/>
    <col min="13831" max="13831" width="21.75" style="1041" customWidth="1"/>
    <col min="13832" max="14080" width="8.875" style="1041"/>
    <col min="14081" max="14081" width="16.625" style="1041" customWidth="1"/>
    <col min="14082" max="14082" width="18" style="1041" customWidth="1"/>
    <col min="14083" max="14083" width="22.375" style="1041" customWidth="1"/>
    <col min="14084" max="14084" width="29.75" style="1041" customWidth="1"/>
    <col min="14085" max="14085" width="29.125" style="1041" customWidth="1"/>
    <col min="14086" max="14086" width="12.625" style="1041" customWidth="1"/>
    <col min="14087" max="14087" width="21.75" style="1041" customWidth="1"/>
    <col min="14088" max="14336" width="8.875" style="1041"/>
    <col min="14337" max="14337" width="16.625" style="1041" customWidth="1"/>
    <col min="14338" max="14338" width="18" style="1041" customWidth="1"/>
    <col min="14339" max="14339" width="22.375" style="1041" customWidth="1"/>
    <col min="14340" max="14340" width="29.75" style="1041" customWidth="1"/>
    <col min="14341" max="14341" width="29.125" style="1041" customWidth="1"/>
    <col min="14342" max="14342" width="12.625" style="1041" customWidth="1"/>
    <col min="14343" max="14343" width="21.75" style="1041" customWidth="1"/>
    <col min="14344" max="14592" width="8.875" style="1041"/>
    <col min="14593" max="14593" width="16.625" style="1041" customWidth="1"/>
    <col min="14594" max="14594" width="18" style="1041" customWidth="1"/>
    <col min="14595" max="14595" width="22.375" style="1041" customWidth="1"/>
    <col min="14596" max="14596" width="29.75" style="1041" customWidth="1"/>
    <col min="14597" max="14597" width="29.125" style="1041" customWidth="1"/>
    <col min="14598" max="14598" width="12.625" style="1041" customWidth="1"/>
    <col min="14599" max="14599" width="21.75" style="1041" customWidth="1"/>
    <col min="14600" max="14848" width="8.875" style="1041"/>
    <col min="14849" max="14849" width="16.625" style="1041" customWidth="1"/>
    <col min="14850" max="14850" width="18" style="1041" customWidth="1"/>
    <col min="14851" max="14851" width="22.375" style="1041" customWidth="1"/>
    <col min="14852" max="14852" width="29.75" style="1041" customWidth="1"/>
    <col min="14853" max="14853" width="29.125" style="1041" customWidth="1"/>
    <col min="14854" max="14854" width="12.625" style="1041" customWidth="1"/>
    <col min="14855" max="14855" width="21.75" style="1041" customWidth="1"/>
    <col min="14856" max="15104" width="8.875" style="1041"/>
    <col min="15105" max="15105" width="16.625" style="1041" customWidth="1"/>
    <col min="15106" max="15106" width="18" style="1041" customWidth="1"/>
    <col min="15107" max="15107" width="22.375" style="1041" customWidth="1"/>
    <col min="15108" max="15108" width="29.75" style="1041" customWidth="1"/>
    <col min="15109" max="15109" width="29.125" style="1041" customWidth="1"/>
    <col min="15110" max="15110" width="12.625" style="1041" customWidth="1"/>
    <col min="15111" max="15111" width="21.75" style="1041" customWidth="1"/>
    <col min="15112" max="15360" width="8.875" style="1041"/>
    <col min="15361" max="15361" width="16.625" style="1041" customWidth="1"/>
    <col min="15362" max="15362" width="18" style="1041" customWidth="1"/>
    <col min="15363" max="15363" width="22.375" style="1041" customWidth="1"/>
    <col min="15364" max="15364" width="29.75" style="1041" customWidth="1"/>
    <col min="15365" max="15365" width="29.125" style="1041" customWidth="1"/>
    <col min="15366" max="15366" width="12.625" style="1041" customWidth="1"/>
    <col min="15367" max="15367" width="21.75" style="1041" customWidth="1"/>
    <col min="15368" max="15616" width="8.875" style="1041"/>
    <col min="15617" max="15617" width="16.625" style="1041" customWidth="1"/>
    <col min="15618" max="15618" width="18" style="1041" customWidth="1"/>
    <col min="15619" max="15619" width="22.375" style="1041" customWidth="1"/>
    <col min="15620" max="15620" width="29.75" style="1041" customWidth="1"/>
    <col min="15621" max="15621" width="29.125" style="1041" customWidth="1"/>
    <col min="15622" max="15622" width="12.625" style="1041" customWidth="1"/>
    <col min="15623" max="15623" width="21.75" style="1041" customWidth="1"/>
    <col min="15624" max="15872" width="8.875" style="1041"/>
    <col min="15873" max="15873" width="16.625" style="1041" customWidth="1"/>
    <col min="15874" max="15874" width="18" style="1041" customWidth="1"/>
    <col min="15875" max="15875" width="22.375" style="1041" customWidth="1"/>
    <col min="15876" max="15876" width="29.75" style="1041" customWidth="1"/>
    <col min="15877" max="15877" width="29.125" style="1041" customWidth="1"/>
    <col min="15878" max="15878" width="12.625" style="1041" customWidth="1"/>
    <col min="15879" max="15879" width="21.75" style="1041" customWidth="1"/>
    <col min="15880" max="16128" width="8.875" style="1041"/>
    <col min="16129" max="16129" width="16.625" style="1041" customWidth="1"/>
    <col min="16130" max="16130" width="18" style="1041" customWidth="1"/>
    <col min="16131" max="16131" width="22.375" style="1041" customWidth="1"/>
    <col min="16132" max="16132" width="29.75" style="1041" customWidth="1"/>
    <col min="16133" max="16133" width="29.125" style="1041" customWidth="1"/>
    <col min="16134" max="16134" width="12.625" style="1041" customWidth="1"/>
    <col min="16135" max="16135" width="21.75" style="1041" customWidth="1"/>
    <col min="16136" max="16384" width="8.875" style="1041"/>
  </cols>
  <sheetData>
    <row r="1" spans="1:8" s="1037" customFormat="1" ht="19.5">
      <c r="A1" s="1082" t="s">
        <v>1884</v>
      </c>
      <c r="D1" s="1062"/>
      <c r="E1" s="1062"/>
      <c r="F1" s="1083" t="s">
        <v>616</v>
      </c>
      <c r="G1" s="1084" t="s">
        <v>1885</v>
      </c>
    </row>
    <row r="2" spans="1:8" s="1037" customFormat="1" ht="19.5">
      <c r="A2" s="1082" t="s">
        <v>1886</v>
      </c>
      <c r="B2" s="1085" t="s">
        <v>1959</v>
      </c>
      <c r="C2" s="1085"/>
      <c r="D2" s="1086"/>
      <c r="E2" s="1086"/>
      <c r="F2" s="1083" t="s">
        <v>1888</v>
      </c>
      <c r="G2" s="1087" t="s">
        <v>1960</v>
      </c>
    </row>
    <row r="3" spans="1:8" ht="35.450000000000003" customHeight="1">
      <c r="A3" s="1617" t="s">
        <v>1961</v>
      </c>
      <c r="B3" s="1617"/>
      <c r="C3" s="1617"/>
      <c r="D3" s="1617"/>
      <c r="E3" s="1617"/>
      <c r="F3" s="1617"/>
      <c r="G3" s="1617"/>
    </row>
    <row r="4" spans="1:8" ht="29.45" customHeight="1">
      <c r="A4" s="1618" t="s">
        <v>1962</v>
      </c>
      <c r="B4" s="1618"/>
      <c r="C4" s="1618"/>
      <c r="D4" s="1618"/>
      <c r="E4" s="1618"/>
      <c r="F4" s="1618"/>
      <c r="G4" s="1618"/>
      <c r="H4" s="23" t="s">
        <v>150</v>
      </c>
    </row>
    <row r="5" spans="1:8" s="1037" customFormat="1" ht="19.5">
      <c r="A5" s="1037" t="s">
        <v>1963</v>
      </c>
      <c r="D5" s="1062"/>
      <c r="E5" s="1062"/>
      <c r="F5" s="1062"/>
      <c r="G5" s="1065" t="s">
        <v>1892</v>
      </c>
    </row>
    <row r="6" spans="1:8" s="1037" customFormat="1" ht="19.5">
      <c r="A6" s="1619" t="s">
        <v>1893</v>
      </c>
      <c r="B6" s="1619"/>
      <c r="C6" s="1620"/>
      <c r="D6" s="1088"/>
      <c r="E6" s="1089"/>
      <c r="F6" s="1625"/>
      <c r="G6" s="1626"/>
    </row>
    <row r="7" spans="1:8" s="1037" customFormat="1" ht="18" customHeight="1">
      <c r="A7" s="1621"/>
      <c r="B7" s="1621"/>
      <c r="C7" s="1622"/>
      <c r="D7" s="1627" t="s">
        <v>1964</v>
      </c>
      <c r="E7" s="1625" t="s">
        <v>1895</v>
      </c>
      <c r="F7" s="1629" t="s">
        <v>1896</v>
      </c>
      <c r="G7" s="1626"/>
    </row>
    <row r="8" spans="1:8" s="1037" customFormat="1" ht="32.25" customHeight="1">
      <c r="A8" s="1623"/>
      <c r="B8" s="1623"/>
      <c r="C8" s="1624"/>
      <c r="D8" s="1628"/>
      <c r="E8" s="1625"/>
      <c r="F8" s="1630"/>
      <c r="G8" s="1626"/>
    </row>
    <row r="9" spans="1:8" s="1037" customFormat="1" ht="24.95" customHeight="1">
      <c r="A9" s="1637" t="s">
        <v>1965</v>
      </c>
      <c r="B9" s="1626" t="s">
        <v>1898</v>
      </c>
      <c r="C9" s="1625"/>
      <c r="D9" s="1091">
        <v>17178</v>
      </c>
      <c r="E9" s="1190">
        <v>0</v>
      </c>
      <c r="F9" s="1190">
        <v>0</v>
      </c>
      <c r="G9" s="1195">
        <v>0</v>
      </c>
    </row>
    <row r="10" spans="1:8" s="1037" customFormat="1" ht="24.95" customHeight="1">
      <c r="A10" s="1638"/>
      <c r="B10" s="1626" t="s">
        <v>1899</v>
      </c>
      <c r="C10" s="1625"/>
      <c r="D10" s="1091">
        <v>17178</v>
      </c>
      <c r="E10" s="1190">
        <v>0</v>
      </c>
      <c r="F10" s="1190">
        <v>0</v>
      </c>
      <c r="G10" s="1195">
        <v>0</v>
      </c>
    </row>
    <row r="11" spans="1:8" s="1037" customFormat="1" ht="24.95" customHeight="1">
      <c r="A11" s="1638"/>
      <c r="B11" s="1626" t="s">
        <v>1900</v>
      </c>
      <c r="C11" s="1625"/>
      <c r="D11" s="1191">
        <v>0</v>
      </c>
      <c r="E11" s="1190">
        <v>0</v>
      </c>
      <c r="F11" s="1190">
        <v>0</v>
      </c>
      <c r="G11" s="1195">
        <v>0</v>
      </c>
    </row>
    <row r="12" spans="1:8" s="1037" customFormat="1" ht="24.95" customHeight="1">
      <c r="A12" s="1638"/>
      <c r="B12" s="1626" t="s">
        <v>1901</v>
      </c>
      <c r="C12" s="1625"/>
      <c r="D12" s="1191">
        <v>0</v>
      </c>
      <c r="E12" s="1190">
        <v>0</v>
      </c>
      <c r="F12" s="1190">
        <v>0</v>
      </c>
      <c r="G12" s="1195">
        <v>0</v>
      </c>
    </row>
    <row r="13" spans="1:8" s="1037" customFormat="1" ht="24.95" customHeight="1">
      <c r="A13" s="1638"/>
      <c r="B13" s="1626" t="s">
        <v>1902</v>
      </c>
      <c r="C13" s="1625"/>
      <c r="D13" s="1191">
        <v>0</v>
      </c>
      <c r="E13" s="1190">
        <v>0</v>
      </c>
      <c r="F13" s="1190">
        <v>0</v>
      </c>
      <c r="G13" s="1195">
        <v>0</v>
      </c>
    </row>
    <row r="14" spans="1:8" s="1037" customFormat="1" ht="24.95" customHeight="1">
      <c r="A14" s="1638"/>
      <c r="B14" s="1626" t="s">
        <v>1903</v>
      </c>
      <c r="C14" s="1625"/>
      <c r="D14" s="1191">
        <v>0</v>
      </c>
      <c r="E14" s="1190">
        <v>0</v>
      </c>
      <c r="F14" s="1190">
        <v>0</v>
      </c>
      <c r="G14" s="1195">
        <v>0</v>
      </c>
    </row>
    <row r="15" spans="1:8" s="1037" customFormat="1" ht="24.95" customHeight="1">
      <c r="A15" s="1638"/>
      <c r="B15" s="1631" t="s">
        <v>1904</v>
      </c>
      <c r="C15" s="1620"/>
      <c r="D15" s="1191">
        <v>0</v>
      </c>
      <c r="E15" s="1190">
        <v>0</v>
      </c>
      <c r="F15" s="1190">
        <v>0</v>
      </c>
      <c r="G15" s="1195">
        <v>0</v>
      </c>
    </row>
    <row r="16" spans="1:8" s="1037" customFormat="1" ht="24.95" customHeight="1">
      <c r="A16" s="1638"/>
      <c r="B16" s="1626" t="s">
        <v>1905</v>
      </c>
      <c r="C16" s="1625"/>
      <c r="D16" s="1191">
        <v>0</v>
      </c>
      <c r="E16" s="1190">
        <v>0</v>
      </c>
      <c r="F16" s="1190">
        <v>0</v>
      </c>
      <c r="G16" s="1195">
        <v>0</v>
      </c>
    </row>
    <row r="17" spans="1:7" s="1037" customFormat="1" ht="24.95" customHeight="1">
      <c r="A17" s="1638"/>
      <c r="B17" s="1626" t="s">
        <v>1906</v>
      </c>
      <c r="C17" s="1625"/>
      <c r="D17" s="1191">
        <v>0</v>
      </c>
      <c r="E17" s="1190">
        <v>0</v>
      </c>
      <c r="F17" s="1190">
        <v>0</v>
      </c>
      <c r="G17" s="1195">
        <v>0</v>
      </c>
    </row>
    <row r="18" spans="1:7" s="1037" customFormat="1" ht="24.95" customHeight="1">
      <c r="A18" s="1638"/>
      <c r="B18" s="1626" t="s">
        <v>1907</v>
      </c>
      <c r="C18" s="1625"/>
      <c r="D18" s="1191">
        <v>0</v>
      </c>
      <c r="E18" s="1190">
        <v>0</v>
      </c>
      <c r="F18" s="1190">
        <v>0</v>
      </c>
      <c r="G18" s="1195">
        <v>0</v>
      </c>
    </row>
    <row r="19" spans="1:7" s="1037" customFormat="1" ht="24.95" customHeight="1">
      <c r="A19" s="1638"/>
      <c r="B19" s="1626" t="s">
        <v>1908</v>
      </c>
      <c r="C19" s="1625"/>
      <c r="D19" s="1191">
        <v>0</v>
      </c>
      <c r="E19" s="1190">
        <v>0</v>
      </c>
      <c r="F19" s="1190">
        <v>0</v>
      </c>
      <c r="G19" s="1195">
        <v>0</v>
      </c>
    </row>
    <row r="20" spans="1:7" s="1037" customFormat="1" ht="24.95" customHeight="1">
      <c r="A20" s="1638"/>
      <c r="B20" s="1626" t="s">
        <v>1909</v>
      </c>
      <c r="C20" s="1625"/>
      <c r="D20" s="1191">
        <v>0</v>
      </c>
      <c r="E20" s="1190">
        <v>0</v>
      </c>
      <c r="F20" s="1190">
        <v>0</v>
      </c>
      <c r="G20" s="1195">
        <v>0</v>
      </c>
    </row>
    <row r="21" spans="1:7" s="1037" customFormat="1" ht="24.95" customHeight="1">
      <c r="A21" s="1638"/>
      <c r="B21" s="1626" t="s">
        <v>1910</v>
      </c>
      <c r="C21" s="1625"/>
      <c r="D21" s="1191">
        <v>0</v>
      </c>
      <c r="E21" s="1190">
        <v>0</v>
      </c>
      <c r="F21" s="1190">
        <v>0</v>
      </c>
      <c r="G21" s="1195">
        <v>0</v>
      </c>
    </row>
    <row r="22" spans="1:7" s="1037" customFormat="1" ht="24.95" customHeight="1">
      <c r="A22" s="1638"/>
      <c r="B22" s="1626" t="s">
        <v>1911</v>
      </c>
      <c r="C22" s="1625"/>
      <c r="D22" s="1191">
        <v>0</v>
      </c>
      <c r="E22" s="1190">
        <v>0</v>
      </c>
      <c r="F22" s="1190">
        <v>0</v>
      </c>
      <c r="G22" s="1195">
        <v>0</v>
      </c>
    </row>
    <row r="23" spans="1:7" s="1037" customFormat="1" ht="24.95" customHeight="1">
      <c r="A23" s="1639"/>
      <c r="B23" s="1626" t="s">
        <v>1912</v>
      </c>
      <c r="C23" s="1625"/>
      <c r="D23" s="1191">
        <v>0</v>
      </c>
      <c r="E23" s="1190">
        <v>0</v>
      </c>
      <c r="F23" s="1190">
        <v>0</v>
      </c>
      <c r="G23" s="1195">
        <v>0</v>
      </c>
    </row>
    <row r="24" spans="1:7" s="1037" customFormat="1" ht="2.4500000000000002" customHeight="1">
      <c r="A24" s="1093"/>
      <c r="B24" s="1092"/>
      <c r="C24" s="1090"/>
      <c r="D24" s="1094"/>
      <c r="E24" s="1095"/>
      <c r="F24" s="1092"/>
      <c r="G24" s="1096"/>
    </row>
    <row r="25" spans="1:7" s="1037" customFormat="1" ht="47.25" customHeight="1">
      <c r="A25" s="1633" t="s">
        <v>1966</v>
      </c>
      <c r="B25" s="1633"/>
      <c r="C25" s="1634"/>
      <c r="D25" s="1094"/>
      <c r="E25" s="1097"/>
      <c r="F25" s="1635"/>
      <c r="G25" s="1636"/>
    </row>
    <row r="26" spans="1:7">
      <c r="B26" s="1640"/>
      <c r="D26" s="1061"/>
      <c r="E26" s="1632"/>
      <c r="F26" s="1632"/>
      <c r="G26" s="1632"/>
    </row>
    <row r="27" spans="1:7">
      <c r="B27" s="1641"/>
      <c r="D27" s="1061"/>
      <c r="E27" s="1632"/>
      <c r="F27" s="1632"/>
      <c r="G27" s="1632"/>
    </row>
    <row r="29" spans="1:7">
      <c r="C29" s="1041" t="s">
        <v>1914</v>
      </c>
    </row>
  </sheetData>
  <mergeCells count="28">
    <mergeCell ref="F26:G27"/>
    <mergeCell ref="B22:C22"/>
    <mergeCell ref="B23:C23"/>
    <mergeCell ref="A25:C25"/>
    <mergeCell ref="F25:G25"/>
    <mergeCell ref="A9:A23"/>
    <mergeCell ref="B9:C9"/>
    <mergeCell ref="B10:C10"/>
    <mergeCell ref="B11:C11"/>
    <mergeCell ref="B19:C19"/>
    <mergeCell ref="B20:C20"/>
    <mergeCell ref="B21:C21"/>
    <mergeCell ref="B26:B27"/>
    <mergeCell ref="E26:E27"/>
    <mergeCell ref="B12:C12"/>
    <mergeCell ref="B13:C13"/>
    <mergeCell ref="B14:C14"/>
    <mergeCell ref="B17:C17"/>
    <mergeCell ref="B18:C18"/>
    <mergeCell ref="B16:C16"/>
    <mergeCell ref="B15:C15"/>
    <mergeCell ref="A3:G3"/>
    <mergeCell ref="A4:G4"/>
    <mergeCell ref="A6:C8"/>
    <mergeCell ref="F6:G6"/>
    <mergeCell ref="D7:D8"/>
    <mergeCell ref="E7:E8"/>
    <mergeCell ref="F7:G8"/>
  </mergeCells>
  <phoneticPr fontId="1" type="noConversion"/>
  <hyperlinks>
    <hyperlink ref="H4" location="預告統計資料發布時間表!A1" display="回發布時間表" xr:uid="{CFDCAB72-79BA-4FED-A004-E403DADD15D2}"/>
  </hyperlinks>
  <printOptions horizontalCentered="1" verticalCentered="1"/>
  <pageMargins left="0.39370078740157483" right="0.39370078740157483" top="0.39370078740157483" bottom="0.39370078740157483" header="0.19685039370078741" footer="0.19685039370078741"/>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2"/>
  <sheetViews>
    <sheetView workbookViewId="0">
      <selection activeCell="A7" sqref="A7"/>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272</v>
      </c>
      <c r="B1" s="12" t="s">
        <v>150</v>
      </c>
    </row>
    <row r="2" spans="1:3" ht="19.5">
      <c r="A2" s="9" t="s">
        <v>152</v>
      </c>
    </row>
    <row r="3" spans="1:3" ht="19.5">
      <c r="A3" s="9" t="s">
        <v>273</v>
      </c>
    </row>
    <row r="4" spans="1:3" ht="19.5">
      <c r="A4" s="9" t="s">
        <v>4</v>
      </c>
    </row>
    <row r="5" spans="1:3" ht="19.5">
      <c r="A5" s="10" t="s">
        <v>33</v>
      </c>
    </row>
    <row r="6" spans="1:3" ht="19.5">
      <c r="A6" s="10" t="s">
        <v>154</v>
      </c>
    </row>
    <row r="7" spans="1:3" ht="19.5">
      <c r="A7" s="10" t="s">
        <v>444</v>
      </c>
    </row>
    <row r="8" spans="1:3" ht="19.5">
      <c r="A8" s="10" t="s">
        <v>35</v>
      </c>
    </row>
    <row r="9" spans="1:3" ht="19.5">
      <c r="A9" s="10" t="s">
        <v>113</v>
      </c>
    </row>
    <row r="10" spans="1:3" ht="19.5">
      <c r="A10" s="9" t="s">
        <v>10</v>
      </c>
    </row>
    <row r="11" spans="1:3" ht="19.5">
      <c r="A11" s="10" t="s">
        <v>271</v>
      </c>
    </row>
    <row r="12" spans="1:3" ht="19.5">
      <c r="A12" s="10" t="s">
        <v>37</v>
      </c>
    </row>
    <row r="13" spans="1:3" ht="42" customHeight="1">
      <c r="A13" s="10" t="s">
        <v>114</v>
      </c>
    </row>
    <row r="14" spans="1:3" ht="19.5">
      <c r="A14" s="10" t="s">
        <v>115</v>
      </c>
    </row>
    <row r="15" spans="1:3" ht="19.5">
      <c r="A15" s="15" t="s">
        <v>12</v>
      </c>
    </row>
    <row r="16" spans="1:3" ht="21.6" customHeight="1">
      <c r="A16" s="16" t="s">
        <v>155</v>
      </c>
      <c r="C16" s="14"/>
    </row>
    <row r="17" spans="1:1" ht="39">
      <c r="A17" s="17" t="s">
        <v>156</v>
      </c>
    </row>
    <row r="18" spans="1:1" ht="19.5">
      <c r="A18" s="16" t="s">
        <v>15</v>
      </c>
    </row>
    <row r="19" spans="1:1" ht="19.5">
      <c r="A19" s="17" t="s">
        <v>157</v>
      </c>
    </row>
    <row r="20" spans="1:1" ht="19.5">
      <c r="A20" s="16" t="s">
        <v>158</v>
      </c>
    </row>
    <row r="21" spans="1:1" ht="19.5">
      <c r="A21" s="16" t="s">
        <v>159</v>
      </c>
    </row>
    <row r="22" spans="1:1" ht="19.5">
      <c r="A22" s="16" t="s">
        <v>160</v>
      </c>
    </row>
    <row r="23" spans="1:1" ht="19.5">
      <c r="A23" s="16" t="s">
        <v>303</v>
      </c>
    </row>
    <row r="24" spans="1:1" ht="19.5">
      <c r="A24" s="16" t="s">
        <v>22</v>
      </c>
    </row>
    <row r="25" spans="1:1" ht="19.5">
      <c r="A25" s="15" t="s">
        <v>23</v>
      </c>
    </row>
    <row r="26" spans="1:1" ht="39">
      <c r="A26" s="17" t="s">
        <v>285</v>
      </c>
    </row>
    <row r="27" spans="1:1" ht="19.5">
      <c r="A27" s="17" t="s">
        <v>162</v>
      </c>
    </row>
    <row r="28" spans="1:1" ht="19.5">
      <c r="A28" s="15" t="s">
        <v>25</v>
      </c>
    </row>
    <row r="29" spans="1:1" ht="39">
      <c r="A29" s="17" t="s">
        <v>163</v>
      </c>
    </row>
    <row r="30" spans="1:1" ht="58.5">
      <c r="A30" s="17" t="s">
        <v>164</v>
      </c>
    </row>
    <row r="31" spans="1:1" ht="39">
      <c r="A31" s="18" t="s">
        <v>165</v>
      </c>
    </row>
    <row r="32" spans="1:1" ht="20.25" thickBot="1">
      <c r="A32" s="19" t="s">
        <v>29</v>
      </c>
    </row>
  </sheetData>
  <phoneticPr fontId="1" type="noConversion"/>
  <hyperlinks>
    <hyperlink ref="B1" location="預告統計資料發布時間表!A1" display="回發布時間表" xr:uid="{00000000-0004-0000-0700-000000000000}"/>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82FFA-7FEA-4FB6-8AD3-096BBE4CE6C5}">
  <dimension ref="A1:G26"/>
  <sheetViews>
    <sheetView topLeftCell="A3" zoomScale="75" zoomScaleNormal="75" workbookViewId="0">
      <selection activeCell="F20" sqref="F20:G20"/>
    </sheetView>
  </sheetViews>
  <sheetFormatPr defaultColWidth="8.875" defaultRowHeight="16.5"/>
  <cols>
    <col min="1" max="1" width="16.625" style="1041" customWidth="1"/>
    <col min="2" max="2" width="18" style="1041" customWidth="1"/>
    <col min="3" max="3" width="22.375" style="1041" customWidth="1"/>
    <col min="4" max="4" width="29.75" style="1054" customWidth="1"/>
    <col min="5" max="5" width="28.375" style="1054" customWidth="1"/>
    <col min="6" max="6" width="12.625" style="1054" customWidth="1"/>
    <col min="7" max="7" width="26.375" style="1041" customWidth="1"/>
    <col min="8" max="256" width="8.875" style="1041"/>
    <col min="257" max="257" width="16.625" style="1041" customWidth="1"/>
    <col min="258" max="258" width="18" style="1041" customWidth="1"/>
    <col min="259" max="259" width="22.375" style="1041" customWidth="1"/>
    <col min="260" max="260" width="29.75" style="1041" customWidth="1"/>
    <col min="261" max="261" width="28.375" style="1041" customWidth="1"/>
    <col min="262" max="262" width="12.625" style="1041" customWidth="1"/>
    <col min="263" max="263" width="21.75" style="1041" customWidth="1"/>
    <col min="264" max="512" width="8.875" style="1041"/>
    <col min="513" max="513" width="16.625" style="1041" customWidth="1"/>
    <col min="514" max="514" width="18" style="1041" customWidth="1"/>
    <col min="515" max="515" width="22.375" style="1041" customWidth="1"/>
    <col min="516" max="516" width="29.75" style="1041" customWidth="1"/>
    <col min="517" max="517" width="28.375" style="1041" customWidth="1"/>
    <col min="518" max="518" width="12.625" style="1041" customWidth="1"/>
    <col min="519" max="519" width="21.75" style="1041" customWidth="1"/>
    <col min="520" max="768" width="8.875" style="1041"/>
    <col min="769" max="769" width="16.625" style="1041" customWidth="1"/>
    <col min="770" max="770" width="18" style="1041" customWidth="1"/>
    <col min="771" max="771" width="22.375" style="1041" customWidth="1"/>
    <col min="772" max="772" width="29.75" style="1041" customWidth="1"/>
    <col min="773" max="773" width="28.375" style="1041" customWidth="1"/>
    <col min="774" max="774" width="12.625" style="1041" customWidth="1"/>
    <col min="775" max="775" width="21.75" style="1041" customWidth="1"/>
    <col min="776" max="1024" width="8.875" style="1041"/>
    <col min="1025" max="1025" width="16.625" style="1041" customWidth="1"/>
    <col min="1026" max="1026" width="18" style="1041" customWidth="1"/>
    <col min="1027" max="1027" width="22.375" style="1041" customWidth="1"/>
    <col min="1028" max="1028" width="29.75" style="1041" customWidth="1"/>
    <col min="1029" max="1029" width="28.375" style="1041" customWidth="1"/>
    <col min="1030" max="1030" width="12.625" style="1041" customWidth="1"/>
    <col min="1031" max="1031" width="21.75" style="1041" customWidth="1"/>
    <col min="1032" max="1280" width="8.875" style="1041"/>
    <col min="1281" max="1281" width="16.625" style="1041" customWidth="1"/>
    <col min="1282" max="1282" width="18" style="1041" customWidth="1"/>
    <col min="1283" max="1283" width="22.375" style="1041" customWidth="1"/>
    <col min="1284" max="1284" width="29.75" style="1041" customWidth="1"/>
    <col min="1285" max="1285" width="28.375" style="1041" customWidth="1"/>
    <col min="1286" max="1286" width="12.625" style="1041" customWidth="1"/>
    <col min="1287" max="1287" width="21.75" style="1041" customWidth="1"/>
    <col min="1288" max="1536" width="8.875" style="1041"/>
    <col min="1537" max="1537" width="16.625" style="1041" customWidth="1"/>
    <col min="1538" max="1538" width="18" style="1041" customWidth="1"/>
    <col min="1539" max="1539" width="22.375" style="1041" customWidth="1"/>
    <col min="1540" max="1540" width="29.75" style="1041" customWidth="1"/>
    <col min="1541" max="1541" width="28.375" style="1041" customWidth="1"/>
    <col min="1542" max="1542" width="12.625" style="1041" customWidth="1"/>
    <col min="1543" max="1543" width="21.75" style="1041" customWidth="1"/>
    <col min="1544" max="1792" width="8.875" style="1041"/>
    <col min="1793" max="1793" width="16.625" style="1041" customWidth="1"/>
    <col min="1794" max="1794" width="18" style="1041" customWidth="1"/>
    <col min="1795" max="1795" width="22.375" style="1041" customWidth="1"/>
    <col min="1796" max="1796" width="29.75" style="1041" customWidth="1"/>
    <col min="1797" max="1797" width="28.375" style="1041" customWidth="1"/>
    <col min="1798" max="1798" width="12.625" style="1041" customWidth="1"/>
    <col min="1799" max="1799" width="21.75" style="1041" customWidth="1"/>
    <col min="1800" max="2048" width="8.875" style="1041"/>
    <col min="2049" max="2049" width="16.625" style="1041" customWidth="1"/>
    <col min="2050" max="2050" width="18" style="1041" customWidth="1"/>
    <col min="2051" max="2051" width="22.375" style="1041" customWidth="1"/>
    <col min="2052" max="2052" width="29.75" style="1041" customWidth="1"/>
    <col min="2053" max="2053" width="28.375" style="1041" customWidth="1"/>
    <col min="2054" max="2054" width="12.625" style="1041" customWidth="1"/>
    <col min="2055" max="2055" width="21.75" style="1041" customWidth="1"/>
    <col min="2056" max="2304" width="8.875" style="1041"/>
    <col min="2305" max="2305" width="16.625" style="1041" customWidth="1"/>
    <col min="2306" max="2306" width="18" style="1041" customWidth="1"/>
    <col min="2307" max="2307" width="22.375" style="1041" customWidth="1"/>
    <col min="2308" max="2308" width="29.75" style="1041" customWidth="1"/>
    <col min="2309" max="2309" width="28.375" style="1041" customWidth="1"/>
    <col min="2310" max="2310" width="12.625" style="1041" customWidth="1"/>
    <col min="2311" max="2311" width="21.75" style="1041" customWidth="1"/>
    <col min="2312" max="2560" width="8.875" style="1041"/>
    <col min="2561" max="2561" width="16.625" style="1041" customWidth="1"/>
    <col min="2562" max="2562" width="18" style="1041" customWidth="1"/>
    <col min="2563" max="2563" width="22.375" style="1041" customWidth="1"/>
    <col min="2564" max="2564" width="29.75" style="1041" customWidth="1"/>
    <col min="2565" max="2565" width="28.375" style="1041" customWidth="1"/>
    <col min="2566" max="2566" width="12.625" style="1041" customWidth="1"/>
    <col min="2567" max="2567" width="21.75" style="1041" customWidth="1"/>
    <col min="2568" max="2816" width="8.875" style="1041"/>
    <col min="2817" max="2817" width="16.625" style="1041" customWidth="1"/>
    <col min="2818" max="2818" width="18" style="1041" customWidth="1"/>
    <col min="2819" max="2819" width="22.375" style="1041" customWidth="1"/>
    <col min="2820" max="2820" width="29.75" style="1041" customWidth="1"/>
    <col min="2821" max="2821" width="28.375" style="1041" customWidth="1"/>
    <col min="2822" max="2822" width="12.625" style="1041" customWidth="1"/>
    <col min="2823" max="2823" width="21.75" style="1041" customWidth="1"/>
    <col min="2824" max="3072" width="8.875" style="1041"/>
    <col min="3073" max="3073" width="16.625" style="1041" customWidth="1"/>
    <col min="3074" max="3074" width="18" style="1041" customWidth="1"/>
    <col min="3075" max="3075" width="22.375" style="1041" customWidth="1"/>
    <col min="3076" max="3076" width="29.75" style="1041" customWidth="1"/>
    <col min="3077" max="3077" width="28.375" style="1041" customWidth="1"/>
    <col min="3078" max="3078" width="12.625" style="1041" customWidth="1"/>
    <col min="3079" max="3079" width="21.75" style="1041" customWidth="1"/>
    <col min="3080" max="3328" width="8.875" style="1041"/>
    <col min="3329" max="3329" width="16.625" style="1041" customWidth="1"/>
    <col min="3330" max="3330" width="18" style="1041" customWidth="1"/>
    <col min="3331" max="3331" width="22.375" style="1041" customWidth="1"/>
    <col min="3332" max="3332" width="29.75" style="1041" customWidth="1"/>
    <col min="3333" max="3333" width="28.375" style="1041" customWidth="1"/>
    <col min="3334" max="3334" width="12.625" style="1041" customWidth="1"/>
    <col min="3335" max="3335" width="21.75" style="1041" customWidth="1"/>
    <col min="3336" max="3584" width="8.875" style="1041"/>
    <col min="3585" max="3585" width="16.625" style="1041" customWidth="1"/>
    <col min="3586" max="3586" width="18" style="1041" customWidth="1"/>
    <col min="3587" max="3587" width="22.375" style="1041" customWidth="1"/>
    <col min="3588" max="3588" width="29.75" style="1041" customWidth="1"/>
    <col min="3589" max="3589" width="28.375" style="1041" customWidth="1"/>
    <col min="3590" max="3590" width="12.625" style="1041" customWidth="1"/>
    <col min="3591" max="3591" width="21.75" style="1041" customWidth="1"/>
    <col min="3592" max="3840" width="8.875" style="1041"/>
    <col min="3841" max="3841" width="16.625" style="1041" customWidth="1"/>
    <col min="3842" max="3842" width="18" style="1041" customWidth="1"/>
    <col min="3843" max="3843" width="22.375" style="1041" customWidth="1"/>
    <col min="3844" max="3844" width="29.75" style="1041" customWidth="1"/>
    <col min="3845" max="3845" width="28.375" style="1041" customWidth="1"/>
    <col min="3846" max="3846" width="12.625" style="1041" customWidth="1"/>
    <col min="3847" max="3847" width="21.75" style="1041" customWidth="1"/>
    <col min="3848" max="4096" width="8.875" style="1041"/>
    <col min="4097" max="4097" width="16.625" style="1041" customWidth="1"/>
    <col min="4098" max="4098" width="18" style="1041" customWidth="1"/>
    <col min="4099" max="4099" width="22.375" style="1041" customWidth="1"/>
    <col min="4100" max="4100" width="29.75" style="1041" customWidth="1"/>
    <col min="4101" max="4101" width="28.375" style="1041" customWidth="1"/>
    <col min="4102" max="4102" width="12.625" style="1041" customWidth="1"/>
    <col min="4103" max="4103" width="21.75" style="1041" customWidth="1"/>
    <col min="4104" max="4352" width="8.875" style="1041"/>
    <col min="4353" max="4353" width="16.625" style="1041" customWidth="1"/>
    <col min="4354" max="4354" width="18" style="1041" customWidth="1"/>
    <col min="4355" max="4355" width="22.375" style="1041" customWidth="1"/>
    <col min="4356" max="4356" width="29.75" style="1041" customWidth="1"/>
    <col min="4357" max="4357" width="28.375" style="1041" customWidth="1"/>
    <col min="4358" max="4358" width="12.625" style="1041" customWidth="1"/>
    <col min="4359" max="4359" width="21.75" style="1041" customWidth="1"/>
    <col min="4360" max="4608" width="8.875" style="1041"/>
    <col min="4609" max="4609" width="16.625" style="1041" customWidth="1"/>
    <col min="4610" max="4610" width="18" style="1041" customWidth="1"/>
    <col min="4611" max="4611" width="22.375" style="1041" customWidth="1"/>
    <col min="4612" max="4612" width="29.75" style="1041" customWidth="1"/>
    <col min="4613" max="4613" width="28.375" style="1041" customWidth="1"/>
    <col min="4614" max="4614" width="12.625" style="1041" customWidth="1"/>
    <col min="4615" max="4615" width="21.75" style="1041" customWidth="1"/>
    <col min="4616" max="4864" width="8.875" style="1041"/>
    <col min="4865" max="4865" width="16.625" style="1041" customWidth="1"/>
    <col min="4866" max="4866" width="18" style="1041" customWidth="1"/>
    <col min="4867" max="4867" width="22.375" style="1041" customWidth="1"/>
    <col min="4868" max="4868" width="29.75" style="1041" customWidth="1"/>
    <col min="4869" max="4869" width="28.375" style="1041" customWidth="1"/>
    <col min="4870" max="4870" width="12.625" style="1041" customWidth="1"/>
    <col min="4871" max="4871" width="21.75" style="1041" customWidth="1"/>
    <col min="4872" max="5120" width="8.875" style="1041"/>
    <col min="5121" max="5121" width="16.625" style="1041" customWidth="1"/>
    <col min="5122" max="5122" width="18" style="1041" customWidth="1"/>
    <col min="5123" max="5123" width="22.375" style="1041" customWidth="1"/>
    <col min="5124" max="5124" width="29.75" style="1041" customWidth="1"/>
    <col min="5125" max="5125" width="28.375" style="1041" customWidth="1"/>
    <col min="5126" max="5126" width="12.625" style="1041" customWidth="1"/>
    <col min="5127" max="5127" width="21.75" style="1041" customWidth="1"/>
    <col min="5128" max="5376" width="8.875" style="1041"/>
    <col min="5377" max="5377" width="16.625" style="1041" customWidth="1"/>
    <col min="5378" max="5378" width="18" style="1041" customWidth="1"/>
    <col min="5379" max="5379" width="22.375" style="1041" customWidth="1"/>
    <col min="5380" max="5380" width="29.75" style="1041" customWidth="1"/>
    <col min="5381" max="5381" width="28.375" style="1041" customWidth="1"/>
    <col min="5382" max="5382" width="12.625" style="1041" customWidth="1"/>
    <col min="5383" max="5383" width="21.75" style="1041" customWidth="1"/>
    <col min="5384" max="5632" width="8.875" style="1041"/>
    <col min="5633" max="5633" width="16.625" style="1041" customWidth="1"/>
    <col min="5634" max="5634" width="18" style="1041" customWidth="1"/>
    <col min="5635" max="5635" width="22.375" style="1041" customWidth="1"/>
    <col min="5636" max="5636" width="29.75" style="1041" customWidth="1"/>
    <col min="5637" max="5637" width="28.375" style="1041" customWidth="1"/>
    <col min="5638" max="5638" width="12.625" style="1041" customWidth="1"/>
    <col min="5639" max="5639" width="21.75" style="1041" customWidth="1"/>
    <col min="5640" max="5888" width="8.875" style="1041"/>
    <col min="5889" max="5889" width="16.625" style="1041" customWidth="1"/>
    <col min="5890" max="5890" width="18" style="1041" customWidth="1"/>
    <col min="5891" max="5891" width="22.375" style="1041" customWidth="1"/>
    <col min="5892" max="5892" width="29.75" style="1041" customWidth="1"/>
    <col min="5893" max="5893" width="28.375" style="1041" customWidth="1"/>
    <col min="5894" max="5894" width="12.625" style="1041" customWidth="1"/>
    <col min="5895" max="5895" width="21.75" style="1041" customWidth="1"/>
    <col min="5896" max="6144" width="8.875" style="1041"/>
    <col min="6145" max="6145" width="16.625" style="1041" customWidth="1"/>
    <col min="6146" max="6146" width="18" style="1041" customWidth="1"/>
    <col min="6147" max="6147" width="22.375" style="1041" customWidth="1"/>
    <col min="6148" max="6148" width="29.75" style="1041" customWidth="1"/>
    <col min="6149" max="6149" width="28.375" style="1041" customWidth="1"/>
    <col min="6150" max="6150" width="12.625" style="1041" customWidth="1"/>
    <col min="6151" max="6151" width="21.75" style="1041" customWidth="1"/>
    <col min="6152" max="6400" width="8.875" style="1041"/>
    <col min="6401" max="6401" width="16.625" style="1041" customWidth="1"/>
    <col min="6402" max="6402" width="18" style="1041" customWidth="1"/>
    <col min="6403" max="6403" width="22.375" style="1041" customWidth="1"/>
    <col min="6404" max="6404" width="29.75" style="1041" customWidth="1"/>
    <col min="6405" max="6405" width="28.375" style="1041" customWidth="1"/>
    <col min="6406" max="6406" width="12.625" style="1041" customWidth="1"/>
    <col min="6407" max="6407" width="21.75" style="1041" customWidth="1"/>
    <col min="6408" max="6656" width="8.875" style="1041"/>
    <col min="6657" max="6657" width="16.625" style="1041" customWidth="1"/>
    <col min="6658" max="6658" width="18" style="1041" customWidth="1"/>
    <col min="6659" max="6659" width="22.375" style="1041" customWidth="1"/>
    <col min="6660" max="6660" width="29.75" style="1041" customWidth="1"/>
    <col min="6661" max="6661" width="28.375" style="1041" customWidth="1"/>
    <col min="6662" max="6662" width="12.625" style="1041" customWidth="1"/>
    <col min="6663" max="6663" width="21.75" style="1041" customWidth="1"/>
    <col min="6664" max="6912" width="8.875" style="1041"/>
    <col min="6913" max="6913" width="16.625" style="1041" customWidth="1"/>
    <col min="6914" max="6914" width="18" style="1041" customWidth="1"/>
    <col min="6915" max="6915" width="22.375" style="1041" customWidth="1"/>
    <col min="6916" max="6916" width="29.75" style="1041" customWidth="1"/>
    <col min="6917" max="6917" width="28.375" style="1041" customWidth="1"/>
    <col min="6918" max="6918" width="12.625" style="1041" customWidth="1"/>
    <col min="6919" max="6919" width="21.75" style="1041" customWidth="1"/>
    <col min="6920" max="7168" width="8.875" style="1041"/>
    <col min="7169" max="7169" width="16.625" style="1041" customWidth="1"/>
    <col min="7170" max="7170" width="18" style="1041" customWidth="1"/>
    <col min="7171" max="7171" width="22.375" style="1041" customWidth="1"/>
    <col min="7172" max="7172" width="29.75" style="1041" customWidth="1"/>
    <col min="7173" max="7173" width="28.375" style="1041" customWidth="1"/>
    <col min="7174" max="7174" width="12.625" style="1041" customWidth="1"/>
    <col min="7175" max="7175" width="21.75" style="1041" customWidth="1"/>
    <col min="7176" max="7424" width="8.875" style="1041"/>
    <col min="7425" max="7425" width="16.625" style="1041" customWidth="1"/>
    <col min="7426" max="7426" width="18" style="1041" customWidth="1"/>
    <col min="7427" max="7427" width="22.375" style="1041" customWidth="1"/>
    <col min="7428" max="7428" width="29.75" style="1041" customWidth="1"/>
    <col min="7429" max="7429" width="28.375" style="1041" customWidth="1"/>
    <col min="7430" max="7430" width="12.625" style="1041" customWidth="1"/>
    <col min="7431" max="7431" width="21.75" style="1041" customWidth="1"/>
    <col min="7432" max="7680" width="8.875" style="1041"/>
    <col min="7681" max="7681" width="16.625" style="1041" customWidth="1"/>
    <col min="7682" max="7682" width="18" style="1041" customWidth="1"/>
    <col min="7683" max="7683" width="22.375" style="1041" customWidth="1"/>
    <col min="7684" max="7684" width="29.75" style="1041" customWidth="1"/>
    <col min="7685" max="7685" width="28.375" style="1041" customWidth="1"/>
    <col min="7686" max="7686" width="12.625" style="1041" customWidth="1"/>
    <col min="7687" max="7687" width="21.75" style="1041" customWidth="1"/>
    <col min="7688" max="7936" width="8.875" style="1041"/>
    <col min="7937" max="7937" width="16.625" style="1041" customWidth="1"/>
    <col min="7938" max="7938" width="18" style="1041" customWidth="1"/>
    <col min="7939" max="7939" width="22.375" style="1041" customWidth="1"/>
    <col min="7940" max="7940" width="29.75" style="1041" customWidth="1"/>
    <col min="7941" max="7941" width="28.375" style="1041" customWidth="1"/>
    <col min="7942" max="7942" width="12.625" style="1041" customWidth="1"/>
    <col min="7943" max="7943" width="21.75" style="1041" customWidth="1"/>
    <col min="7944" max="8192" width="8.875" style="1041"/>
    <col min="8193" max="8193" width="16.625" style="1041" customWidth="1"/>
    <col min="8194" max="8194" width="18" style="1041" customWidth="1"/>
    <col min="8195" max="8195" width="22.375" style="1041" customWidth="1"/>
    <col min="8196" max="8196" width="29.75" style="1041" customWidth="1"/>
    <col min="8197" max="8197" width="28.375" style="1041" customWidth="1"/>
    <col min="8198" max="8198" width="12.625" style="1041" customWidth="1"/>
    <col min="8199" max="8199" width="21.75" style="1041" customWidth="1"/>
    <col min="8200" max="8448" width="8.875" style="1041"/>
    <col min="8449" max="8449" width="16.625" style="1041" customWidth="1"/>
    <col min="8450" max="8450" width="18" style="1041" customWidth="1"/>
    <col min="8451" max="8451" width="22.375" style="1041" customWidth="1"/>
    <col min="8452" max="8452" width="29.75" style="1041" customWidth="1"/>
    <col min="8453" max="8453" width="28.375" style="1041" customWidth="1"/>
    <col min="8454" max="8454" width="12.625" style="1041" customWidth="1"/>
    <col min="8455" max="8455" width="21.75" style="1041" customWidth="1"/>
    <col min="8456" max="8704" width="8.875" style="1041"/>
    <col min="8705" max="8705" width="16.625" style="1041" customWidth="1"/>
    <col min="8706" max="8706" width="18" style="1041" customWidth="1"/>
    <col min="8707" max="8707" width="22.375" style="1041" customWidth="1"/>
    <col min="8708" max="8708" width="29.75" style="1041" customWidth="1"/>
    <col min="8709" max="8709" width="28.375" style="1041" customWidth="1"/>
    <col min="8710" max="8710" width="12.625" style="1041" customWidth="1"/>
    <col min="8711" max="8711" width="21.75" style="1041" customWidth="1"/>
    <col min="8712" max="8960" width="8.875" style="1041"/>
    <col min="8961" max="8961" width="16.625" style="1041" customWidth="1"/>
    <col min="8962" max="8962" width="18" style="1041" customWidth="1"/>
    <col min="8963" max="8963" width="22.375" style="1041" customWidth="1"/>
    <col min="8964" max="8964" width="29.75" style="1041" customWidth="1"/>
    <col min="8965" max="8965" width="28.375" style="1041" customWidth="1"/>
    <col min="8966" max="8966" width="12.625" style="1041" customWidth="1"/>
    <col min="8967" max="8967" width="21.75" style="1041" customWidth="1"/>
    <col min="8968" max="9216" width="8.875" style="1041"/>
    <col min="9217" max="9217" width="16.625" style="1041" customWidth="1"/>
    <col min="9218" max="9218" width="18" style="1041" customWidth="1"/>
    <col min="9219" max="9219" width="22.375" style="1041" customWidth="1"/>
    <col min="9220" max="9220" width="29.75" style="1041" customWidth="1"/>
    <col min="9221" max="9221" width="28.375" style="1041" customWidth="1"/>
    <col min="9222" max="9222" width="12.625" style="1041" customWidth="1"/>
    <col min="9223" max="9223" width="21.75" style="1041" customWidth="1"/>
    <col min="9224" max="9472" width="8.875" style="1041"/>
    <col min="9473" max="9473" width="16.625" style="1041" customWidth="1"/>
    <col min="9474" max="9474" width="18" style="1041" customWidth="1"/>
    <col min="9475" max="9475" width="22.375" style="1041" customWidth="1"/>
    <col min="9476" max="9476" width="29.75" style="1041" customWidth="1"/>
    <col min="9477" max="9477" width="28.375" style="1041" customWidth="1"/>
    <col min="9478" max="9478" width="12.625" style="1041" customWidth="1"/>
    <col min="9479" max="9479" width="21.75" style="1041" customWidth="1"/>
    <col min="9480" max="9728" width="8.875" style="1041"/>
    <col min="9729" max="9729" width="16.625" style="1041" customWidth="1"/>
    <col min="9730" max="9730" width="18" style="1041" customWidth="1"/>
    <col min="9731" max="9731" width="22.375" style="1041" customWidth="1"/>
    <col min="9732" max="9732" width="29.75" style="1041" customWidth="1"/>
    <col min="9733" max="9733" width="28.375" style="1041" customWidth="1"/>
    <col min="9734" max="9734" width="12.625" style="1041" customWidth="1"/>
    <col min="9735" max="9735" width="21.75" style="1041" customWidth="1"/>
    <col min="9736" max="9984" width="8.875" style="1041"/>
    <col min="9985" max="9985" width="16.625" style="1041" customWidth="1"/>
    <col min="9986" max="9986" width="18" style="1041" customWidth="1"/>
    <col min="9987" max="9987" width="22.375" style="1041" customWidth="1"/>
    <col min="9988" max="9988" width="29.75" style="1041" customWidth="1"/>
    <col min="9989" max="9989" width="28.375" style="1041" customWidth="1"/>
    <col min="9990" max="9990" width="12.625" style="1041" customWidth="1"/>
    <col min="9991" max="9991" width="21.75" style="1041" customWidth="1"/>
    <col min="9992" max="10240" width="8.875" style="1041"/>
    <col min="10241" max="10241" width="16.625" style="1041" customWidth="1"/>
    <col min="10242" max="10242" width="18" style="1041" customWidth="1"/>
    <col min="10243" max="10243" width="22.375" style="1041" customWidth="1"/>
    <col min="10244" max="10244" width="29.75" style="1041" customWidth="1"/>
    <col min="10245" max="10245" width="28.375" style="1041" customWidth="1"/>
    <col min="10246" max="10246" width="12.625" style="1041" customWidth="1"/>
    <col min="10247" max="10247" width="21.75" style="1041" customWidth="1"/>
    <col min="10248" max="10496" width="8.875" style="1041"/>
    <col min="10497" max="10497" width="16.625" style="1041" customWidth="1"/>
    <col min="10498" max="10498" width="18" style="1041" customWidth="1"/>
    <col min="10499" max="10499" width="22.375" style="1041" customWidth="1"/>
    <col min="10500" max="10500" width="29.75" style="1041" customWidth="1"/>
    <col min="10501" max="10501" width="28.375" style="1041" customWidth="1"/>
    <col min="10502" max="10502" width="12.625" style="1041" customWidth="1"/>
    <col min="10503" max="10503" width="21.75" style="1041" customWidth="1"/>
    <col min="10504" max="10752" width="8.875" style="1041"/>
    <col min="10753" max="10753" width="16.625" style="1041" customWidth="1"/>
    <col min="10754" max="10754" width="18" style="1041" customWidth="1"/>
    <col min="10755" max="10755" width="22.375" style="1041" customWidth="1"/>
    <col min="10756" max="10756" width="29.75" style="1041" customWidth="1"/>
    <col min="10757" max="10757" width="28.375" style="1041" customWidth="1"/>
    <col min="10758" max="10758" width="12.625" style="1041" customWidth="1"/>
    <col min="10759" max="10759" width="21.75" style="1041" customWidth="1"/>
    <col min="10760" max="11008" width="8.875" style="1041"/>
    <col min="11009" max="11009" width="16.625" style="1041" customWidth="1"/>
    <col min="11010" max="11010" width="18" style="1041" customWidth="1"/>
    <col min="11011" max="11011" width="22.375" style="1041" customWidth="1"/>
    <col min="11012" max="11012" width="29.75" style="1041" customWidth="1"/>
    <col min="11013" max="11013" width="28.375" style="1041" customWidth="1"/>
    <col min="11014" max="11014" width="12.625" style="1041" customWidth="1"/>
    <col min="11015" max="11015" width="21.75" style="1041" customWidth="1"/>
    <col min="11016" max="11264" width="8.875" style="1041"/>
    <col min="11265" max="11265" width="16.625" style="1041" customWidth="1"/>
    <col min="11266" max="11266" width="18" style="1041" customWidth="1"/>
    <col min="11267" max="11267" width="22.375" style="1041" customWidth="1"/>
    <col min="11268" max="11268" width="29.75" style="1041" customWidth="1"/>
    <col min="11269" max="11269" width="28.375" style="1041" customWidth="1"/>
    <col min="11270" max="11270" width="12.625" style="1041" customWidth="1"/>
    <col min="11271" max="11271" width="21.75" style="1041" customWidth="1"/>
    <col min="11272" max="11520" width="8.875" style="1041"/>
    <col min="11521" max="11521" width="16.625" style="1041" customWidth="1"/>
    <col min="11522" max="11522" width="18" style="1041" customWidth="1"/>
    <col min="11523" max="11523" width="22.375" style="1041" customWidth="1"/>
    <col min="11524" max="11524" width="29.75" style="1041" customWidth="1"/>
    <col min="11525" max="11525" width="28.375" style="1041" customWidth="1"/>
    <col min="11526" max="11526" width="12.625" style="1041" customWidth="1"/>
    <col min="11527" max="11527" width="21.75" style="1041" customWidth="1"/>
    <col min="11528" max="11776" width="8.875" style="1041"/>
    <col min="11777" max="11777" width="16.625" style="1041" customWidth="1"/>
    <col min="11778" max="11778" width="18" style="1041" customWidth="1"/>
    <col min="11779" max="11779" width="22.375" style="1041" customWidth="1"/>
    <col min="11780" max="11780" width="29.75" style="1041" customWidth="1"/>
    <col min="11781" max="11781" width="28.375" style="1041" customWidth="1"/>
    <col min="11782" max="11782" width="12.625" style="1041" customWidth="1"/>
    <col min="11783" max="11783" width="21.75" style="1041" customWidth="1"/>
    <col min="11784" max="12032" width="8.875" style="1041"/>
    <col min="12033" max="12033" width="16.625" style="1041" customWidth="1"/>
    <col min="12034" max="12034" width="18" style="1041" customWidth="1"/>
    <col min="12035" max="12035" width="22.375" style="1041" customWidth="1"/>
    <col min="12036" max="12036" width="29.75" style="1041" customWidth="1"/>
    <col min="12037" max="12037" width="28.375" style="1041" customWidth="1"/>
    <col min="12038" max="12038" width="12.625" style="1041" customWidth="1"/>
    <col min="12039" max="12039" width="21.75" style="1041" customWidth="1"/>
    <col min="12040" max="12288" width="8.875" style="1041"/>
    <col min="12289" max="12289" width="16.625" style="1041" customWidth="1"/>
    <col min="12290" max="12290" width="18" style="1041" customWidth="1"/>
    <col min="12291" max="12291" width="22.375" style="1041" customWidth="1"/>
    <col min="12292" max="12292" width="29.75" style="1041" customWidth="1"/>
    <col min="12293" max="12293" width="28.375" style="1041" customWidth="1"/>
    <col min="12294" max="12294" width="12.625" style="1041" customWidth="1"/>
    <col min="12295" max="12295" width="21.75" style="1041" customWidth="1"/>
    <col min="12296" max="12544" width="8.875" style="1041"/>
    <col min="12545" max="12545" width="16.625" style="1041" customWidth="1"/>
    <col min="12546" max="12546" width="18" style="1041" customWidth="1"/>
    <col min="12547" max="12547" width="22.375" style="1041" customWidth="1"/>
    <col min="12548" max="12548" width="29.75" style="1041" customWidth="1"/>
    <col min="12549" max="12549" width="28.375" style="1041" customWidth="1"/>
    <col min="12550" max="12550" width="12.625" style="1041" customWidth="1"/>
    <col min="12551" max="12551" width="21.75" style="1041" customWidth="1"/>
    <col min="12552" max="12800" width="8.875" style="1041"/>
    <col min="12801" max="12801" width="16.625" style="1041" customWidth="1"/>
    <col min="12802" max="12802" width="18" style="1041" customWidth="1"/>
    <col min="12803" max="12803" width="22.375" style="1041" customWidth="1"/>
    <col min="12804" max="12804" width="29.75" style="1041" customWidth="1"/>
    <col min="12805" max="12805" width="28.375" style="1041" customWidth="1"/>
    <col min="12806" max="12806" width="12.625" style="1041" customWidth="1"/>
    <col min="12807" max="12807" width="21.75" style="1041" customWidth="1"/>
    <col min="12808" max="13056" width="8.875" style="1041"/>
    <col min="13057" max="13057" width="16.625" style="1041" customWidth="1"/>
    <col min="13058" max="13058" width="18" style="1041" customWidth="1"/>
    <col min="13059" max="13059" width="22.375" style="1041" customWidth="1"/>
    <col min="13060" max="13060" width="29.75" style="1041" customWidth="1"/>
    <col min="13061" max="13061" width="28.375" style="1041" customWidth="1"/>
    <col min="13062" max="13062" width="12.625" style="1041" customWidth="1"/>
    <col min="13063" max="13063" width="21.75" style="1041" customWidth="1"/>
    <col min="13064" max="13312" width="8.875" style="1041"/>
    <col min="13313" max="13313" width="16.625" style="1041" customWidth="1"/>
    <col min="13314" max="13314" width="18" style="1041" customWidth="1"/>
    <col min="13315" max="13315" width="22.375" style="1041" customWidth="1"/>
    <col min="13316" max="13316" width="29.75" style="1041" customWidth="1"/>
    <col min="13317" max="13317" width="28.375" style="1041" customWidth="1"/>
    <col min="13318" max="13318" width="12.625" style="1041" customWidth="1"/>
    <col min="13319" max="13319" width="21.75" style="1041" customWidth="1"/>
    <col min="13320" max="13568" width="8.875" style="1041"/>
    <col min="13569" max="13569" width="16.625" style="1041" customWidth="1"/>
    <col min="13570" max="13570" width="18" style="1041" customWidth="1"/>
    <col min="13571" max="13571" width="22.375" style="1041" customWidth="1"/>
    <col min="13572" max="13572" width="29.75" style="1041" customWidth="1"/>
    <col min="13573" max="13573" width="28.375" style="1041" customWidth="1"/>
    <col min="13574" max="13574" width="12.625" style="1041" customWidth="1"/>
    <col min="13575" max="13575" width="21.75" style="1041" customWidth="1"/>
    <col min="13576" max="13824" width="8.875" style="1041"/>
    <col min="13825" max="13825" width="16.625" style="1041" customWidth="1"/>
    <col min="13826" max="13826" width="18" style="1041" customWidth="1"/>
    <col min="13827" max="13827" width="22.375" style="1041" customWidth="1"/>
    <col min="13828" max="13828" width="29.75" style="1041" customWidth="1"/>
    <col min="13829" max="13829" width="28.375" style="1041" customWidth="1"/>
    <col min="13830" max="13830" width="12.625" style="1041" customWidth="1"/>
    <col min="13831" max="13831" width="21.75" style="1041" customWidth="1"/>
    <col min="13832" max="14080" width="8.875" style="1041"/>
    <col min="14081" max="14081" width="16.625" style="1041" customWidth="1"/>
    <col min="14082" max="14082" width="18" style="1041" customWidth="1"/>
    <col min="14083" max="14083" width="22.375" style="1041" customWidth="1"/>
    <col min="14084" max="14084" width="29.75" style="1041" customWidth="1"/>
    <col min="14085" max="14085" width="28.375" style="1041" customWidth="1"/>
    <col min="14086" max="14086" width="12.625" style="1041" customWidth="1"/>
    <col min="14087" max="14087" width="21.75" style="1041" customWidth="1"/>
    <col min="14088" max="14336" width="8.875" style="1041"/>
    <col min="14337" max="14337" width="16.625" style="1041" customWidth="1"/>
    <col min="14338" max="14338" width="18" style="1041" customWidth="1"/>
    <col min="14339" max="14339" width="22.375" style="1041" customWidth="1"/>
    <col min="14340" max="14340" width="29.75" style="1041" customWidth="1"/>
    <col min="14341" max="14341" width="28.375" style="1041" customWidth="1"/>
    <col min="14342" max="14342" width="12.625" style="1041" customWidth="1"/>
    <col min="14343" max="14343" width="21.75" style="1041" customWidth="1"/>
    <col min="14344" max="14592" width="8.875" style="1041"/>
    <col min="14593" max="14593" width="16.625" style="1041" customWidth="1"/>
    <col min="14594" max="14594" width="18" style="1041" customWidth="1"/>
    <col min="14595" max="14595" width="22.375" style="1041" customWidth="1"/>
    <col min="14596" max="14596" width="29.75" style="1041" customWidth="1"/>
    <col min="14597" max="14597" width="28.375" style="1041" customWidth="1"/>
    <col min="14598" max="14598" width="12.625" style="1041" customWidth="1"/>
    <col min="14599" max="14599" width="21.75" style="1041" customWidth="1"/>
    <col min="14600" max="14848" width="8.875" style="1041"/>
    <col min="14849" max="14849" width="16.625" style="1041" customWidth="1"/>
    <col min="14850" max="14850" width="18" style="1041" customWidth="1"/>
    <col min="14851" max="14851" width="22.375" style="1041" customWidth="1"/>
    <col min="14852" max="14852" width="29.75" style="1041" customWidth="1"/>
    <col min="14853" max="14853" width="28.375" style="1041" customWidth="1"/>
    <col min="14854" max="14854" width="12.625" style="1041" customWidth="1"/>
    <col min="14855" max="14855" width="21.75" style="1041" customWidth="1"/>
    <col min="14856" max="15104" width="8.875" style="1041"/>
    <col min="15105" max="15105" width="16.625" style="1041" customWidth="1"/>
    <col min="15106" max="15106" width="18" style="1041" customWidth="1"/>
    <col min="15107" max="15107" width="22.375" style="1041" customWidth="1"/>
    <col min="15108" max="15108" width="29.75" style="1041" customWidth="1"/>
    <col min="15109" max="15109" width="28.375" style="1041" customWidth="1"/>
    <col min="15110" max="15110" width="12.625" style="1041" customWidth="1"/>
    <col min="15111" max="15111" width="21.75" style="1041" customWidth="1"/>
    <col min="15112" max="15360" width="8.875" style="1041"/>
    <col min="15361" max="15361" width="16.625" style="1041" customWidth="1"/>
    <col min="15362" max="15362" width="18" style="1041" customWidth="1"/>
    <col min="15363" max="15363" width="22.375" style="1041" customWidth="1"/>
    <col min="15364" max="15364" width="29.75" style="1041" customWidth="1"/>
    <col min="15365" max="15365" width="28.375" style="1041" customWidth="1"/>
    <col min="15366" max="15366" width="12.625" style="1041" customWidth="1"/>
    <col min="15367" max="15367" width="21.75" style="1041" customWidth="1"/>
    <col min="15368" max="15616" width="8.875" style="1041"/>
    <col min="15617" max="15617" width="16.625" style="1041" customWidth="1"/>
    <col min="15618" max="15618" width="18" style="1041" customWidth="1"/>
    <col min="15619" max="15619" width="22.375" style="1041" customWidth="1"/>
    <col min="15620" max="15620" width="29.75" style="1041" customWidth="1"/>
    <col min="15621" max="15621" width="28.375" style="1041" customWidth="1"/>
    <col min="15622" max="15622" width="12.625" style="1041" customWidth="1"/>
    <col min="15623" max="15623" width="21.75" style="1041" customWidth="1"/>
    <col min="15624" max="15872" width="8.875" style="1041"/>
    <col min="15873" max="15873" width="16.625" style="1041" customWidth="1"/>
    <col min="15874" max="15874" width="18" style="1041" customWidth="1"/>
    <col min="15875" max="15875" width="22.375" style="1041" customWidth="1"/>
    <col min="15876" max="15876" width="29.75" style="1041" customWidth="1"/>
    <col min="15877" max="15877" width="28.375" style="1041" customWidth="1"/>
    <col min="15878" max="15878" width="12.625" style="1041" customWidth="1"/>
    <col min="15879" max="15879" width="21.75" style="1041" customWidth="1"/>
    <col min="15880" max="16128" width="8.875" style="1041"/>
    <col min="16129" max="16129" width="16.625" style="1041" customWidth="1"/>
    <col min="16130" max="16130" width="18" style="1041" customWidth="1"/>
    <col min="16131" max="16131" width="22.375" style="1041" customWidth="1"/>
    <col min="16132" max="16132" width="29.75" style="1041" customWidth="1"/>
    <col min="16133" max="16133" width="28.375" style="1041" customWidth="1"/>
    <col min="16134" max="16134" width="12.625" style="1041" customWidth="1"/>
    <col min="16135" max="16135" width="21.75" style="1041" customWidth="1"/>
    <col min="16136" max="16384" width="8.875" style="1041"/>
  </cols>
  <sheetData>
    <row r="1" spans="1:7" s="1037" customFormat="1" ht="19.5">
      <c r="A1" s="1082" t="s">
        <v>1884</v>
      </c>
      <c r="D1" s="1062"/>
      <c r="E1" s="1062"/>
      <c r="F1" s="1083" t="s">
        <v>616</v>
      </c>
      <c r="G1" s="1084" t="s">
        <v>1885</v>
      </c>
    </row>
    <row r="2" spans="1:7" s="1037" customFormat="1" ht="19.5">
      <c r="A2" s="1082" t="s">
        <v>1886</v>
      </c>
      <c r="B2" s="1085" t="s">
        <v>1959</v>
      </c>
      <c r="C2" s="1085"/>
      <c r="D2" s="1086"/>
      <c r="E2" s="1086"/>
      <c r="F2" s="1083" t="s">
        <v>1888</v>
      </c>
      <c r="G2" s="1087" t="s">
        <v>1960</v>
      </c>
    </row>
    <row r="3" spans="1:7" ht="35.450000000000003" customHeight="1">
      <c r="A3" s="1617" t="s">
        <v>1967</v>
      </c>
      <c r="B3" s="1617"/>
      <c r="C3" s="1617"/>
      <c r="D3" s="1617"/>
      <c r="E3" s="1617"/>
      <c r="F3" s="1617"/>
      <c r="G3" s="1617"/>
    </row>
    <row r="4" spans="1:7" ht="29.45" customHeight="1">
      <c r="A4" s="1618" t="s">
        <v>1968</v>
      </c>
      <c r="B4" s="1618"/>
      <c r="C4" s="1618"/>
      <c r="D4" s="1618"/>
      <c r="E4" s="1618"/>
      <c r="F4" s="1618"/>
      <c r="G4" s="1618"/>
    </row>
    <row r="5" spans="1:7" s="1037" customFormat="1" ht="19.5">
      <c r="A5" s="1037" t="s">
        <v>1969</v>
      </c>
      <c r="D5" s="1062"/>
      <c r="E5" s="1062"/>
      <c r="F5" s="1062"/>
      <c r="G5" s="1065" t="s">
        <v>1892</v>
      </c>
    </row>
    <row r="6" spans="1:7" s="1037" customFormat="1" ht="19.5">
      <c r="A6" s="1619" t="s">
        <v>1893</v>
      </c>
      <c r="B6" s="1619"/>
      <c r="C6" s="1620"/>
      <c r="D6" s="1088"/>
      <c r="E6" s="1089"/>
      <c r="F6" s="1625"/>
      <c r="G6" s="1626"/>
    </row>
    <row r="7" spans="1:7" s="1037" customFormat="1" ht="21" customHeight="1">
      <c r="A7" s="1621"/>
      <c r="B7" s="1621"/>
      <c r="C7" s="1622"/>
      <c r="D7" s="1627" t="s">
        <v>1964</v>
      </c>
      <c r="E7" s="1625" t="s">
        <v>1895</v>
      </c>
      <c r="F7" s="1629" t="s">
        <v>1896</v>
      </c>
      <c r="G7" s="1626"/>
    </row>
    <row r="8" spans="1:7" s="1037" customFormat="1" ht="21" customHeight="1">
      <c r="A8" s="1623"/>
      <c r="B8" s="1623"/>
      <c r="C8" s="1624"/>
      <c r="D8" s="1628"/>
      <c r="E8" s="1625"/>
      <c r="F8" s="1630"/>
      <c r="G8" s="1626"/>
    </row>
    <row r="9" spans="1:7" s="1037" customFormat="1" ht="25.15" customHeight="1">
      <c r="A9" s="1637" t="s">
        <v>1965</v>
      </c>
      <c r="B9" s="1626" t="s">
        <v>1898</v>
      </c>
      <c r="C9" s="1625"/>
      <c r="D9" s="1091">
        <v>14323</v>
      </c>
      <c r="E9" s="1190">
        <v>0</v>
      </c>
      <c r="F9" s="1190">
        <v>0</v>
      </c>
      <c r="G9" s="1195">
        <v>0</v>
      </c>
    </row>
    <row r="10" spans="1:7" s="1037" customFormat="1" ht="25.15" customHeight="1">
      <c r="A10" s="1638"/>
      <c r="B10" s="1626" t="s">
        <v>1899</v>
      </c>
      <c r="C10" s="1625"/>
      <c r="D10" s="1091">
        <v>14323</v>
      </c>
      <c r="E10" s="1190">
        <v>0</v>
      </c>
      <c r="F10" s="1190">
        <v>0</v>
      </c>
      <c r="G10" s="1195">
        <v>0</v>
      </c>
    </row>
    <row r="11" spans="1:7" s="1037" customFormat="1" ht="25.15" customHeight="1">
      <c r="A11" s="1638"/>
      <c r="B11" s="1626" t="s">
        <v>1900</v>
      </c>
      <c r="C11" s="1625"/>
      <c r="D11" s="1191">
        <v>0</v>
      </c>
      <c r="E11" s="1190">
        <v>0</v>
      </c>
      <c r="F11" s="1190">
        <v>0</v>
      </c>
      <c r="G11" s="1195">
        <v>0</v>
      </c>
    </row>
    <row r="12" spans="1:7" s="1037" customFormat="1" ht="25.15" customHeight="1">
      <c r="A12" s="1638"/>
      <c r="B12" s="1626" t="s">
        <v>1901</v>
      </c>
      <c r="C12" s="1625"/>
      <c r="D12" s="1191">
        <v>0</v>
      </c>
      <c r="E12" s="1190">
        <v>0</v>
      </c>
      <c r="F12" s="1190">
        <v>0</v>
      </c>
      <c r="G12" s="1195">
        <v>0</v>
      </c>
    </row>
    <row r="13" spans="1:7" s="1037" customFormat="1" ht="25.15" customHeight="1">
      <c r="A13" s="1638"/>
      <c r="B13" s="1626" t="s">
        <v>1902</v>
      </c>
      <c r="C13" s="1625"/>
      <c r="D13" s="1191">
        <v>0</v>
      </c>
      <c r="E13" s="1190">
        <v>0</v>
      </c>
      <c r="F13" s="1190">
        <v>0</v>
      </c>
      <c r="G13" s="1195">
        <v>0</v>
      </c>
    </row>
    <row r="14" spans="1:7" s="1037" customFormat="1" ht="25.15" customHeight="1">
      <c r="A14" s="1638"/>
      <c r="B14" s="1626" t="s">
        <v>1903</v>
      </c>
      <c r="C14" s="1625"/>
      <c r="D14" s="1191">
        <v>0</v>
      </c>
      <c r="E14" s="1190">
        <v>0</v>
      </c>
      <c r="F14" s="1190">
        <v>0</v>
      </c>
      <c r="G14" s="1195">
        <v>0</v>
      </c>
    </row>
    <row r="15" spans="1:7" s="1037" customFormat="1" ht="25.15" customHeight="1">
      <c r="A15" s="1638"/>
      <c r="B15" s="1631" t="s">
        <v>1904</v>
      </c>
      <c r="C15" s="1620"/>
      <c r="D15" s="1191">
        <v>0</v>
      </c>
      <c r="E15" s="1190">
        <v>0</v>
      </c>
      <c r="F15" s="1190">
        <v>0</v>
      </c>
      <c r="G15" s="1195">
        <v>0</v>
      </c>
    </row>
    <row r="16" spans="1:7" s="1037" customFormat="1" ht="25.15" customHeight="1">
      <c r="A16" s="1638"/>
      <c r="B16" s="1626" t="s">
        <v>1905</v>
      </c>
      <c r="C16" s="1625"/>
      <c r="D16" s="1191">
        <v>0</v>
      </c>
      <c r="E16" s="1190">
        <v>0</v>
      </c>
      <c r="F16" s="1190">
        <v>0</v>
      </c>
      <c r="G16" s="1195">
        <v>0</v>
      </c>
    </row>
    <row r="17" spans="1:7" s="1037" customFormat="1" ht="25.15" customHeight="1">
      <c r="A17" s="1638"/>
      <c r="B17" s="1626" t="s">
        <v>1906</v>
      </c>
      <c r="C17" s="1625"/>
      <c r="D17" s="1191">
        <v>0</v>
      </c>
      <c r="E17" s="1190">
        <v>0</v>
      </c>
      <c r="F17" s="1190">
        <v>0</v>
      </c>
      <c r="G17" s="1195">
        <v>0</v>
      </c>
    </row>
    <row r="18" spans="1:7" s="1037" customFormat="1" ht="25.15" customHeight="1">
      <c r="A18" s="1638"/>
      <c r="B18" s="1626" t="s">
        <v>1907</v>
      </c>
      <c r="C18" s="1625"/>
      <c r="D18" s="1191">
        <v>0</v>
      </c>
      <c r="E18" s="1190">
        <v>0</v>
      </c>
      <c r="F18" s="1190">
        <v>0</v>
      </c>
      <c r="G18" s="1195">
        <v>0</v>
      </c>
    </row>
    <row r="19" spans="1:7" s="1037" customFormat="1" ht="25.15" customHeight="1">
      <c r="A19" s="1638"/>
      <c r="B19" s="1626" t="s">
        <v>1908</v>
      </c>
      <c r="C19" s="1625"/>
      <c r="D19" s="1191">
        <v>0</v>
      </c>
      <c r="E19" s="1190">
        <v>0</v>
      </c>
      <c r="F19" s="1190">
        <v>0</v>
      </c>
      <c r="G19" s="1195">
        <v>0</v>
      </c>
    </row>
    <row r="20" spans="1:7" s="1037" customFormat="1" ht="25.15" customHeight="1">
      <c r="A20" s="1638"/>
      <c r="B20" s="1626" t="s">
        <v>1909</v>
      </c>
      <c r="C20" s="1625"/>
      <c r="D20" s="1191">
        <v>0</v>
      </c>
      <c r="E20" s="1190">
        <v>0</v>
      </c>
      <c r="F20" s="1190">
        <v>0</v>
      </c>
      <c r="G20" s="1195">
        <v>0</v>
      </c>
    </row>
    <row r="21" spans="1:7" s="1037" customFormat="1" ht="25.15" customHeight="1">
      <c r="A21" s="1638"/>
      <c r="B21" s="1626" t="s">
        <v>1910</v>
      </c>
      <c r="C21" s="1625"/>
      <c r="D21" s="1191">
        <v>0</v>
      </c>
      <c r="E21" s="1190">
        <v>0</v>
      </c>
      <c r="F21" s="1190">
        <v>0</v>
      </c>
      <c r="G21" s="1195">
        <v>0</v>
      </c>
    </row>
    <row r="22" spans="1:7" s="1037" customFormat="1" ht="25.15" customHeight="1">
      <c r="A22" s="1639"/>
      <c r="B22" s="1626" t="s">
        <v>1912</v>
      </c>
      <c r="C22" s="1625"/>
      <c r="D22" s="1191">
        <v>0</v>
      </c>
      <c r="E22" s="1190">
        <v>0</v>
      </c>
      <c r="F22" s="1190">
        <v>0</v>
      </c>
      <c r="G22" s="1195">
        <v>0</v>
      </c>
    </row>
    <row r="23" spans="1:7" s="1037" customFormat="1" ht="2.4500000000000002" customHeight="1">
      <c r="A23" s="1093"/>
      <c r="B23" s="1092"/>
      <c r="C23" s="1090"/>
      <c r="D23" s="1094"/>
      <c r="E23" s="1095"/>
      <c r="F23" s="1092"/>
      <c r="G23" s="1096"/>
    </row>
    <row r="24" spans="1:7" s="1037" customFormat="1" ht="46.5" customHeight="1" thickBot="1">
      <c r="A24" s="1633" t="s">
        <v>1966</v>
      </c>
      <c r="B24" s="1633"/>
      <c r="C24" s="1634"/>
      <c r="D24" s="1094"/>
      <c r="E24" s="1097"/>
      <c r="F24" s="1635"/>
      <c r="G24" s="1636"/>
    </row>
    <row r="25" spans="1:7" ht="35.25" customHeight="1" thickTop="1">
      <c r="A25" s="1642" t="s">
        <v>1917</v>
      </c>
      <c r="B25" s="1642"/>
      <c r="C25" s="1643"/>
      <c r="D25" s="1098"/>
      <c r="E25" s="1097"/>
      <c r="F25" s="1635"/>
      <c r="G25" s="1636"/>
    </row>
    <row r="26" spans="1:7">
      <c r="B26" s="1060"/>
      <c r="D26" s="1061"/>
      <c r="E26" s="1060"/>
      <c r="F26" s="1060"/>
      <c r="G26" s="1060"/>
    </row>
  </sheetData>
  <mergeCells count="26">
    <mergeCell ref="F24:G24"/>
    <mergeCell ref="A25:C25"/>
    <mergeCell ref="F25:G25"/>
    <mergeCell ref="B20:C20"/>
    <mergeCell ref="B21:C21"/>
    <mergeCell ref="B22:C22"/>
    <mergeCell ref="A9:A22"/>
    <mergeCell ref="B9:C9"/>
    <mergeCell ref="B10:C10"/>
    <mergeCell ref="B17:C17"/>
    <mergeCell ref="B18:C18"/>
    <mergeCell ref="B16:C16"/>
    <mergeCell ref="B19:C19"/>
    <mergeCell ref="A24:C24"/>
    <mergeCell ref="B13:C13"/>
    <mergeCell ref="B14:C14"/>
    <mergeCell ref="B15:C15"/>
    <mergeCell ref="B11:C11"/>
    <mergeCell ref="B12:C12"/>
    <mergeCell ref="A3:G3"/>
    <mergeCell ref="A4:G4"/>
    <mergeCell ref="A6:C8"/>
    <mergeCell ref="F6:G6"/>
    <mergeCell ref="D7:D8"/>
    <mergeCell ref="E7:E8"/>
    <mergeCell ref="F7:G8"/>
  </mergeCells>
  <phoneticPr fontId="1" type="noConversion"/>
  <printOptions horizontalCentered="1" verticalCentered="1"/>
  <pageMargins left="0.39370078740157483" right="0.39370078740157483" top="0.39370078740157483" bottom="0.39370078740157483" header="0.19685039370078741" footer="0.19685039370078741"/>
  <pageSetup paperSize="9" scale="85"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8B6B4-5ECD-4A22-AF4F-B8F67A5822BD}">
  <dimension ref="A1:H29"/>
  <sheetViews>
    <sheetView topLeftCell="A4" zoomScale="75" zoomScaleNormal="75" workbookViewId="0">
      <selection activeCell="F20" sqref="F20:G20"/>
    </sheetView>
  </sheetViews>
  <sheetFormatPr defaultColWidth="8.875" defaultRowHeight="16.5"/>
  <cols>
    <col min="1" max="1" width="16.625" style="1041" customWidth="1"/>
    <col min="2" max="2" width="18" style="1041" customWidth="1"/>
    <col min="3" max="3" width="22.375" style="1041" customWidth="1"/>
    <col min="4" max="4" width="29.75" style="1054" customWidth="1"/>
    <col min="5" max="5" width="28.875" style="1054" customWidth="1"/>
    <col min="6" max="6" width="12.625" style="1054" customWidth="1"/>
    <col min="7" max="7" width="31.375" style="1041" bestFit="1" customWidth="1"/>
    <col min="8" max="256" width="8.875" style="1041"/>
    <col min="257" max="257" width="16.625" style="1041" customWidth="1"/>
    <col min="258" max="258" width="18" style="1041" customWidth="1"/>
    <col min="259" max="259" width="22.375" style="1041" customWidth="1"/>
    <col min="260" max="260" width="29.75" style="1041" customWidth="1"/>
    <col min="261" max="261" width="28.875" style="1041" customWidth="1"/>
    <col min="262" max="262" width="12.625" style="1041" customWidth="1"/>
    <col min="263" max="263" width="21.75" style="1041" customWidth="1"/>
    <col min="264" max="512" width="8.875" style="1041"/>
    <col min="513" max="513" width="16.625" style="1041" customWidth="1"/>
    <col min="514" max="514" width="18" style="1041" customWidth="1"/>
    <col min="515" max="515" width="22.375" style="1041" customWidth="1"/>
    <col min="516" max="516" width="29.75" style="1041" customWidth="1"/>
    <col min="517" max="517" width="28.875" style="1041" customWidth="1"/>
    <col min="518" max="518" width="12.625" style="1041" customWidth="1"/>
    <col min="519" max="519" width="21.75" style="1041" customWidth="1"/>
    <col min="520" max="768" width="8.875" style="1041"/>
    <col min="769" max="769" width="16.625" style="1041" customWidth="1"/>
    <col min="770" max="770" width="18" style="1041" customWidth="1"/>
    <col min="771" max="771" width="22.375" style="1041" customWidth="1"/>
    <col min="772" max="772" width="29.75" style="1041" customWidth="1"/>
    <col min="773" max="773" width="28.875" style="1041" customWidth="1"/>
    <col min="774" max="774" width="12.625" style="1041" customWidth="1"/>
    <col min="775" max="775" width="21.75" style="1041" customWidth="1"/>
    <col min="776" max="1024" width="8.875" style="1041"/>
    <col min="1025" max="1025" width="16.625" style="1041" customWidth="1"/>
    <col min="1026" max="1026" width="18" style="1041" customWidth="1"/>
    <col min="1027" max="1027" width="22.375" style="1041" customWidth="1"/>
    <col min="1028" max="1028" width="29.75" style="1041" customWidth="1"/>
    <col min="1029" max="1029" width="28.875" style="1041" customWidth="1"/>
    <col min="1030" max="1030" width="12.625" style="1041" customWidth="1"/>
    <col min="1031" max="1031" width="21.75" style="1041" customWidth="1"/>
    <col min="1032" max="1280" width="8.875" style="1041"/>
    <col min="1281" max="1281" width="16.625" style="1041" customWidth="1"/>
    <col min="1282" max="1282" width="18" style="1041" customWidth="1"/>
    <col min="1283" max="1283" width="22.375" style="1041" customWidth="1"/>
    <col min="1284" max="1284" width="29.75" style="1041" customWidth="1"/>
    <col min="1285" max="1285" width="28.875" style="1041" customWidth="1"/>
    <col min="1286" max="1286" width="12.625" style="1041" customWidth="1"/>
    <col min="1287" max="1287" width="21.75" style="1041" customWidth="1"/>
    <col min="1288" max="1536" width="8.875" style="1041"/>
    <col min="1537" max="1537" width="16.625" style="1041" customWidth="1"/>
    <col min="1538" max="1538" width="18" style="1041" customWidth="1"/>
    <col min="1539" max="1539" width="22.375" style="1041" customWidth="1"/>
    <col min="1540" max="1540" width="29.75" style="1041" customWidth="1"/>
    <col min="1541" max="1541" width="28.875" style="1041" customWidth="1"/>
    <col min="1542" max="1542" width="12.625" style="1041" customWidth="1"/>
    <col min="1543" max="1543" width="21.75" style="1041" customWidth="1"/>
    <col min="1544" max="1792" width="8.875" style="1041"/>
    <col min="1793" max="1793" width="16.625" style="1041" customWidth="1"/>
    <col min="1794" max="1794" width="18" style="1041" customWidth="1"/>
    <col min="1795" max="1795" width="22.375" style="1041" customWidth="1"/>
    <col min="1796" max="1796" width="29.75" style="1041" customWidth="1"/>
    <col min="1797" max="1797" width="28.875" style="1041" customWidth="1"/>
    <col min="1798" max="1798" width="12.625" style="1041" customWidth="1"/>
    <col min="1799" max="1799" width="21.75" style="1041" customWidth="1"/>
    <col min="1800" max="2048" width="8.875" style="1041"/>
    <col min="2049" max="2049" width="16.625" style="1041" customWidth="1"/>
    <col min="2050" max="2050" width="18" style="1041" customWidth="1"/>
    <col min="2051" max="2051" width="22.375" style="1041" customWidth="1"/>
    <col min="2052" max="2052" width="29.75" style="1041" customWidth="1"/>
    <col min="2053" max="2053" width="28.875" style="1041" customWidth="1"/>
    <col min="2054" max="2054" width="12.625" style="1041" customWidth="1"/>
    <col min="2055" max="2055" width="21.75" style="1041" customWidth="1"/>
    <col min="2056" max="2304" width="8.875" style="1041"/>
    <col min="2305" max="2305" width="16.625" style="1041" customWidth="1"/>
    <col min="2306" max="2306" width="18" style="1041" customWidth="1"/>
    <col min="2307" max="2307" width="22.375" style="1041" customWidth="1"/>
    <col min="2308" max="2308" width="29.75" style="1041" customWidth="1"/>
    <col min="2309" max="2309" width="28.875" style="1041" customWidth="1"/>
    <col min="2310" max="2310" width="12.625" style="1041" customWidth="1"/>
    <col min="2311" max="2311" width="21.75" style="1041" customWidth="1"/>
    <col min="2312" max="2560" width="8.875" style="1041"/>
    <col min="2561" max="2561" width="16.625" style="1041" customWidth="1"/>
    <col min="2562" max="2562" width="18" style="1041" customWidth="1"/>
    <col min="2563" max="2563" width="22.375" style="1041" customWidth="1"/>
    <col min="2564" max="2564" width="29.75" style="1041" customWidth="1"/>
    <col min="2565" max="2565" width="28.875" style="1041" customWidth="1"/>
    <col min="2566" max="2566" width="12.625" style="1041" customWidth="1"/>
    <col min="2567" max="2567" width="21.75" style="1041" customWidth="1"/>
    <col min="2568" max="2816" width="8.875" style="1041"/>
    <col min="2817" max="2817" width="16.625" style="1041" customWidth="1"/>
    <col min="2818" max="2818" width="18" style="1041" customWidth="1"/>
    <col min="2819" max="2819" width="22.375" style="1041" customWidth="1"/>
    <col min="2820" max="2820" width="29.75" style="1041" customWidth="1"/>
    <col min="2821" max="2821" width="28.875" style="1041" customWidth="1"/>
    <col min="2822" max="2822" width="12.625" style="1041" customWidth="1"/>
    <col min="2823" max="2823" width="21.75" style="1041" customWidth="1"/>
    <col min="2824" max="3072" width="8.875" style="1041"/>
    <col min="3073" max="3073" width="16.625" style="1041" customWidth="1"/>
    <col min="3074" max="3074" width="18" style="1041" customWidth="1"/>
    <col min="3075" max="3075" width="22.375" style="1041" customWidth="1"/>
    <col min="3076" max="3076" width="29.75" style="1041" customWidth="1"/>
    <col min="3077" max="3077" width="28.875" style="1041" customWidth="1"/>
    <col min="3078" max="3078" width="12.625" style="1041" customWidth="1"/>
    <col min="3079" max="3079" width="21.75" style="1041" customWidth="1"/>
    <col min="3080" max="3328" width="8.875" style="1041"/>
    <col min="3329" max="3329" width="16.625" style="1041" customWidth="1"/>
    <col min="3330" max="3330" width="18" style="1041" customWidth="1"/>
    <col min="3331" max="3331" width="22.375" style="1041" customWidth="1"/>
    <col min="3332" max="3332" width="29.75" style="1041" customWidth="1"/>
    <col min="3333" max="3333" width="28.875" style="1041" customWidth="1"/>
    <col min="3334" max="3334" width="12.625" style="1041" customWidth="1"/>
    <col min="3335" max="3335" width="21.75" style="1041" customWidth="1"/>
    <col min="3336" max="3584" width="8.875" style="1041"/>
    <col min="3585" max="3585" width="16.625" style="1041" customWidth="1"/>
    <col min="3586" max="3586" width="18" style="1041" customWidth="1"/>
    <col min="3587" max="3587" width="22.375" style="1041" customWidth="1"/>
    <col min="3588" max="3588" width="29.75" style="1041" customWidth="1"/>
    <col min="3589" max="3589" width="28.875" style="1041" customWidth="1"/>
    <col min="3590" max="3590" width="12.625" style="1041" customWidth="1"/>
    <col min="3591" max="3591" width="21.75" style="1041" customWidth="1"/>
    <col min="3592" max="3840" width="8.875" style="1041"/>
    <col min="3841" max="3841" width="16.625" style="1041" customWidth="1"/>
    <col min="3842" max="3842" width="18" style="1041" customWidth="1"/>
    <col min="3843" max="3843" width="22.375" style="1041" customWidth="1"/>
    <col min="3844" max="3844" width="29.75" style="1041" customWidth="1"/>
    <col min="3845" max="3845" width="28.875" style="1041" customWidth="1"/>
    <col min="3846" max="3846" width="12.625" style="1041" customWidth="1"/>
    <col min="3847" max="3847" width="21.75" style="1041" customWidth="1"/>
    <col min="3848" max="4096" width="8.875" style="1041"/>
    <col min="4097" max="4097" width="16.625" style="1041" customWidth="1"/>
    <col min="4098" max="4098" width="18" style="1041" customWidth="1"/>
    <col min="4099" max="4099" width="22.375" style="1041" customWidth="1"/>
    <col min="4100" max="4100" width="29.75" style="1041" customWidth="1"/>
    <col min="4101" max="4101" width="28.875" style="1041" customWidth="1"/>
    <col min="4102" max="4102" width="12.625" style="1041" customWidth="1"/>
    <col min="4103" max="4103" width="21.75" style="1041" customWidth="1"/>
    <col min="4104" max="4352" width="8.875" style="1041"/>
    <col min="4353" max="4353" width="16.625" style="1041" customWidth="1"/>
    <col min="4354" max="4354" width="18" style="1041" customWidth="1"/>
    <col min="4355" max="4355" width="22.375" style="1041" customWidth="1"/>
    <col min="4356" max="4356" width="29.75" style="1041" customWidth="1"/>
    <col min="4357" max="4357" width="28.875" style="1041" customWidth="1"/>
    <col min="4358" max="4358" width="12.625" style="1041" customWidth="1"/>
    <col min="4359" max="4359" width="21.75" style="1041" customWidth="1"/>
    <col min="4360" max="4608" width="8.875" style="1041"/>
    <col min="4609" max="4609" width="16.625" style="1041" customWidth="1"/>
    <col min="4610" max="4610" width="18" style="1041" customWidth="1"/>
    <col min="4611" max="4611" width="22.375" style="1041" customWidth="1"/>
    <col min="4612" max="4612" width="29.75" style="1041" customWidth="1"/>
    <col min="4613" max="4613" width="28.875" style="1041" customWidth="1"/>
    <col min="4614" max="4614" width="12.625" style="1041" customWidth="1"/>
    <col min="4615" max="4615" width="21.75" style="1041" customWidth="1"/>
    <col min="4616" max="4864" width="8.875" style="1041"/>
    <col min="4865" max="4865" width="16.625" style="1041" customWidth="1"/>
    <col min="4866" max="4866" width="18" style="1041" customWidth="1"/>
    <col min="4867" max="4867" width="22.375" style="1041" customWidth="1"/>
    <col min="4868" max="4868" width="29.75" style="1041" customWidth="1"/>
    <col min="4869" max="4869" width="28.875" style="1041" customWidth="1"/>
    <col min="4870" max="4870" width="12.625" style="1041" customWidth="1"/>
    <col min="4871" max="4871" width="21.75" style="1041" customWidth="1"/>
    <col min="4872" max="5120" width="8.875" style="1041"/>
    <col min="5121" max="5121" width="16.625" style="1041" customWidth="1"/>
    <col min="5122" max="5122" width="18" style="1041" customWidth="1"/>
    <col min="5123" max="5123" width="22.375" style="1041" customWidth="1"/>
    <col min="5124" max="5124" width="29.75" style="1041" customWidth="1"/>
    <col min="5125" max="5125" width="28.875" style="1041" customWidth="1"/>
    <col min="5126" max="5126" width="12.625" style="1041" customWidth="1"/>
    <col min="5127" max="5127" width="21.75" style="1041" customWidth="1"/>
    <col min="5128" max="5376" width="8.875" style="1041"/>
    <col min="5377" max="5377" width="16.625" style="1041" customWidth="1"/>
    <col min="5378" max="5378" width="18" style="1041" customWidth="1"/>
    <col min="5379" max="5379" width="22.375" style="1041" customWidth="1"/>
    <col min="5380" max="5380" width="29.75" style="1041" customWidth="1"/>
    <col min="5381" max="5381" width="28.875" style="1041" customWidth="1"/>
    <col min="5382" max="5382" width="12.625" style="1041" customWidth="1"/>
    <col min="5383" max="5383" width="21.75" style="1041" customWidth="1"/>
    <col min="5384" max="5632" width="8.875" style="1041"/>
    <col min="5633" max="5633" width="16.625" style="1041" customWidth="1"/>
    <col min="5634" max="5634" width="18" style="1041" customWidth="1"/>
    <col min="5635" max="5635" width="22.375" style="1041" customWidth="1"/>
    <col min="5636" max="5636" width="29.75" style="1041" customWidth="1"/>
    <col min="5637" max="5637" width="28.875" style="1041" customWidth="1"/>
    <col min="5638" max="5638" width="12.625" style="1041" customWidth="1"/>
    <col min="5639" max="5639" width="21.75" style="1041" customWidth="1"/>
    <col min="5640" max="5888" width="8.875" style="1041"/>
    <col min="5889" max="5889" width="16.625" style="1041" customWidth="1"/>
    <col min="5890" max="5890" width="18" style="1041" customWidth="1"/>
    <col min="5891" max="5891" width="22.375" style="1041" customWidth="1"/>
    <col min="5892" max="5892" width="29.75" style="1041" customWidth="1"/>
    <col min="5893" max="5893" width="28.875" style="1041" customWidth="1"/>
    <col min="5894" max="5894" width="12.625" style="1041" customWidth="1"/>
    <col min="5895" max="5895" width="21.75" style="1041" customWidth="1"/>
    <col min="5896" max="6144" width="8.875" style="1041"/>
    <col min="6145" max="6145" width="16.625" style="1041" customWidth="1"/>
    <col min="6146" max="6146" width="18" style="1041" customWidth="1"/>
    <col min="6147" max="6147" width="22.375" style="1041" customWidth="1"/>
    <col min="6148" max="6148" width="29.75" style="1041" customWidth="1"/>
    <col min="6149" max="6149" width="28.875" style="1041" customWidth="1"/>
    <col min="6150" max="6150" width="12.625" style="1041" customWidth="1"/>
    <col min="6151" max="6151" width="21.75" style="1041" customWidth="1"/>
    <col min="6152" max="6400" width="8.875" style="1041"/>
    <col min="6401" max="6401" width="16.625" style="1041" customWidth="1"/>
    <col min="6402" max="6402" width="18" style="1041" customWidth="1"/>
    <col min="6403" max="6403" width="22.375" style="1041" customWidth="1"/>
    <col min="6404" max="6404" width="29.75" style="1041" customWidth="1"/>
    <col min="6405" max="6405" width="28.875" style="1041" customWidth="1"/>
    <col min="6406" max="6406" width="12.625" style="1041" customWidth="1"/>
    <col min="6407" max="6407" width="21.75" style="1041" customWidth="1"/>
    <col min="6408" max="6656" width="8.875" style="1041"/>
    <col min="6657" max="6657" width="16.625" style="1041" customWidth="1"/>
    <col min="6658" max="6658" width="18" style="1041" customWidth="1"/>
    <col min="6659" max="6659" width="22.375" style="1041" customWidth="1"/>
    <col min="6660" max="6660" width="29.75" style="1041" customWidth="1"/>
    <col min="6661" max="6661" width="28.875" style="1041" customWidth="1"/>
    <col min="6662" max="6662" width="12.625" style="1041" customWidth="1"/>
    <col min="6663" max="6663" width="21.75" style="1041" customWidth="1"/>
    <col min="6664" max="6912" width="8.875" style="1041"/>
    <col min="6913" max="6913" width="16.625" style="1041" customWidth="1"/>
    <col min="6914" max="6914" width="18" style="1041" customWidth="1"/>
    <col min="6915" max="6915" width="22.375" style="1041" customWidth="1"/>
    <col min="6916" max="6916" width="29.75" style="1041" customWidth="1"/>
    <col min="6917" max="6917" width="28.875" style="1041" customWidth="1"/>
    <col min="6918" max="6918" width="12.625" style="1041" customWidth="1"/>
    <col min="6919" max="6919" width="21.75" style="1041" customWidth="1"/>
    <col min="6920" max="7168" width="8.875" style="1041"/>
    <col min="7169" max="7169" width="16.625" style="1041" customWidth="1"/>
    <col min="7170" max="7170" width="18" style="1041" customWidth="1"/>
    <col min="7171" max="7171" width="22.375" style="1041" customWidth="1"/>
    <col min="7172" max="7172" width="29.75" style="1041" customWidth="1"/>
    <col min="7173" max="7173" width="28.875" style="1041" customWidth="1"/>
    <col min="7174" max="7174" width="12.625" style="1041" customWidth="1"/>
    <col min="7175" max="7175" width="21.75" style="1041" customWidth="1"/>
    <col min="7176" max="7424" width="8.875" style="1041"/>
    <col min="7425" max="7425" width="16.625" style="1041" customWidth="1"/>
    <col min="7426" max="7426" width="18" style="1041" customWidth="1"/>
    <col min="7427" max="7427" width="22.375" style="1041" customWidth="1"/>
    <col min="7428" max="7428" width="29.75" style="1041" customWidth="1"/>
    <col min="7429" max="7429" width="28.875" style="1041" customWidth="1"/>
    <col min="7430" max="7430" width="12.625" style="1041" customWidth="1"/>
    <col min="7431" max="7431" width="21.75" style="1041" customWidth="1"/>
    <col min="7432" max="7680" width="8.875" style="1041"/>
    <col min="7681" max="7681" width="16.625" style="1041" customWidth="1"/>
    <col min="7682" max="7682" width="18" style="1041" customWidth="1"/>
    <col min="7683" max="7683" width="22.375" style="1041" customWidth="1"/>
    <col min="7684" max="7684" width="29.75" style="1041" customWidth="1"/>
    <col min="7685" max="7685" width="28.875" style="1041" customWidth="1"/>
    <col min="7686" max="7686" width="12.625" style="1041" customWidth="1"/>
    <col min="7687" max="7687" width="21.75" style="1041" customWidth="1"/>
    <col min="7688" max="7936" width="8.875" style="1041"/>
    <col min="7937" max="7937" width="16.625" style="1041" customWidth="1"/>
    <col min="7938" max="7938" width="18" style="1041" customWidth="1"/>
    <col min="7939" max="7939" width="22.375" style="1041" customWidth="1"/>
    <col min="7940" max="7940" width="29.75" style="1041" customWidth="1"/>
    <col min="7941" max="7941" width="28.875" style="1041" customWidth="1"/>
    <col min="7942" max="7942" width="12.625" style="1041" customWidth="1"/>
    <col min="7943" max="7943" width="21.75" style="1041" customWidth="1"/>
    <col min="7944" max="8192" width="8.875" style="1041"/>
    <col min="8193" max="8193" width="16.625" style="1041" customWidth="1"/>
    <col min="8194" max="8194" width="18" style="1041" customWidth="1"/>
    <col min="8195" max="8195" width="22.375" style="1041" customWidth="1"/>
    <col min="8196" max="8196" width="29.75" style="1041" customWidth="1"/>
    <col min="8197" max="8197" width="28.875" style="1041" customWidth="1"/>
    <col min="8198" max="8198" width="12.625" style="1041" customWidth="1"/>
    <col min="8199" max="8199" width="21.75" style="1041" customWidth="1"/>
    <col min="8200" max="8448" width="8.875" style="1041"/>
    <col min="8449" max="8449" width="16.625" style="1041" customWidth="1"/>
    <col min="8450" max="8450" width="18" style="1041" customWidth="1"/>
    <col min="8451" max="8451" width="22.375" style="1041" customWidth="1"/>
    <col min="8452" max="8452" width="29.75" style="1041" customWidth="1"/>
    <col min="8453" max="8453" width="28.875" style="1041" customWidth="1"/>
    <col min="8454" max="8454" width="12.625" style="1041" customWidth="1"/>
    <col min="8455" max="8455" width="21.75" style="1041" customWidth="1"/>
    <col min="8456" max="8704" width="8.875" style="1041"/>
    <col min="8705" max="8705" width="16.625" style="1041" customWidth="1"/>
    <col min="8706" max="8706" width="18" style="1041" customWidth="1"/>
    <col min="8707" max="8707" width="22.375" style="1041" customWidth="1"/>
    <col min="8708" max="8708" width="29.75" style="1041" customWidth="1"/>
    <col min="8709" max="8709" width="28.875" style="1041" customWidth="1"/>
    <col min="8710" max="8710" width="12.625" style="1041" customWidth="1"/>
    <col min="8711" max="8711" width="21.75" style="1041" customWidth="1"/>
    <col min="8712" max="8960" width="8.875" style="1041"/>
    <col min="8961" max="8961" width="16.625" style="1041" customWidth="1"/>
    <col min="8962" max="8962" width="18" style="1041" customWidth="1"/>
    <col min="8963" max="8963" width="22.375" style="1041" customWidth="1"/>
    <col min="8964" max="8964" width="29.75" style="1041" customWidth="1"/>
    <col min="8965" max="8965" width="28.875" style="1041" customWidth="1"/>
    <col min="8966" max="8966" width="12.625" style="1041" customWidth="1"/>
    <col min="8967" max="8967" width="21.75" style="1041" customWidth="1"/>
    <col min="8968" max="9216" width="8.875" style="1041"/>
    <col min="9217" max="9217" width="16.625" style="1041" customWidth="1"/>
    <col min="9218" max="9218" width="18" style="1041" customWidth="1"/>
    <col min="9219" max="9219" width="22.375" style="1041" customWidth="1"/>
    <col min="9220" max="9220" width="29.75" style="1041" customWidth="1"/>
    <col min="9221" max="9221" width="28.875" style="1041" customWidth="1"/>
    <col min="9222" max="9222" width="12.625" style="1041" customWidth="1"/>
    <col min="9223" max="9223" width="21.75" style="1041" customWidth="1"/>
    <col min="9224" max="9472" width="8.875" style="1041"/>
    <col min="9473" max="9473" width="16.625" style="1041" customWidth="1"/>
    <col min="9474" max="9474" width="18" style="1041" customWidth="1"/>
    <col min="9475" max="9475" width="22.375" style="1041" customWidth="1"/>
    <col min="9476" max="9476" width="29.75" style="1041" customWidth="1"/>
    <col min="9477" max="9477" width="28.875" style="1041" customWidth="1"/>
    <col min="9478" max="9478" width="12.625" style="1041" customWidth="1"/>
    <col min="9479" max="9479" width="21.75" style="1041" customWidth="1"/>
    <col min="9480" max="9728" width="8.875" style="1041"/>
    <col min="9729" max="9729" width="16.625" style="1041" customWidth="1"/>
    <col min="9730" max="9730" width="18" style="1041" customWidth="1"/>
    <col min="9731" max="9731" width="22.375" style="1041" customWidth="1"/>
    <col min="9732" max="9732" width="29.75" style="1041" customWidth="1"/>
    <col min="9733" max="9733" width="28.875" style="1041" customWidth="1"/>
    <col min="9734" max="9734" width="12.625" style="1041" customWidth="1"/>
    <col min="9735" max="9735" width="21.75" style="1041" customWidth="1"/>
    <col min="9736" max="9984" width="8.875" style="1041"/>
    <col min="9985" max="9985" width="16.625" style="1041" customWidth="1"/>
    <col min="9986" max="9986" width="18" style="1041" customWidth="1"/>
    <col min="9987" max="9987" width="22.375" style="1041" customWidth="1"/>
    <col min="9988" max="9988" width="29.75" style="1041" customWidth="1"/>
    <col min="9989" max="9989" width="28.875" style="1041" customWidth="1"/>
    <col min="9990" max="9990" width="12.625" style="1041" customWidth="1"/>
    <col min="9991" max="9991" width="21.75" style="1041" customWidth="1"/>
    <col min="9992" max="10240" width="8.875" style="1041"/>
    <col min="10241" max="10241" width="16.625" style="1041" customWidth="1"/>
    <col min="10242" max="10242" width="18" style="1041" customWidth="1"/>
    <col min="10243" max="10243" width="22.375" style="1041" customWidth="1"/>
    <col min="10244" max="10244" width="29.75" style="1041" customWidth="1"/>
    <col min="10245" max="10245" width="28.875" style="1041" customWidth="1"/>
    <col min="10246" max="10246" width="12.625" style="1041" customWidth="1"/>
    <col min="10247" max="10247" width="21.75" style="1041" customWidth="1"/>
    <col min="10248" max="10496" width="8.875" style="1041"/>
    <col min="10497" max="10497" width="16.625" style="1041" customWidth="1"/>
    <col min="10498" max="10498" width="18" style="1041" customWidth="1"/>
    <col min="10499" max="10499" width="22.375" style="1041" customWidth="1"/>
    <col min="10500" max="10500" width="29.75" style="1041" customWidth="1"/>
    <col min="10501" max="10501" width="28.875" style="1041" customWidth="1"/>
    <col min="10502" max="10502" width="12.625" style="1041" customWidth="1"/>
    <col min="10503" max="10503" width="21.75" style="1041" customWidth="1"/>
    <col min="10504" max="10752" width="8.875" style="1041"/>
    <col min="10753" max="10753" width="16.625" style="1041" customWidth="1"/>
    <col min="10754" max="10754" width="18" style="1041" customWidth="1"/>
    <col min="10755" max="10755" width="22.375" style="1041" customWidth="1"/>
    <col min="10756" max="10756" width="29.75" style="1041" customWidth="1"/>
    <col min="10757" max="10757" width="28.875" style="1041" customWidth="1"/>
    <col min="10758" max="10758" width="12.625" style="1041" customWidth="1"/>
    <col min="10759" max="10759" width="21.75" style="1041" customWidth="1"/>
    <col min="10760" max="11008" width="8.875" style="1041"/>
    <col min="11009" max="11009" width="16.625" style="1041" customWidth="1"/>
    <col min="11010" max="11010" width="18" style="1041" customWidth="1"/>
    <col min="11011" max="11011" width="22.375" style="1041" customWidth="1"/>
    <col min="11012" max="11012" width="29.75" style="1041" customWidth="1"/>
    <col min="11013" max="11013" width="28.875" style="1041" customWidth="1"/>
    <col min="11014" max="11014" width="12.625" style="1041" customWidth="1"/>
    <col min="11015" max="11015" width="21.75" style="1041" customWidth="1"/>
    <col min="11016" max="11264" width="8.875" style="1041"/>
    <col min="11265" max="11265" width="16.625" style="1041" customWidth="1"/>
    <col min="11266" max="11266" width="18" style="1041" customWidth="1"/>
    <col min="11267" max="11267" width="22.375" style="1041" customWidth="1"/>
    <col min="11268" max="11268" width="29.75" style="1041" customWidth="1"/>
    <col min="11269" max="11269" width="28.875" style="1041" customWidth="1"/>
    <col min="11270" max="11270" width="12.625" style="1041" customWidth="1"/>
    <col min="11271" max="11271" width="21.75" style="1041" customWidth="1"/>
    <col min="11272" max="11520" width="8.875" style="1041"/>
    <col min="11521" max="11521" width="16.625" style="1041" customWidth="1"/>
    <col min="11522" max="11522" width="18" style="1041" customWidth="1"/>
    <col min="11523" max="11523" width="22.375" style="1041" customWidth="1"/>
    <col min="11524" max="11524" width="29.75" style="1041" customWidth="1"/>
    <col min="11525" max="11525" width="28.875" style="1041" customWidth="1"/>
    <col min="11526" max="11526" width="12.625" style="1041" customWidth="1"/>
    <col min="11527" max="11527" width="21.75" style="1041" customWidth="1"/>
    <col min="11528" max="11776" width="8.875" style="1041"/>
    <col min="11777" max="11777" width="16.625" style="1041" customWidth="1"/>
    <col min="11778" max="11778" width="18" style="1041" customWidth="1"/>
    <col min="11779" max="11779" width="22.375" style="1041" customWidth="1"/>
    <col min="11780" max="11780" width="29.75" style="1041" customWidth="1"/>
    <col min="11781" max="11781" width="28.875" style="1041" customWidth="1"/>
    <col min="11782" max="11782" width="12.625" style="1041" customWidth="1"/>
    <col min="11783" max="11783" width="21.75" style="1041" customWidth="1"/>
    <col min="11784" max="12032" width="8.875" style="1041"/>
    <col min="12033" max="12033" width="16.625" style="1041" customWidth="1"/>
    <col min="12034" max="12034" width="18" style="1041" customWidth="1"/>
    <col min="12035" max="12035" width="22.375" style="1041" customWidth="1"/>
    <col min="12036" max="12036" width="29.75" style="1041" customWidth="1"/>
    <col min="12037" max="12037" width="28.875" style="1041" customWidth="1"/>
    <col min="12038" max="12038" width="12.625" style="1041" customWidth="1"/>
    <col min="12039" max="12039" width="21.75" style="1041" customWidth="1"/>
    <col min="12040" max="12288" width="8.875" style="1041"/>
    <col min="12289" max="12289" width="16.625" style="1041" customWidth="1"/>
    <col min="12290" max="12290" width="18" style="1041" customWidth="1"/>
    <col min="12291" max="12291" width="22.375" style="1041" customWidth="1"/>
    <col min="12292" max="12292" width="29.75" style="1041" customWidth="1"/>
    <col min="12293" max="12293" width="28.875" style="1041" customWidth="1"/>
    <col min="12294" max="12294" width="12.625" style="1041" customWidth="1"/>
    <col min="12295" max="12295" width="21.75" style="1041" customWidth="1"/>
    <col min="12296" max="12544" width="8.875" style="1041"/>
    <col min="12545" max="12545" width="16.625" style="1041" customWidth="1"/>
    <col min="12546" max="12546" width="18" style="1041" customWidth="1"/>
    <col min="12547" max="12547" width="22.375" style="1041" customWidth="1"/>
    <col min="12548" max="12548" width="29.75" style="1041" customWidth="1"/>
    <col min="12549" max="12549" width="28.875" style="1041" customWidth="1"/>
    <col min="12550" max="12550" width="12.625" style="1041" customWidth="1"/>
    <col min="12551" max="12551" width="21.75" style="1041" customWidth="1"/>
    <col min="12552" max="12800" width="8.875" style="1041"/>
    <col min="12801" max="12801" width="16.625" style="1041" customWidth="1"/>
    <col min="12802" max="12802" width="18" style="1041" customWidth="1"/>
    <col min="12803" max="12803" width="22.375" style="1041" customWidth="1"/>
    <col min="12804" max="12804" width="29.75" style="1041" customWidth="1"/>
    <col min="12805" max="12805" width="28.875" style="1041" customWidth="1"/>
    <col min="12806" max="12806" width="12.625" style="1041" customWidth="1"/>
    <col min="12807" max="12807" width="21.75" style="1041" customWidth="1"/>
    <col min="12808" max="13056" width="8.875" style="1041"/>
    <col min="13057" max="13057" width="16.625" style="1041" customWidth="1"/>
    <col min="13058" max="13058" width="18" style="1041" customWidth="1"/>
    <col min="13059" max="13059" width="22.375" style="1041" customWidth="1"/>
    <col min="13060" max="13060" width="29.75" style="1041" customWidth="1"/>
    <col min="13061" max="13061" width="28.875" style="1041" customWidth="1"/>
    <col min="13062" max="13062" width="12.625" style="1041" customWidth="1"/>
    <col min="13063" max="13063" width="21.75" style="1041" customWidth="1"/>
    <col min="13064" max="13312" width="8.875" style="1041"/>
    <col min="13313" max="13313" width="16.625" style="1041" customWidth="1"/>
    <col min="13314" max="13314" width="18" style="1041" customWidth="1"/>
    <col min="13315" max="13315" width="22.375" style="1041" customWidth="1"/>
    <col min="13316" max="13316" width="29.75" style="1041" customWidth="1"/>
    <col min="13317" max="13317" width="28.875" style="1041" customWidth="1"/>
    <col min="13318" max="13318" width="12.625" style="1041" customWidth="1"/>
    <col min="13319" max="13319" width="21.75" style="1041" customWidth="1"/>
    <col min="13320" max="13568" width="8.875" style="1041"/>
    <col min="13569" max="13569" width="16.625" style="1041" customWidth="1"/>
    <col min="13570" max="13570" width="18" style="1041" customWidth="1"/>
    <col min="13571" max="13571" width="22.375" style="1041" customWidth="1"/>
    <col min="13572" max="13572" width="29.75" style="1041" customWidth="1"/>
    <col min="13573" max="13573" width="28.875" style="1041" customWidth="1"/>
    <col min="13574" max="13574" width="12.625" style="1041" customWidth="1"/>
    <col min="13575" max="13575" width="21.75" style="1041" customWidth="1"/>
    <col min="13576" max="13824" width="8.875" style="1041"/>
    <col min="13825" max="13825" width="16.625" style="1041" customWidth="1"/>
    <col min="13826" max="13826" width="18" style="1041" customWidth="1"/>
    <col min="13827" max="13827" width="22.375" style="1041" customWidth="1"/>
    <col min="13828" max="13828" width="29.75" style="1041" customWidth="1"/>
    <col min="13829" max="13829" width="28.875" style="1041" customWidth="1"/>
    <col min="13830" max="13830" width="12.625" style="1041" customWidth="1"/>
    <col min="13831" max="13831" width="21.75" style="1041" customWidth="1"/>
    <col min="13832" max="14080" width="8.875" style="1041"/>
    <col min="14081" max="14081" width="16.625" style="1041" customWidth="1"/>
    <col min="14082" max="14082" width="18" style="1041" customWidth="1"/>
    <col min="14083" max="14083" width="22.375" style="1041" customWidth="1"/>
    <col min="14084" max="14084" width="29.75" style="1041" customWidth="1"/>
    <col min="14085" max="14085" width="28.875" style="1041" customWidth="1"/>
    <col min="14086" max="14086" width="12.625" style="1041" customWidth="1"/>
    <col min="14087" max="14087" width="21.75" style="1041" customWidth="1"/>
    <col min="14088" max="14336" width="8.875" style="1041"/>
    <col min="14337" max="14337" width="16.625" style="1041" customWidth="1"/>
    <col min="14338" max="14338" width="18" style="1041" customWidth="1"/>
    <col min="14339" max="14339" width="22.375" style="1041" customWidth="1"/>
    <col min="14340" max="14340" width="29.75" style="1041" customWidth="1"/>
    <col min="14341" max="14341" width="28.875" style="1041" customWidth="1"/>
    <col min="14342" max="14342" width="12.625" style="1041" customWidth="1"/>
    <col min="14343" max="14343" width="21.75" style="1041" customWidth="1"/>
    <col min="14344" max="14592" width="8.875" style="1041"/>
    <col min="14593" max="14593" width="16.625" style="1041" customWidth="1"/>
    <col min="14594" max="14594" width="18" style="1041" customWidth="1"/>
    <col min="14595" max="14595" width="22.375" style="1041" customWidth="1"/>
    <col min="14596" max="14596" width="29.75" style="1041" customWidth="1"/>
    <col min="14597" max="14597" width="28.875" style="1041" customWidth="1"/>
    <col min="14598" max="14598" width="12.625" style="1041" customWidth="1"/>
    <col min="14599" max="14599" width="21.75" style="1041" customWidth="1"/>
    <col min="14600" max="14848" width="8.875" style="1041"/>
    <col min="14849" max="14849" width="16.625" style="1041" customWidth="1"/>
    <col min="14850" max="14850" width="18" style="1041" customWidth="1"/>
    <col min="14851" max="14851" width="22.375" style="1041" customWidth="1"/>
    <col min="14852" max="14852" width="29.75" style="1041" customWidth="1"/>
    <col min="14853" max="14853" width="28.875" style="1041" customWidth="1"/>
    <col min="14854" max="14854" width="12.625" style="1041" customWidth="1"/>
    <col min="14855" max="14855" width="21.75" style="1041" customWidth="1"/>
    <col min="14856" max="15104" width="8.875" style="1041"/>
    <col min="15105" max="15105" width="16.625" style="1041" customWidth="1"/>
    <col min="15106" max="15106" width="18" style="1041" customWidth="1"/>
    <col min="15107" max="15107" width="22.375" style="1041" customWidth="1"/>
    <col min="15108" max="15108" width="29.75" style="1041" customWidth="1"/>
    <col min="15109" max="15109" width="28.875" style="1041" customWidth="1"/>
    <col min="15110" max="15110" width="12.625" style="1041" customWidth="1"/>
    <col min="15111" max="15111" width="21.75" style="1041" customWidth="1"/>
    <col min="15112" max="15360" width="8.875" style="1041"/>
    <col min="15361" max="15361" width="16.625" style="1041" customWidth="1"/>
    <col min="15362" max="15362" width="18" style="1041" customWidth="1"/>
    <col min="15363" max="15363" width="22.375" style="1041" customWidth="1"/>
    <col min="15364" max="15364" width="29.75" style="1041" customWidth="1"/>
    <col min="15365" max="15365" width="28.875" style="1041" customWidth="1"/>
    <col min="15366" max="15366" width="12.625" style="1041" customWidth="1"/>
    <col min="15367" max="15367" width="21.75" style="1041" customWidth="1"/>
    <col min="15368" max="15616" width="8.875" style="1041"/>
    <col min="15617" max="15617" width="16.625" style="1041" customWidth="1"/>
    <col min="15618" max="15618" width="18" style="1041" customWidth="1"/>
    <col min="15619" max="15619" width="22.375" style="1041" customWidth="1"/>
    <col min="15620" max="15620" width="29.75" style="1041" customWidth="1"/>
    <col min="15621" max="15621" width="28.875" style="1041" customWidth="1"/>
    <col min="15622" max="15622" width="12.625" style="1041" customWidth="1"/>
    <col min="15623" max="15623" width="21.75" style="1041" customWidth="1"/>
    <col min="15624" max="15872" width="8.875" style="1041"/>
    <col min="15873" max="15873" width="16.625" style="1041" customWidth="1"/>
    <col min="15874" max="15874" width="18" style="1041" customWidth="1"/>
    <col min="15875" max="15875" width="22.375" style="1041" customWidth="1"/>
    <col min="15876" max="15876" width="29.75" style="1041" customWidth="1"/>
    <col min="15877" max="15877" width="28.875" style="1041" customWidth="1"/>
    <col min="15878" max="15878" width="12.625" style="1041" customWidth="1"/>
    <col min="15879" max="15879" width="21.75" style="1041" customWidth="1"/>
    <col min="15880" max="16128" width="8.875" style="1041"/>
    <col min="16129" max="16129" width="16.625" style="1041" customWidth="1"/>
    <col min="16130" max="16130" width="18" style="1041" customWidth="1"/>
    <col min="16131" max="16131" width="22.375" style="1041" customWidth="1"/>
    <col min="16132" max="16132" width="29.75" style="1041" customWidth="1"/>
    <col min="16133" max="16133" width="28.875" style="1041" customWidth="1"/>
    <col min="16134" max="16134" width="12.625" style="1041" customWidth="1"/>
    <col min="16135" max="16135" width="21.75" style="1041" customWidth="1"/>
    <col min="16136" max="16384" width="8.875" style="1041"/>
  </cols>
  <sheetData>
    <row r="1" spans="1:7" s="1037" customFormat="1" ht="19.5">
      <c r="A1" s="1082" t="s">
        <v>1884</v>
      </c>
      <c r="D1" s="1062"/>
      <c r="E1" s="1062"/>
      <c r="F1" s="1083" t="s">
        <v>616</v>
      </c>
      <c r="G1" s="1084" t="s">
        <v>1885</v>
      </c>
    </row>
    <row r="2" spans="1:7" s="1037" customFormat="1" ht="19.5">
      <c r="A2" s="1082" t="s">
        <v>1886</v>
      </c>
      <c r="B2" s="1085" t="s">
        <v>1959</v>
      </c>
      <c r="C2" s="1085"/>
      <c r="D2" s="1086"/>
      <c r="E2" s="1086"/>
      <c r="F2" s="1083" t="s">
        <v>1888</v>
      </c>
      <c r="G2" s="1087" t="s">
        <v>1960</v>
      </c>
    </row>
    <row r="3" spans="1:7" ht="35.450000000000003" customHeight="1">
      <c r="A3" s="1617" t="s">
        <v>1970</v>
      </c>
      <c r="B3" s="1617"/>
      <c r="C3" s="1617"/>
      <c r="D3" s="1617"/>
      <c r="E3" s="1617"/>
      <c r="F3" s="1617"/>
      <c r="G3" s="1617"/>
    </row>
    <row r="4" spans="1:7" ht="29.45" customHeight="1">
      <c r="A4" s="1618" t="s">
        <v>1971</v>
      </c>
      <c r="B4" s="1618"/>
      <c r="C4" s="1618"/>
      <c r="D4" s="1618"/>
      <c r="E4" s="1618"/>
      <c r="F4" s="1618"/>
      <c r="G4" s="1618"/>
    </row>
    <row r="5" spans="1:7" s="1037" customFormat="1" ht="19.5">
      <c r="A5" s="1037" t="s">
        <v>1972</v>
      </c>
      <c r="D5" s="1062"/>
      <c r="E5" s="1062"/>
      <c r="F5" s="1062"/>
      <c r="G5" s="1065" t="s">
        <v>1920</v>
      </c>
    </row>
    <row r="6" spans="1:7" s="1037" customFormat="1" ht="19.5">
      <c r="A6" s="1619" t="s">
        <v>1893</v>
      </c>
      <c r="B6" s="1619"/>
      <c r="C6" s="1620"/>
      <c r="D6" s="1088"/>
      <c r="E6" s="1089"/>
      <c r="F6" s="1625"/>
      <c r="G6" s="1626"/>
    </row>
    <row r="7" spans="1:7" s="1037" customFormat="1" ht="21" customHeight="1">
      <c r="A7" s="1621"/>
      <c r="B7" s="1621"/>
      <c r="C7" s="1622"/>
      <c r="D7" s="1627" t="s">
        <v>1964</v>
      </c>
      <c r="E7" s="1625" t="s">
        <v>1895</v>
      </c>
      <c r="F7" s="1629" t="s">
        <v>1896</v>
      </c>
      <c r="G7" s="1626"/>
    </row>
    <row r="8" spans="1:7" s="1037" customFormat="1" ht="21" customHeight="1">
      <c r="A8" s="1623"/>
      <c r="B8" s="1623"/>
      <c r="C8" s="1624"/>
      <c r="D8" s="1628"/>
      <c r="E8" s="1625"/>
      <c r="F8" s="1630"/>
      <c r="G8" s="1626"/>
    </row>
    <row r="9" spans="1:7" s="1037" customFormat="1" ht="25.15" customHeight="1">
      <c r="A9" s="1637" t="s">
        <v>1965</v>
      </c>
      <c r="B9" s="1626" t="s">
        <v>1898</v>
      </c>
      <c r="C9" s="1625"/>
      <c r="D9" s="1091">
        <v>2855</v>
      </c>
      <c r="E9" s="1192">
        <v>0</v>
      </c>
      <c r="F9" s="1193">
        <v>0</v>
      </c>
      <c r="G9" s="1194">
        <v>0</v>
      </c>
    </row>
    <row r="10" spans="1:7" s="1037" customFormat="1" ht="25.15" customHeight="1">
      <c r="A10" s="1638"/>
      <c r="B10" s="1626" t="s">
        <v>1899</v>
      </c>
      <c r="C10" s="1625"/>
      <c r="D10" s="1091">
        <v>2855</v>
      </c>
      <c r="E10" s="1192">
        <v>0</v>
      </c>
      <c r="F10" s="1193">
        <v>0</v>
      </c>
      <c r="G10" s="1194">
        <v>0</v>
      </c>
    </row>
    <row r="11" spans="1:7" s="1037" customFormat="1" ht="25.15" customHeight="1">
      <c r="A11" s="1638"/>
      <c r="B11" s="1626" t="s">
        <v>1900</v>
      </c>
      <c r="C11" s="1625"/>
      <c r="D11" s="1191">
        <v>0</v>
      </c>
      <c r="E11" s="1192">
        <v>0</v>
      </c>
      <c r="F11" s="1193">
        <v>0</v>
      </c>
      <c r="G11" s="1194">
        <v>0</v>
      </c>
    </row>
    <row r="12" spans="1:7" s="1037" customFormat="1" ht="25.15" customHeight="1">
      <c r="A12" s="1638"/>
      <c r="B12" s="1626" t="s">
        <v>1901</v>
      </c>
      <c r="C12" s="1625"/>
      <c r="D12" s="1191">
        <v>0</v>
      </c>
      <c r="E12" s="1192">
        <v>0</v>
      </c>
      <c r="F12" s="1193">
        <v>0</v>
      </c>
      <c r="G12" s="1194">
        <v>0</v>
      </c>
    </row>
    <row r="13" spans="1:7" s="1037" customFormat="1" ht="25.15" customHeight="1">
      <c r="A13" s="1638"/>
      <c r="B13" s="1626" t="s">
        <v>1902</v>
      </c>
      <c r="C13" s="1625"/>
      <c r="D13" s="1191">
        <v>0</v>
      </c>
      <c r="E13" s="1192">
        <v>0</v>
      </c>
      <c r="F13" s="1193">
        <v>0</v>
      </c>
      <c r="G13" s="1194">
        <v>0</v>
      </c>
    </row>
    <row r="14" spans="1:7" s="1037" customFormat="1" ht="25.15" customHeight="1">
      <c r="A14" s="1638"/>
      <c r="B14" s="1626" t="s">
        <v>1903</v>
      </c>
      <c r="C14" s="1625"/>
      <c r="D14" s="1191">
        <v>0</v>
      </c>
      <c r="E14" s="1192">
        <v>0</v>
      </c>
      <c r="F14" s="1193">
        <v>0</v>
      </c>
      <c r="G14" s="1194">
        <v>0</v>
      </c>
    </row>
    <row r="15" spans="1:7" s="1037" customFormat="1" ht="25.15" customHeight="1">
      <c r="A15" s="1638"/>
      <c r="B15" s="1631" t="s">
        <v>1904</v>
      </c>
      <c r="C15" s="1620"/>
      <c r="D15" s="1191">
        <v>0</v>
      </c>
      <c r="E15" s="1192">
        <v>0</v>
      </c>
      <c r="F15" s="1193">
        <v>0</v>
      </c>
      <c r="G15" s="1194">
        <v>0</v>
      </c>
    </row>
    <row r="16" spans="1:7" s="1037" customFormat="1" ht="25.15" customHeight="1">
      <c r="A16" s="1638"/>
      <c r="B16" s="1626" t="s">
        <v>1905</v>
      </c>
      <c r="C16" s="1625"/>
      <c r="D16" s="1191">
        <v>0</v>
      </c>
      <c r="E16" s="1192">
        <v>0</v>
      </c>
      <c r="F16" s="1193">
        <v>0</v>
      </c>
      <c r="G16" s="1194">
        <v>0</v>
      </c>
    </row>
    <row r="17" spans="1:8" s="1037" customFormat="1" ht="25.15" customHeight="1">
      <c r="A17" s="1638"/>
      <c r="B17" s="1626" t="s">
        <v>1906</v>
      </c>
      <c r="C17" s="1625"/>
      <c r="D17" s="1191">
        <v>0</v>
      </c>
      <c r="E17" s="1192">
        <v>0</v>
      </c>
      <c r="F17" s="1193">
        <v>0</v>
      </c>
      <c r="G17" s="1194">
        <v>0</v>
      </c>
    </row>
    <row r="18" spans="1:8" s="1037" customFormat="1" ht="25.15" customHeight="1">
      <c r="A18" s="1638"/>
      <c r="B18" s="1626" t="s">
        <v>1907</v>
      </c>
      <c r="C18" s="1625"/>
      <c r="D18" s="1191">
        <v>0</v>
      </c>
      <c r="E18" s="1192">
        <v>0</v>
      </c>
      <c r="F18" s="1193">
        <v>0</v>
      </c>
      <c r="G18" s="1194">
        <v>0</v>
      </c>
    </row>
    <row r="19" spans="1:8" s="1037" customFormat="1" ht="25.15" customHeight="1">
      <c r="A19" s="1638"/>
      <c r="B19" s="1626" t="s">
        <v>1908</v>
      </c>
      <c r="C19" s="1625"/>
      <c r="D19" s="1191">
        <v>0</v>
      </c>
      <c r="E19" s="1192">
        <v>0</v>
      </c>
      <c r="F19" s="1193">
        <v>0</v>
      </c>
      <c r="G19" s="1194">
        <v>0</v>
      </c>
    </row>
    <row r="20" spans="1:8" s="1037" customFormat="1" ht="25.15" customHeight="1">
      <c r="A20" s="1638"/>
      <c r="B20" s="1626" t="s">
        <v>1909</v>
      </c>
      <c r="C20" s="1625"/>
      <c r="D20" s="1191">
        <v>0</v>
      </c>
      <c r="E20" s="1192">
        <v>0</v>
      </c>
      <c r="F20" s="1193">
        <v>0</v>
      </c>
      <c r="G20" s="1194">
        <v>0</v>
      </c>
    </row>
    <row r="21" spans="1:8" s="1037" customFormat="1" ht="25.15" customHeight="1">
      <c r="A21" s="1638"/>
      <c r="B21" s="1626" t="s">
        <v>1910</v>
      </c>
      <c r="C21" s="1625"/>
      <c r="D21" s="1191">
        <v>0</v>
      </c>
      <c r="E21" s="1192">
        <v>0</v>
      </c>
      <c r="F21" s="1193">
        <v>0</v>
      </c>
      <c r="G21" s="1194">
        <v>0</v>
      </c>
    </row>
    <row r="22" spans="1:8" s="1037" customFormat="1" ht="25.15" customHeight="1">
      <c r="A22" s="1638"/>
      <c r="B22" s="1626" t="s">
        <v>1911</v>
      </c>
      <c r="C22" s="1625"/>
      <c r="D22" s="1191">
        <v>0</v>
      </c>
      <c r="E22" s="1192">
        <v>0</v>
      </c>
      <c r="F22" s="1193">
        <v>0</v>
      </c>
      <c r="G22" s="1194">
        <v>0</v>
      </c>
    </row>
    <row r="23" spans="1:8" s="1037" customFormat="1" ht="25.15" customHeight="1">
      <c r="A23" s="1639"/>
      <c r="B23" s="1626" t="s">
        <v>1912</v>
      </c>
      <c r="C23" s="1625"/>
      <c r="D23" s="1191">
        <v>0</v>
      </c>
      <c r="E23" s="1192">
        <v>0</v>
      </c>
      <c r="F23" s="1193">
        <v>0</v>
      </c>
      <c r="G23" s="1194">
        <v>0</v>
      </c>
    </row>
    <row r="24" spans="1:8" s="1037" customFormat="1" ht="2.4500000000000002" customHeight="1">
      <c r="A24" s="1093"/>
      <c r="B24" s="1092"/>
      <c r="C24" s="1090"/>
      <c r="D24" s="1094"/>
      <c r="E24" s="1095"/>
      <c r="F24" s="1092"/>
      <c r="G24" s="1096"/>
    </row>
    <row r="25" spans="1:8" s="1037" customFormat="1" ht="71.25" customHeight="1">
      <c r="A25" s="1633" t="s">
        <v>1966</v>
      </c>
      <c r="B25" s="1633"/>
      <c r="C25" s="1634"/>
      <c r="D25" s="1094"/>
      <c r="E25" s="1097"/>
      <c r="F25" s="1635"/>
      <c r="G25" s="1636"/>
    </row>
    <row r="26" spans="1:8" ht="19.5">
      <c r="A26" s="1037"/>
      <c r="B26" s="1037"/>
      <c r="C26" s="1037"/>
      <c r="D26" s="1062"/>
      <c r="E26" s="1062"/>
      <c r="F26" s="1062"/>
      <c r="G26" s="1062"/>
      <c r="H26" s="1037"/>
    </row>
    <row r="27" spans="1:8" ht="19.5">
      <c r="A27" s="1037"/>
      <c r="B27" s="1037"/>
      <c r="C27" s="1037"/>
      <c r="D27" s="1062"/>
      <c r="E27" s="1062"/>
      <c r="F27" s="1062"/>
      <c r="G27" s="1062"/>
      <c r="H27" s="1037"/>
    </row>
    <row r="28" spans="1:8" ht="19.5">
      <c r="A28" s="1063"/>
      <c r="B28" s="1064"/>
      <c r="C28" s="1065"/>
      <c r="D28" s="1065"/>
      <c r="E28" s="1037"/>
      <c r="F28" s="1063"/>
      <c r="G28" s="1063"/>
      <c r="H28" s="1037"/>
    </row>
    <row r="29" spans="1:8" ht="19.5">
      <c r="A29" s="1063"/>
      <c r="B29" s="1065"/>
      <c r="C29" s="1065"/>
      <c r="D29" s="1062"/>
      <c r="E29" s="1037"/>
      <c r="F29" s="1064"/>
      <c r="G29" s="1064"/>
      <c r="H29" s="1037"/>
    </row>
  </sheetData>
  <mergeCells count="25">
    <mergeCell ref="A25:C25"/>
    <mergeCell ref="F25:G25"/>
    <mergeCell ref="B20:C20"/>
    <mergeCell ref="B21:C21"/>
    <mergeCell ref="B22:C22"/>
    <mergeCell ref="A9:A23"/>
    <mergeCell ref="B9:C9"/>
    <mergeCell ref="B10:C10"/>
    <mergeCell ref="B17:C17"/>
    <mergeCell ref="B18:C18"/>
    <mergeCell ref="B16:C16"/>
    <mergeCell ref="B19:C19"/>
    <mergeCell ref="B23:C23"/>
    <mergeCell ref="B13:C13"/>
    <mergeCell ref="B14:C14"/>
    <mergeCell ref="B15:C15"/>
    <mergeCell ref="B11:C11"/>
    <mergeCell ref="B12:C12"/>
    <mergeCell ref="A3:G3"/>
    <mergeCell ref="A4:G4"/>
    <mergeCell ref="A6:C8"/>
    <mergeCell ref="F6:G6"/>
    <mergeCell ref="D7:D8"/>
    <mergeCell ref="E7:E8"/>
    <mergeCell ref="F7:G8"/>
  </mergeCells>
  <phoneticPr fontId="1" type="noConversion"/>
  <printOptions horizontalCentered="1" verticalCentered="1"/>
  <pageMargins left="0.39370078740157483" right="0.39370078740157483" top="0.39370078740157483" bottom="0.39370078740157483" header="0.19685039370078741" footer="0.19685039370078741"/>
  <pageSetup paperSize="9" scale="85"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108D8-1C46-4F15-A51A-251ABB8F7FEC}">
  <sheetPr>
    <pageSetUpPr fitToPage="1"/>
  </sheetPr>
  <dimension ref="A1:CT33"/>
  <sheetViews>
    <sheetView topLeftCell="A5" zoomScale="90" zoomScaleNormal="90" workbookViewId="0">
      <selection activeCell="G25" sqref="G25"/>
    </sheetView>
  </sheetViews>
  <sheetFormatPr defaultColWidth="8.875" defaultRowHeight="16.5"/>
  <cols>
    <col min="1" max="1" width="19.125" style="1060" customWidth="1"/>
    <col min="2" max="2" width="27" style="1060" customWidth="1"/>
    <col min="3" max="4" width="18.125" style="1041" customWidth="1"/>
    <col min="5" max="6" width="18.125" style="1060" customWidth="1"/>
    <col min="7" max="7" width="31.75" style="1060" bestFit="1" customWidth="1"/>
    <col min="8" max="97" width="9" style="1060" customWidth="1"/>
    <col min="98" max="256" width="8.875" style="1041"/>
    <col min="257" max="257" width="19.125" style="1041" customWidth="1"/>
    <col min="258" max="258" width="27" style="1041" customWidth="1"/>
    <col min="259" max="262" width="18.125" style="1041" customWidth="1"/>
    <col min="263" max="263" width="22.25" style="1041" customWidth="1"/>
    <col min="264" max="353" width="9" style="1041" customWidth="1"/>
    <col min="354" max="512" width="8.875" style="1041"/>
    <col min="513" max="513" width="19.125" style="1041" customWidth="1"/>
    <col min="514" max="514" width="27" style="1041" customWidth="1"/>
    <col min="515" max="518" width="18.125" style="1041" customWidth="1"/>
    <col min="519" max="519" width="22.25" style="1041" customWidth="1"/>
    <col min="520" max="609" width="9" style="1041" customWidth="1"/>
    <col min="610" max="768" width="8.875" style="1041"/>
    <col min="769" max="769" width="19.125" style="1041" customWidth="1"/>
    <col min="770" max="770" width="27" style="1041" customWidth="1"/>
    <col min="771" max="774" width="18.125" style="1041" customWidth="1"/>
    <col min="775" max="775" width="22.25" style="1041" customWidth="1"/>
    <col min="776" max="865" width="9" style="1041" customWidth="1"/>
    <col min="866" max="1024" width="8.875" style="1041"/>
    <col min="1025" max="1025" width="19.125" style="1041" customWidth="1"/>
    <col min="1026" max="1026" width="27" style="1041" customWidth="1"/>
    <col min="1027" max="1030" width="18.125" style="1041" customWidth="1"/>
    <col min="1031" max="1031" width="22.25" style="1041" customWidth="1"/>
    <col min="1032" max="1121" width="9" style="1041" customWidth="1"/>
    <col min="1122" max="1280" width="8.875" style="1041"/>
    <col min="1281" max="1281" width="19.125" style="1041" customWidth="1"/>
    <col min="1282" max="1282" width="27" style="1041" customWidth="1"/>
    <col min="1283" max="1286" width="18.125" style="1041" customWidth="1"/>
    <col min="1287" max="1287" width="22.25" style="1041" customWidth="1"/>
    <col min="1288" max="1377" width="9" style="1041" customWidth="1"/>
    <col min="1378" max="1536" width="8.875" style="1041"/>
    <col min="1537" max="1537" width="19.125" style="1041" customWidth="1"/>
    <col min="1538" max="1538" width="27" style="1041" customWidth="1"/>
    <col min="1539" max="1542" width="18.125" style="1041" customWidth="1"/>
    <col min="1543" max="1543" width="22.25" style="1041" customWidth="1"/>
    <col min="1544" max="1633" width="9" style="1041" customWidth="1"/>
    <col min="1634" max="1792" width="8.875" style="1041"/>
    <col min="1793" max="1793" width="19.125" style="1041" customWidth="1"/>
    <col min="1794" max="1794" width="27" style="1041" customWidth="1"/>
    <col min="1795" max="1798" width="18.125" style="1041" customWidth="1"/>
    <col min="1799" max="1799" width="22.25" style="1041" customWidth="1"/>
    <col min="1800" max="1889" width="9" style="1041" customWidth="1"/>
    <col min="1890" max="2048" width="8.875" style="1041"/>
    <col min="2049" max="2049" width="19.125" style="1041" customWidth="1"/>
    <col min="2050" max="2050" width="27" style="1041" customWidth="1"/>
    <col min="2051" max="2054" width="18.125" style="1041" customWidth="1"/>
    <col min="2055" max="2055" width="22.25" style="1041" customWidth="1"/>
    <col min="2056" max="2145" width="9" style="1041" customWidth="1"/>
    <col min="2146" max="2304" width="8.875" style="1041"/>
    <col min="2305" max="2305" width="19.125" style="1041" customWidth="1"/>
    <col min="2306" max="2306" width="27" style="1041" customWidth="1"/>
    <col min="2307" max="2310" width="18.125" style="1041" customWidth="1"/>
    <col min="2311" max="2311" width="22.25" style="1041" customWidth="1"/>
    <col min="2312" max="2401" width="9" style="1041" customWidth="1"/>
    <col min="2402" max="2560" width="8.875" style="1041"/>
    <col min="2561" max="2561" width="19.125" style="1041" customWidth="1"/>
    <col min="2562" max="2562" width="27" style="1041" customWidth="1"/>
    <col min="2563" max="2566" width="18.125" style="1041" customWidth="1"/>
    <col min="2567" max="2567" width="22.25" style="1041" customWidth="1"/>
    <col min="2568" max="2657" width="9" style="1041" customWidth="1"/>
    <col min="2658" max="2816" width="8.875" style="1041"/>
    <col min="2817" max="2817" width="19.125" style="1041" customWidth="1"/>
    <col min="2818" max="2818" width="27" style="1041" customWidth="1"/>
    <col min="2819" max="2822" width="18.125" style="1041" customWidth="1"/>
    <col min="2823" max="2823" width="22.25" style="1041" customWidth="1"/>
    <col min="2824" max="2913" width="9" style="1041" customWidth="1"/>
    <col min="2914" max="3072" width="8.875" style="1041"/>
    <col min="3073" max="3073" width="19.125" style="1041" customWidth="1"/>
    <col min="3074" max="3074" width="27" style="1041" customWidth="1"/>
    <col min="3075" max="3078" width="18.125" style="1041" customWidth="1"/>
    <col min="3079" max="3079" width="22.25" style="1041" customWidth="1"/>
    <col min="3080" max="3169" width="9" style="1041" customWidth="1"/>
    <col min="3170" max="3328" width="8.875" style="1041"/>
    <col min="3329" max="3329" width="19.125" style="1041" customWidth="1"/>
    <col min="3330" max="3330" width="27" style="1041" customWidth="1"/>
    <col min="3331" max="3334" width="18.125" style="1041" customWidth="1"/>
    <col min="3335" max="3335" width="22.25" style="1041" customWidth="1"/>
    <col min="3336" max="3425" width="9" style="1041" customWidth="1"/>
    <col min="3426" max="3584" width="8.875" style="1041"/>
    <col min="3585" max="3585" width="19.125" style="1041" customWidth="1"/>
    <col min="3586" max="3586" width="27" style="1041" customWidth="1"/>
    <col min="3587" max="3590" width="18.125" style="1041" customWidth="1"/>
    <col min="3591" max="3591" width="22.25" style="1041" customWidth="1"/>
    <col min="3592" max="3681" width="9" style="1041" customWidth="1"/>
    <col min="3682" max="3840" width="8.875" style="1041"/>
    <col min="3841" max="3841" width="19.125" style="1041" customWidth="1"/>
    <col min="3842" max="3842" width="27" style="1041" customWidth="1"/>
    <col min="3843" max="3846" width="18.125" style="1041" customWidth="1"/>
    <col min="3847" max="3847" width="22.25" style="1041" customWidth="1"/>
    <col min="3848" max="3937" width="9" style="1041" customWidth="1"/>
    <col min="3938" max="4096" width="8.875" style="1041"/>
    <col min="4097" max="4097" width="19.125" style="1041" customWidth="1"/>
    <col min="4098" max="4098" width="27" style="1041" customWidth="1"/>
    <col min="4099" max="4102" width="18.125" style="1041" customWidth="1"/>
    <col min="4103" max="4103" width="22.25" style="1041" customWidth="1"/>
    <col min="4104" max="4193" width="9" style="1041" customWidth="1"/>
    <col min="4194" max="4352" width="8.875" style="1041"/>
    <col min="4353" max="4353" width="19.125" style="1041" customWidth="1"/>
    <col min="4354" max="4354" width="27" style="1041" customWidth="1"/>
    <col min="4355" max="4358" width="18.125" style="1041" customWidth="1"/>
    <col min="4359" max="4359" width="22.25" style="1041" customWidth="1"/>
    <col min="4360" max="4449" width="9" style="1041" customWidth="1"/>
    <col min="4450" max="4608" width="8.875" style="1041"/>
    <col min="4609" max="4609" width="19.125" style="1041" customWidth="1"/>
    <col min="4610" max="4610" width="27" style="1041" customWidth="1"/>
    <col min="4611" max="4614" width="18.125" style="1041" customWidth="1"/>
    <col min="4615" max="4615" width="22.25" style="1041" customWidth="1"/>
    <col min="4616" max="4705" width="9" style="1041" customWidth="1"/>
    <col min="4706" max="4864" width="8.875" style="1041"/>
    <col min="4865" max="4865" width="19.125" style="1041" customWidth="1"/>
    <col min="4866" max="4866" width="27" style="1041" customWidth="1"/>
    <col min="4867" max="4870" width="18.125" style="1041" customWidth="1"/>
    <col min="4871" max="4871" width="22.25" style="1041" customWidth="1"/>
    <col min="4872" max="4961" width="9" style="1041" customWidth="1"/>
    <col min="4962" max="5120" width="8.875" style="1041"/>
    <col min="5121" max="5121" width="19.125" style="1041" customWidth="1"/>
    <col min="5122" max="5122" width="27" style="1041" customWidth="1"/>
    <col min="5123" max="5126" width="18.125" style="1041" customWidth="1"/>
    <col min="5127" max="5127" width="22.25" style="1041" customWidth="1"/>
    <col min="5128" max="5217" width="9" style="1041" customWidth="1"/>
    <col min="5218" max="5376" width="8.875" style="1041"/>
    <col min="5377" max="5377" width="19.125" style="1041" customWidth="1"/>
    <col min="5378" max="5378" width="27" style="1041" customWidth="1"/>
    <col min="5379" max="5382" width="18.125" style="1041" customWidth="1"/>
    <col min="5383" max="5383" width="22.25" style="1041" customWidth="1"/>
    <col min="5384" max="5473" width="9" style="1041" customWidth="1"/>
    <col min="5474" max="5632" width="8.875" style="1041"/>
    <col min="5633" max="5633" width="19.125" style="1041" customWidth="1"/>
    <col min="5634" max="5634" width="27" style="1041" customWidth="1"/>
    <col min="5635" max="5638" width="18.125" style="1041" customWidth="1"/>
    <col min="5639" max="5639" width="22.25" style="1041" customWidth="1"/>
    <col min="5640" max="5729" width="9" style="1041" customWidth="1"/>
    <col min="5730" max="5888" width="8.875" style="1041"/>
    <col min="5889" max="5889" width="19.125" style="1041" customWidth="1"/>
    <col min="5890" max="5890" width="27" style="1041" customWidth="1"/>
    <col min="5891" max="5894" width="18.125" style="1041" customWidth="1"/>
    <col min="5895" max="5895" width="22.25" style="1041" customWidth="1"/>
    <col min="5896" max="5985" width="9" style="1041" customWidth="1"/>
    <col min="5986" max="6144" width="8.875" style="1041"/>
    <col min="6145" max="6145" width="19.125" style="1041" customWidth="1"/>
    <col min="6146" max="6146" width="27" style="1041" customWidth="1"/>
    <col min="6147" max="6150" width="18.125" style="1041" customWidth="1"/>
    <col min="6151" max="6151" width="22.25" style="1041" customWidth="1"/>
    <col min="6152" max="6241" width="9" style="1041" customWidth="1"/>
    <col min="6242" max="6400" width="8.875" style="1041"/>
    <col min="6401" max="6401" width="19.125" style="1041" customWidth="1"/>
    <col min="6402" max="6402" width="27" style="1041" customWidth="1"/>
    <col min="6403" max="6406" width="18.125" style="1041" customWidth="1"/>
    <col min="6407" max="6407" width="22.25" style="1041" customWidth="1"/>
    <col min="6408" max="6497" width="9" style="1041" customWidth="1"/>
    <col min="6498" max="6656" width="8.875" style="1041"/>
    <col min="6657" max="6657" width="19.125" style="1041" customWidth="1"/>
    <col min="6658" max="6658" width="27" style="1041" customWidth="1"/>
    <col min="6659" max="6662" width="18.125" style="1041" customWidth="1"/>
    <col min="6663" max="6663" width="22.25" style="1041" customWidth="1"/>
    <col min="6664" max="6753" width="9" style="1041" customWidth="1"/>
    <col min="6754" max="6912" width="8.875" style="1041"/>
    <col min="6913" max="6913" width="19.125" style="1041" customWidth="1"/>
    <col min="6914" max="6914" width="27" style="1041" customWidth="1"/>
    <col min="6915" max="6918" width="18.125" style="1041" customWidth="1"/>
    <col min="6919" max="6919" width="22.25" style="1041" customWidth="1"/>
    <col min="6920" max="7009" width="9" style="1041" customWidth="1"/>
    <col min="7010" max="7168" width="8.875" style="1041"/>
    <col min="7169" max="7169" width="19.125" style="1041" customWidth="1"/>
    <col min="7170" max="7170" width="27" style="1041" customWidth="1"/>
    <col min="7171" max="7174" width="18.125" style="1041" customWidth="1"/>
    <col min="7175" max="7175" width="22.25" style="1041" customWidth="1"/>
    <col min="7176" max="7265" width="9" style="1041" customWidth="1"/>
    <col min="7266" max="7424" width="8.875" style="1041"/>
    <col min="7425" max="7425" width="19.125" style="1041" customWidth="1"/>
    <col min="7426" max="7426" width="27" style="1041" customWidth="1"/>
    <col min="7427" max="7430" width="18.125" style="1041" customWidth="1"/>
    <col min="7431" max="7431" width="22.25" style="1041" customWidth="1"/>
    <col min="7432" max="7521" width="9" style="1041" customWidth="1"/>
    <col min="7522" max="7680" width="8.875" style="1041"/>
    <col min="7681" max="7681" width="19.125" style="1041" customWidth="1"/>
    <col min="7682" max="7682" width="27" style="1041" customWidth="1"/>
    <col min="7683" max="7686" width="18.125" style="1041" customWidth="1"/>
    <col min="7687" max="7687" width="22.25" style="1041" customWidth="1"/>
    <col min="7688" max="7777" width="9" style="1041" customWidth="1"/>
    <col min="7778" max="7936" width="8.875" style="1041"/>
    <col min="7937" max="7937" width="19.125" style="1041" customWidth="1"/>
    <col min="7938" max="7938" width="27" style="1041" customWidth="1"/>
    <col min="7939" max="7942" width="18.125" style="1041" customWidth="1"/>
    <col min="7943" max="7943" width="22.25" style="1041" customWidth="1"/>
    <col min="7944" max="8033" width="9" style="1041" customWidth="1"/>
    <col min="8034" max="8192" width="8.875" style="1041"/>
    <col min="8193" max="8193" width="19.125" style="1041" customWidth="1"/>
    <col min="8194" max="8194" width="27" style="1041" customWidth="1"/>
    <col min="8195" max="8198" width="18.125" style="1041" customWidth="1"/>
    <col min="8199" max="8199" width="22.25" style="1041" customWidth="1"/>
    <col min="8200" max="8289" width="9" style="1041" customWidth="1"/>
    <col min="8290" max="8448" width="8.875" style="1041"/>
    <col min="8449" max="8449" width="19.125" style="1041" customWidth="1"/>
    <col min="8450" max="8450" width="27" style="1041" customWidth="1"/>
    <col min="8451" max="8454" width="18.125" style="1041" customWidth="1"/>
    <col min="8455" max="8455" width="22.25" style="1041" customWidth="1"/>
    <col min="8456" max="8545" width="9" style="1041" customWidth="1"/>
    <col min="8546" max="8704" width="8.875" style="1041"/>
    <col min="8705" max="8705" width="19.125" style="1041" customWidth="1"/>
    <col min="8706" max="8706" width="27" style="1041" customWidth="1"/>
    <col min="8707" max="8710" width="18.125" style="1041" customWidth="1"/>
    <col min="8711" max="8711" width="22.25" style="1041" customWidth="1"/>
    <col min="8712" max="8801" width="9" style="1041" customWidth="1"/>
    <col min="8802" max="8960" width="8.875" style="1041"/>
    <col min="8961" max="8961" width="19.125" style="1041" customWidth="1"/>
    <col min="8962" max="8962" width="27" style="1041" customWidth="1"/>
    <col min="8963" max="8966" width="18.125" style="1041" customWidth="1"/>
    <col min="8967" max="8967" width="22.25" style="1041" customWidth="1"/>
    <col min="8968" max="9057" width="9" style="1041" customWidth="1"/>
    <col min="9058" max="9216" width="8.875" style="1041"/>
    <col min="9217" max="9217" width="19.125" style="1041" customWidth="1"/>
    <col min="9218" max="9218" width="27" style="1041" customWidth="1"/>
    <col min="9219" max="9222" width="18.125" style="1041" customWidth="1"/>
    <col min="9223" max="9223" width="22.25" style="1041" customWidth="1"/>
    <col min="9224" max="9313" width="9" style="1041" customWidth="1"/>
    <col min="9314" max="9472" width="8.875" style="1041"/>
    <col min="9473" max="9473" width="19.125" style="1041" customWidth="1"/>
    <col min="9474" max="9474" width="27" style="1041" customWidth="1"/>
    <col min="9475" max="9478" width="18.125" style="1041" customWidth="1"/>
    <col min="9479" max="9479" width="22.25" style="1041" customWidth="1"/>
    <col min="9480" max="9569" width="9" style="1041" customWidth="1"/>
    <col min="9570" max="9728" width="8.875" style="1041"/>
    <col min="9729" max="9729" width="19.125" style="1041" customWidth="1"/>
    <col min="9730" max="9730" width="27" style="1041" customWidth="1"/>
    <col min="9731" max="9734" width="18.125" style="1041" customWidth="1"/>
    <col min="9735" max="9735" width="22.25" style="1041" customWidth="1"/>
    <col min="9736" max="9825" width="9" style="1041" customWidth="1"/>
    <col min="9826" max="9984" width="8.875" style="1041"/>
    <col min="9985" max="9985" width="19.125" style="1041" customWidth="1"/>
    <col min="9986" max="9986" width="27" style="1041" customWidth="1"/>
    <col min="9987" max="9990" width="18.125" style="1041" customWidth="1"/>
    <col min="9991" max="9991" width="22.25" style="1041" customWidth="1"/>
    <col min="9992" max="10081" width="9" style="1041" customWidth="1"/>
    <col min="10082" max="10240" width="8.875" style="1041"/>
    <col min="10241" max="10241" width="19.125" style="1041" customWidth="1"/>
    <col min="10242" max="10242" width="27" style="1041" customWidth="1"/>
    <col min="10243" max="10246" width="18.125" style="1041" customWidth="1"/>
    <col min="10247" max="10247" width="22.25" style="1041" customWidth="1"/>
    <col min="10248" max="10337" width="9" style="1041" customWidth="1"/>
    <col min="10338" max="10496" width="8.875" style="1041"/>
    <col min="10497" max="10497" width="19.125" style="1041" customWidth="1"/>
    <col min="10498" max="10498" width="27" style="1041" customWidth="1"/>
    <col min="10499" max="10502" width="18.125" style="1041" customWidth="1"/>
    <col min="10503" max="10503" width="22.25" style="1041" customWidth="1"/>
    <col min="10504" max="10593" width="9" style="1041" customWidth="1"/>
    <col min="10594" max="10752" width="8.875" style="1041"/>
    <col min="10753" max="10753" width="19.125" style="1041" customWidth="1"/>
    <col min="10754" max="10754" width="27" style="1041" customWidth="1"/>
    <col min="10755" max="10758" width="18.125" style="1041" customWidth="1"/>
    <col min="10759" max="10759" width="22.25" style="1041" customWidth="1"/>
    <col min="10760" max="10849" width="9" style="1041" customWidth="1"/>
    <col min="10850" max="11008" width="8.875" style="1041"/>
    <col min="11009" max="11009" width="19.125" style="1041" customWidth="1"/>
    <col min="11010" max="11010" width="27" style="1041" customWidth="1"/>
    <col min="11011" max="11014" width="18.125" style="1041" customWidth="1"/>
    <col min="11015" max="11015" width="22.25" style="1041" customWidth="1"/>
    <col min="11016" max="11105" width="9" style="1041" customWidth="1"/>
    <col min="11106" max="11264" width="8.875" style="1041"/>
    <col min="11265" max="11265" width="19.125" style="1041" customWidth="1"/>
    <col min="11266" max="11266" width="27" style="1041" customWidth="1"/>
    <col min="11267" max="11270" width="18.125" style="1041" customWidth="1"/>
    <col min="11271" max="11271" width="22.25" style="1041" customWidth="1"/>
    <col min="11272" max="11361" width="9" style="1041" customWidth="1"/>
    <col min="11362" max="11520" width="8.875" style="1041"/>
    <col min="11521" max="11521" width="19.125" style="1041" customWidth="1"/>
    <col min="11522" max="11522" width="27" style="1041" customWidth="1"/>
    <col min="11523" max="11526" width="18.125" style="1041" customWidth="1"/>
    <col min="11527" max="11527" width="22.25" style="1041" customWidth="1"/>
    <col min="11528" max="11617" width="9" style="1041" customWidth="1"/>
    <col min="11618" max="11776" width="8.875" style="1041"/>
    <col min="11777" max="11777" width="19.125" style="1041" customWidth="1"/>
    <col min="11778" max="11778" width="27" style="1041" customWidth="1"/>
    <col min="11779" max="11782" width="18.125" style="1041" customWidth="1"/>
    <col min="11783" max="11783" width="22.25" style="1041" customWidth="1"/>
    <col min="11784" max="11873" width="9" style="1041" customWidth="1"/>
    <col min="11874" max="12032" width="8.875" style="1041"/>
    <col min="12033" max="12033" width="19.125" style="1041" customWidth="1"/>
    <col min="12034" max="12034" width="27" style="1041" customWidth="1"/>
    <col min="12035" max="12038" width="18.125" style="1041" customWidth="1"/>
    <col min="12039" max="12039" width="22.25" style="1041" customWidth="1"/>
    <col min="12040" max="12129" width="9" style="1041" customWidth="1"/>
    <col min="12130" max="12288" width="8.875" style="1041"/>
    <col min="12289" max="12289" width="19.125" style="1041" customWidth="1"/>
    <col min="12290" max="12290" width="27" style="1041" customWidth="1"/>
    <col min="12291" max="12294" width="18.125" style="1041" customWidth="1"/>
    <col min="12295" max="12295" width="22.25" style="1041" customWidth="1"/>
    <col min="12296" max="12385" width="9" style="1041" customWidth="1"/>
    <col min="12386" max="12544" width="8.875" style="1041"/>
    <col min="12545" max="12545" width="19.125" style="1041" customWidth="1"/>
    <col min="12546" max="12546" width="27" style="1041" customWidth="1"/>
    <col min="12547" max="12550" width="18.125" style="1041" customWidth="1"/>
    <col min="12551" max="12551" width="22.25" style="1041" customWidth="1"/>
    <col min="12552" max="12641" width="9" style="1041" customWidth="1"/>
    <col min="12642" max="12800" width="8.875" style="1041"/>
    <col min="12801" max="12801" width="19.125" style="1041" customWidth="1"/>
    <col min="12802" max="12802" width="27" style="1041" customWidth="1"/>
    <col min="12803" max="12806" width="18.125" style="1041" customWidth="1"/>
    <col min="12807" max="12807" width="22.25" style="1041" customWidth="1"/>
    <col min="12808" max="12897" width="9" style="1041" customWidth="1"/>
    <col min="12898" max="13056" width="8.875" style="1041"/>
    <col min="13057" max="13057" width="19.125" style="1041" customWidth="1"/>
    <col min="13058" max="13058" width="27" style="1041" customWidth="1"/>
    <col min="13059" max="13062" width="18.125" style="1041" customWidth="1"/>
    <col min="13063" max="13063" width="22.25" style="1041" customWidth="1"/>
    <col min="13064" max="13153" width="9" style="1041" customWidth="1"/>
    <col min="13154" max="13312" width="8.875" style="1041"/>
    <col min="13313" max="13313" width="19.125" style="1041" customWidth="1"/>
    <col min="13314" max="13314" width="27" style="1041" customWidth="1"/>
    <col min="13315" max="13318" width="18.125" style="1041" customWidth="1"/>
    <col min="13319" max="13319" width="22.25" style="1041" customWidth="1"/>
    <col min="13320" max="13409" width="9" style="1041" customWidth="1"/>
    <col min="13410" max="13568" width="8.875" style="1041"/>
    <col min="13569" max="13569" width="19.125" style="1041" customWidth="1"/>
    <col min="13570" max="13570" width="27" style="1041" customWidth="1"/>
    <col min="13571" max="13574" width="18.125" style="1041" customWidth="1"/>
    <col min="13575" max="13575" width="22.25" style="1041" customWidth="1"/>
    <col min="13576" max="13665" width="9" style="1041" customWidth="1"/>
    <col min="13666" max="13824" width="8.875" style="1041"/>
    <col min="13825" max="13825" width="19.125" style="1041" customWidth="1"/>
    <col min="13826" max="13826" width="27" style="1041" customWidth="1"/>
    <col min="13827" max="13830" width="18.125" style="1041" customWidth="1"/>
    <col min="13831" max="13831" width="22.25" style="1041" customWidth="1"/>
    <col min="13832" max="13921" width="9" style="1041" customWidth="1"/>
    <col min="13922" max="14080" width="8.875" style="1041"/>
    <col min="14081" max="14081" width="19.125" style="1041" customWidth="1"/>
    <col min="14082" max="14082" width="27" style="1041" customWidth="1"/>
    <col min="14083" max="14086" width="18.125" style="1041" customWidth="1"/>
    <col min="14087" max="14087" width="22.25" style="1041" customWidth="1"/>
    <col min="14088" max="14177" width="9" style="1041" customWidth="1"/>
    <col min="14178" max="14336" width="8.875" style="1041"/>
    <col min="14337" max="14337" width="19.125" style="1041" customWidth="1"/>
    <col min="14338" max="14338" width="27" style="1041" customWidth="1"/>
    <col min="14339" max="14342" width="18.125" style="1041" customWidth="1"/>
    <col min="14343" max="14343" width="22.25" style="1041" customWidth="1"/>
    <col min="14344" max="14433" width="9" style="1041" customWidth="1"/>
    <col min="14434" max="14592" width="8.875" style="1041"/>
    <col min="14593" max="14593" width="19.125" style="1041" customWidth="1"/>
    <col min="14594" max="14594" width="27" style="1041" customWidth="1"/>
    <col min="14595" max="14598" width="18.125" style="1041" customWidth="1"/>
    <col min="14599" max="14599" width="22.25" style="1041" customWidth="1"/>
    <col min="14600" max="14689" width="9" style="1041" customWidth="1"/>
    <col min="14690" max="14848" width="8.875" style="1041"/>
    <col min="14849" max="14849" width="19.125" style="1041" customWidth="1"/>
    <col min="14850" max="14850" width="27" style="1041" customWidth="1"/>
    <col min="14851" max="14854" width="18.125" style="1041" customWidth="1"/>
    <col min="14855" max="14855" width="22.25" style="1041" customWidth="1"/>
    <col min="14856" max="14945" width="9" style="1041" customWidth="1"/>
    <col min="14946" max="15104" width="8.875" style="1041"/>
    <col min="15105" max="15105" width="19.125" style="1041" customWidth="1"/>
    <col min="15106" max="15106" width="27" style="1041" customWidth="1"/>
    <col min="15107" max="15110" width="18.125" style="1041" customWidth="1"/>
    <col min="15111" max="15111" width="22.25" style="1041" customWidth="1"/>
    <col min="15112" max="15201" width="9" style="1041" customWidth="1"/>
    <col min="15202" max="15360" width="8.875" style="1041"/>
    <col min="15361" max="15361" width="19.125" style="1041" customWidth="1"/>
    <col min="15362" max="15362" width="27" style="1041" customWidth="1"/>
    <col min="15363" max="15366" width="18.125" style="1041" customWidth="1"/>
    <col min="15367" max="15367" width="22.25" style="1041" customWidth="1"/>
    <col min="15368" max="15457" width="9" style="1041" customWidth="1"/>
    <col min="15458" max="15616" width="8.875" style="1041"/>
    <col min="15617" max="15617" width="19.125" style="1041" customWidth="1"/>
    <col min="15618" max="15618" width="27" style="1041" customWidth="1"/>
    <col min="15619" max="15622" width="18.125" style="1041" customWidth="1"/>
    <col min="15623" max="15623" width="22.25" style="1041" customWidth="1"/>
    <col min="15624" max="15713" width="9" style="1041" customWidth="1"/>
    <col min="15714" max="15872" width="8.875" style="1041"/>
    <col min="15873" max="15873" width="19.125" style="1041" customWidth="1"/>
    <col min="15874" max="15874" width="27" style="1041" customWidth="1"/>
    <col min="15875" max="15878" width="18.125" style="1041" customWidth="1"/>
    <col min="15879" max="15879" width="22.25" style="1041" customWidth="1"/>
    <col min="15880" max="15969" width="9" style="1041" customWidth="1"/>
    <col min="15970" max="16128" width="8.875" style="1041"/>
    <col min="16129" max="16129" width="19.125" style="1041" customWidth="1"/>
    <col min="16130" max="16130" width="27" style="1041" customWidth="1"/>
    <col min="16131" max="16134" width="18.125" style="1041" customWidth="1"/>
    <col min="16135" max="16135" width="22.25" style="1041" customWidth="1"/>
    <col min="16136" max="16225" width="9" style="1041" customWidth="1"/>
    <col min="16226" max="16384" width="8.875" style="1041"/>
  </cols>
  <sheetData>
    <row r="1" spans="1:98" s="1037" customFormat="1" ht="18" customHeight="1">
      <c r="A1" s="1099" t="s">
        <v>1496</v>
      </c>
      <c r="B1" s="1100"/>
      <c r="C1" s="1100"/>
      <c r="D1" s="1100"/>
      <c r="E1" s="1100"/>
      <c r="F1" s="1101" t="s">
        <v>616</v>
      </c>
      <c r="G1" s="1084" t="s">
        <v>1885</v>
      </c>
    </row>
    <row r="2" spans="1:98" s="1037" customFormat="1" ht="18" customHeight="1">
      <c r="A2" s="1099" t="s">
        <v>1921</v>
      </c>
      <c r="B2" s="1102" t="s">
        <v>1959</v>
      </c>
      <c r="C2" s="1102"/>
      <c r="D2" s="1102"/>
      <c r="E2" s="1102"/>
      <c r="F2" s="1101" t="s">
        <v>1888</v>
      </c>
      <c r="G2" s="1087" t="s">
        <v>1960</v>
      </c>
    </row>
    <row r="3" spans="1:98" ht="43.5" customHeight="1">
      <c r="A3" s="1649" t="s">
        <v>2064</v>
      </c>
      <c r="B3" s="1649"/>
      <c r="C3" s="1649"/>
      <c r="D3" s="1649"/>
      <c r="E3" s="1649"/>
      <c r="F3" s="1649"/>
      <c r="G3" s="1649"/>
    </row>
    <row r="4" spans="1:98" ht="20.45" customHeight="1" thickBot="1">
      <c r="A4" s="1650" t="s">
        <v>1973</v>
      </c>
      <c r="B4" s="1650"/>
      <c r="C4" s="1103"/>
      <c r="D4" s="1103" t="s">
        <v>1974</v>
      </c>
      <c r="E4" s="1104"/>
      <c r="F4" s="1104"/>
      <c r="G4" s="1103" t="s">
        <v>1920</v>
      </c>
    </row>
    <row r="5" spans="1:98" ht="39.75" customHeight="1" thickBot="1">
      <c r="A5" s="1651" t="s">
        <v>1924</v>
      </c>
      <c r="B5" s="1652"/>
      <c r="C5" s="1105" t="s">
        <v>1925</v>
      </c>
      <c r="D5" s="1106" t="s">
        <v>1926</v>
      </c>
      <c r="E5" s="1105" t="s">
        <v>1927</v>
      </c>
      <c r="F5" s="1107" t="s">
        <v>1928</v>
      </c>
      <c r="G5" s="1108" t="s">
        <v>1929</v>
      </c>
    </row>
    <row r="6" spans="1:98" s="1060" customFormat="1" ht="18.600000000000001" customHeight="1">
      <c r="A6" s="1653" t="s">
        <v>1930</v>
      </c>
      <c r="B6" s="1654"/>
      <c r="C6" s="1196">
        <v>0</v>
      </c>
      <c r="D6" s="1197">
        <v>0</v>
      </c>
      <c r="E6" s="1198">
        <v>0</v>
      </c>
      <c r="F6" s="1197">
        <v>0</v>
      </c>
      <c r="G6" s="1199">
        <v>0</v>
      </c>
      <c r="CT6" s="1041"/>
    </row>
    <row r="7" spans="1:98" s="1060" customFormat="1" ht="18.600000000000001" customHeight="1">
      <c r="A7" s="1655" t="s">
        <v>1931</v>
      </c>
      <c r="B7" s="1656"/>
      <c r="C7" s="1200">
        <v>0</v>
      </c>
      <c r="D7" s="1197">
        <v>0</v>
      </c>
      <c r="E7" s="1198">
        <v>0</v>
      </c>
      <c r="F7" s="1197">
        <v>0</v>
      </c>
      <c r="G7" s="1201">
        <v>0</v>
      </c>
    </row>
    <row r="8" spans="1:98" s="1060" customFormat="1" ht="18.600000000000001" customHeight="1">
      <c r="A8" s="1657" t="s">
        <v>1932</v>
      </c>
      <c r="B8" s="1658"/>
      <c r="C8" s="1200">
        <v>0</v>
      </c>
      <c r="D8" s="1197">
        <v>0</v>
      </c>
      <c r="E8" s="1198">
        <v>0</v>
      </c>
      <c r="F8" s="1197">
        <v>0</v>
      </c>
      <c r="G8" s="1201">
        <v>0</v>
      </c>
    </row>
    <row r="9" spans="1:98" s="1060" customFormat="1" ht="18.600000000000001" customHeight="1">
      <c r="A9" s="1659" t="s">
        <v>1933</v>
      </c>
      <c r="B9" s="1660"/>
      <c r="C9" s="1200">
        <v>0</v>
      </c>
      <c r="D9" s="1661"/>
      <c r="E9" s="1661"/>
      <c r="F9" s="1644"/>
      <c r="G9" s="1644"/>
    </row>
    <row r="10" spans="1:98" s="1060" customFormat="1" ht="18.600000000000001" customHeight="1">
      <c r="A10" s="1647" t="s">
        <v>1934</v>
      </c>
      <c r="B10" s="1648"/>
      <c r="C10" s="1200">
        <v>0</v>
      </c>
      <c r="D10" s="1662"/>
      <c r="E10" s="1662"/>
      <c r="F10" s="1645"/>
      <c r="G10" s="1645"/>
    </row>
    <row r="11" spans="1:98" s="1060" customFormat="1" ht="18.600000000000001" customHeight="1">
      <c r="A11" s="1647" t="s">
        <v>1935</v>
      </c>
      <c r="B11" s="1648"/>
      <c r="C11" s="1200">
        <v>0</v>
      </c>
      <c r="D11" s="1663"/>
      <c r="E11" s="1663"/>
      <c r="F11" s="1646"/>
      <c r="G11" s="1646"/>
    </row>
    <row r="12" spans="1:98" s="1060" customFormat="1" ht="18.600000000000001" customHeight="1">
      <c r="A12" s="1647" t="s">
        <v>1975</v>
      </c>
      <c r="B12" s="1648"/>
      <c r="C12" s="1202"/>
      <c r="D12" s="1203"/>
      <c r="E12" s="1204"/>
      <c r="F12" s="1205"/>
      <c r="G12" s="1206"/>
    </row>
    <row r="13" spans="1:98" s="1060" customFormat="1" ht="18.600000000000001" customHeight="1">
      <c r="A13" s="1657" t="s">
        <v>1937</v>
      </c>
      <c r="B13" s="1658"/>
      <c r="C13" s="1207">
        <v>0</v>
      </c>
      <c r="D13" s="1207">
        <v>0</v>
      </c>
      <c r="E13" s="1207">
        <v>0</v>
      </c>
      <c r="F13" s="1207">
        <v>0</v>
      </c>
      <c r="G13" s="1208">
        <v>0</v>
      </c>
    </row>
    <row r="14" spans="1:98" s="1060" customFormat="1" ht="18.600000000000001" customHeight="1">
      <c r="A14" s="1655" t="s">
        <v>1938</v>
      </c>
      <c r="B14" s="1656"/>
      <c r="C14" s="1207">
        <v>0</v>
      </c>
      <c r="D14" s="1207">
        <v>0</v>
      </c>
      <c r="E14" s="1207">
        <v>0</v>
      </c>
      <c r="F14" s="1207">
        <v>0</v>
      </c>
      <c r="G14" s="1208">
        <v>0</v>
      </c>
    </row>
    <row r="15" spans="1:98" s="1060" customFormat="1" ht="18.600000000000001" customHeight="1">
      <c r="A15" s="1657" t="s">
        <v>1939</v>
      </c>
      <c r="B15" s="1658"/>
      <c r="C15" s="1207">
        <v>0</v>
      </c>
      <c r="D15" s="1207">
        <v>0</v>
      </c>
      <c r="E15" s="1207">
        <v>0</v>
      </c>
      <c r="F15" s="1207">
        <v>0</v>
      </c>
      <c r="G15" s="1208">
        <v>0</v>
      </c>
    </row>
    <row r="16" spans="1:98" s="1060" customFormat="1" ht="18.600000000000001" customHeight="1">
      <c r="A16" s="1657" t="s">
        <v>1940</v>
      </c>
      <c r="B16" s="1658"/>
      <c r="C16" s="1207">
        <v>0</v>
      </c>
      <c r="D16" s="1207">
        <v>0</v>
      </c>
      <c r="E16" s="1207">
        <v>0</v>
      </c>
      <c r="F16" s="1207">
        <v>0</v>
      </c>
      <c r="G16" s="1208">
        <v>0</v>
      </c>
    </row>
    <row r="17" spans="1:98" s="1060" customFormat="1" ht="18.600000000000001" customHeight="1">
      <c r="A17" s="1657" t="s">
        <v>1941</v>
      </c>
      <c r="B17" s="1658"/>
      <c r="C17" s="1207">
        <v>0</v>
      </c>
      <c r="D17" s="1207">
        <v>0</v>
      </c>
      <c r="E17" s="1207">
        <v>0</v>
      </c>
      <c r="F17" s="1207">
        <v>0</v>
      </c>
      <c r="G17" s="1208">
        <v>0</v>
      </c>
    </row>
    <row r="18" spans="1:98" s="1060" customFormat="1" ht="18.600000000000001" customHeight="1">
      <c r="A18" s="1666" t="s">
        <v>1942</v>
      </c>
      <c r="B18" s="1667"/>
      <c r="C18" s="1207">
        <v>0</v>
      </c>
      <c r="D18" s="1207">
        <v>0</v>
      </c>
      <c r="E18" s="1207">
        <v>0</v>
      </c>
      <c r="F18" s="1207">
        <v>0</v>
      </c>
      <c r="G18" s="1208">
        <v>0</v>
      </c>
    </row>
    <row r="19" spans="1:98" s="1060" customFormat="1" ht="18.600000000000001" customHeight="1">
      <c r="A19" s="1657" t="s">
        <v>1943</v>
      </c>
      <c r="B19" s="1658"/>
      <c r="C19" s="1207">
        <v>0</v>
      </c>
      <c r="D19" s="1207">
        <v>0</v>
      </c>
      <c r="E19" s="1207">
        <v>0</v>
      </c>
      <c r="F19" s="1207">
        <v>0</v>
      </c>
      <c r="G19" s="1208">
        <v>0</v>
      </c>
    </row>
    <row r="20" spans="1:98" s="1060" customFormat="1" ht="18.600000000000001" customHeight="1">
      <c r="A20" s="1657" t="s">
        <v>1944</v>
      </c>
      <c r="B20" s="1658"/>
      <c r="C20" s="1207">
        <v>0</v>
      </c>
      <c r="D20" s="1207">
        <v>0</v>
      </c>
      <c r="E20" s="1207">
        <v>0</v>
      </c>
      <c r="F20" s="1207">
        <v>0</v>
      </c>
      <c r="G20" s="1208">
        <v>0</v>
      </c>
    </row>
    <row r="21" spans="1:98" s="1060" customFormat="1" ht="18.600000000000001" customHeight="1">
      <c r="A21" s="1670" t="s">
        <v>1945</v>
      </c>
      <c r="B21" s="1671"/>
      <c r="C21" s="1207">
        <v>0</v>
      </c>
      <c r="D21" s="1207">
        <v>0</v>
      </c>
      <c r="E21" s="1207">
        <v>0</v>
      </c>
      <c r="F21" s="1207">
        <v>0</v>
      </c>
      <c r="G21" s="1208">
        <v>0</v>
      </c>
    </row>
    <row r="22" spans="1:98" s="1060" customFormat="1" ht="18.600000000000001" customHeight="1">
      <c r="A22" s="1666" t="s">
        <v>1946</v>
      </c>
      <c r="B22" s="1667"/>
      <c r="C22" s="1207">
        <v>0</v>
      </c>
      <c r="D22" s="1207">
        <v>0</v>
      </c>
      <c r="E22" s="1207">
        <v>0</v>
      </c>
      <c r="F22" s="1207">
        <v>0</v>
      </c>
      <c r="G22" s="1208">
        <v>0</v>
      </c>
    </row>
    <row r="23" spans="1:98" s="1060" customFormat="1" ht="33.75" customHeight="1">
      <c r="A23" s="1664" t="s">
        <v>1947</v>
      </c>
      <c r="B23" s="1665"/>
      <c r="C23" s="1207">
        <v>0</v>
      </c>
      <c r="D23" s="1207">
        <v>0</v>
      </c>
      <c r="E23" s="1207">
        <v>0</v>
      </c>
      <c r="F23" s="1207">
        <v>0</v>
      </c>
      <c r="G23" s="1208">
        <v>0</v>
      </c>
    </row>
    <row r="24" spans="1:98" s="1060" customFormat="1" ht="18.600000000000001" customHeight="1">
      <c r="A24" s="1664" t="s">
        <v>1948</v>
      </c>
      <c r="B24" s="1665"/>
      <c r="C24" s="1207">
        <v>0</v>
      </c>
      <c r="D24" s="1207">
        <v>0</v>
      </c>
      <c r="E24" s="1207">
        <v>0</v>
      </c>
      <c r="F24" s="1207">
        <v>0</v>
      </c>
      <c r="G24" s="1208">
        <v>0</v>
      </c>
    </row>
    <row r="25" spans="1:98" s="1060" customFormat="1" ht="18.600000000000001" customHeight="1">
      <c r="A25" s="1664" t="s">
        <v>1949</v>
      </c>
      <c r="B25" s="1665"/>
      <c r="C25" s="1207">
        <v>0</v>
      </c>
      <c r="D25" s="1207">
        <v>0</v>
      </c>
      <c r="E25" s="1207">
        <v>0</v>
      </c>
      <c r="F25" s="1207">
        <v>0</v>
      </c>
      <c r="G25" s="1208">
        <v>0</v>
      </c>
    </row>
    <row r="26" spans="1:98" s="1060" customFormat="1" ht="18.600000000000001" customHeight="1">
      <c r="A26" s="1666" t="s">
        <v>1950</v>
      </c>
      <c r="B26" s="1667"/>
      <c r="C26" s="1207">
        <v>0</v>
      </c>
      <c r="D26" s="1207">
        <v>0</v>
      </c>
      <c r="E26" s="1207">
        <v>0</v>
      </c>
      <c r="F26" s="1207">
        <v>0</v>
      </c>
      <c r="G26" s="1208">
        <v>0</v>
      </c>
    </row>
    <row r="27" spans="1:98" s="1060" customFormat="1" ht="18.600000000000001" customHeight="1" thickBot="1">
      <c r="A27" s="1668" t="s">
        <v>1951</v>
      </c>
      <c r="B27" s="1669"/>
      <c r="C27" s="1210">
        <v>0</v>
      </c>
      <c r="D27" s="1211">
        <v>0</v>
      </c>
      <c r="E27" s="1211">
        <v>0</v>
      </c>
      <c r="F27" s="1211">
        <v>0</v>
      </c>
      <c r="G27" s="1209">
        <v>0</v>
      </c>
    </row>
    <row r="28" spans="1:98" s="1060" customFormat="1" ht="30" customHeight="1">
      <c r="A28" s="1080" t="s">
        <v>1952</v>
      </c>
      <c r="B28" s="1080" t="s">
        <v>1589</v>
      </c>
      <c r="C28" s="1079" t="s">
        <v>1620</v>
      </c>
      <c r="D28" s="1080"/>
      <c r="E28" s="1079" t="s">
        <v>1953</v>
      </c>
      <c r="F28" s="1079"/>
      <c r="G28" s="1079" t="s">
        <v>1976</v>
      </c>
    </row>
    <row r="29" spans="1:98" s="1060" customFormat="1" ht="31.5" customHeight="1">
      <c r="C29" s="1079" t="s">
        <v>1228</v>
      </c>
      <c r="D29" s="1080"/>
      <c r="E29" s="1079"/>
      <c r="F29" s="1079"/>
      <c r="G29" s="1079"/>
    </row>
    <row r="30" spans="1:98" s="1060" customFormat="1" ht="15.6" customHeight="1">
      <c r="A30" s="1060" t="s">
        <v>1977</v>
      </c>
      <c r="C30" s="1037"/>
      <c r="D30" s="1037"/>
      <c r="E30" s="1063"/>
      <c r="F30" s="1063"/>
      <c r="G30" s="1063"/>
      <c r="CT30" s="1041"/>
    </row>
    <row r="31" spans="1:98" s="1060" customFormat="1" ht="15.6" customHeight="1">
      <c r="A31" s="1060" t="s">
        <v>1978</v>
      </c>
      <c r="C31" s="1037"/>
      <c r="D31" s="1037"/>
      <c r="E31" s="1063"/>
      <c r="F31" s="1063"/>
      <c r="G31" s="1063"/>
      <c r="CT31" s="1041"/>
    </row>
    <row r="32" spans="1:98" s="1060" customFormat="1" ht="15.6" customHeight="1">
      <c r="A32" s="1060" t="s">
        <v>1957</v>
      </c>
      <c r="C32" s="1037"/>
      <c r="D32" s="1037"/>
      <c r="E32" s="1063"/>
      <c r="F32" s="1063"/>
      <c r="G32" s="1063"/>
      <c r="CT32" s="1041"/>
    </row>
    <row r="33" spans="1:7" ht="15.75" customHeight="1">
      <c r="A33" s="1081" t="s">
        <v>1958</v>
      </c>
      <c r="B33" s="1063"/>
      <c r="C33" s="1037"/>
      <c r="D33" s="1037"/>
      <c r="E33" s="1063"/>
      <c r="F33" s="1063"/>
      <c r="G33" s="1063"/>
    </row>
  </sheetData>
  <mergeCells count="29">
    <mergeCell ref="A24:B24"/>
    <mergeCell ref="A25:B25"/>
    <mergeCell ref="A26:B26"/>
    <mergeCell ref="A27:B27"/>
    <mergeCell ref="A18:B18"/>
    <mergeCell ref="A19:B19"/>
    <mergeCell ref="A20:B20"/>
    <mergeCell ref="A21:B21"/>
    <mergeCell ref="A22:B22"/>
    <mergeCell ref="A23:B23"/>
    <mergeCell ref="A17:B17"/>
    <mergeCell ref="A9:B9"/>
    <mergeCell ref="D9:D11"/>
    <mergeCell ref="E9:E11"/>
    <mergeCell ref="F9:F11"/>
    <mergeCell ref="A12:B12"/>
    <mergeCell ref="A13:B13"/>
    <mergeCell ref="A14:B14"/>
    <mergeCell ref="A15:B15"/>
    <mergeCell ref="A16:B16"/>
    <mergeCell ref="G9:G11"/>
    <mergeCell ref="A10:B10"/>
    <mergeCell ref="A11:B11"/>
    <mergeCell ref="A3:G3"/>
    <mergeCell ref="A4:B4"/>
    <mergeCell ref="A5:B5"/>
    <mergeCell ref="A6:B6"/>
    <mergeCell ref="A7:B7"/>
    <mergeCell ref="A8:B8"/>
  </mergeCells>
  <phoneticPr fontId="1" type="noConversion"/>
  <printOptions horizontalCentered="1" verticalCentered="1"/>
  <pageMargins left="0.39370078740157483" right="0.39370078740157483" top="0.39370078740157483" bottom="0.19685039370078741" header="0.19685039370078741" footer="0.19685039370078741"/>
  <pageSetup paperSize="9" scale="85" orientation="landscape"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695AA-7141-4867-880C-7F86B8B30086}">
  <dimension ref="A1:H29"/>
  <sheetViews>
    <sheetView zoomScale="75" zoomScaleNormal="75" workbookViewId="0">
      <selection activeCell="H3" sqref="H3"/>
    </sheetView>
  </sheetViews>
  <sheetFormatPr defaultColWidth="8.875" defaultRowHeight="16.5"/>
  <cols>
    <col min="1" max="1" width="16.625" style="1041" customWidth="1"/>
    <col min="2" max="2" width="18" style="1041" customWidth="1"/>
    <col min="3" max="3" width="22.375" style="1041" customWidth="1"/>
    <col min="4" max="4" width="29.75" style="1054" customWidth="1"/>
    <col min="5" max="5" width="29.125" style="1054" customWidth="1"/>
    <col min="6" max="6" width="12.625" style="1054" customWidth="1"/>
    <col min="7" max="7" width="29.875" style="1041" customWidth="1"/>
    <col min="8" max="256" width="8.875" style="1041"/>
    <col min="257" max="257" width="16.625" style="1041" customWidth="1"/>
    <col min="258" max="258" width="18" style="1041" customWidth="1"/>
    <col min="259" max="259" width="22.375" style="1041" customWidth="1"/>
    <col min="260" max="260" width="29.75" style="1041" customWidth="1"/>
    <col min="261" max="261" width="29.125" style="1041" customWidth="1"/>
    <col min="262" max="262" width="12.625" style="1041" customWidth="1"/>
    <col min="263" max="263" width="29.875" style="1041" customWidth="1"/>
    <col min="264" max="512" width="8.875" style="1041"/>
    <col min="513" max="513" width="16.625" style="1041" customWidth="1"/>
    <col min="514" max="514" width="18" style="1041" customWidth="1"/>
    <col min="515" max="515" width="22.375" style="1041" customWidth="1"/>
    <col min="516" max="516" width="29.75" style="1041" customWidth="1"/>
    <col min="517" max="517" width="29.125" style="1041" customWidth="1"/>
    <col min="518" max="518" width="12.625" style="1041" customWidth="1"/>
    <col min="519" max="519" width="29.875" style="1041" customWidth="1"/>
    <col min="520" max="768" width="8.875" style="1041"/>
    <col min="769" max="769" width="16.625" style="1041" customWidth="1"/>
    <col min="770" max="770" width="18" style="1041" customWidth="1"/>
    <col min="771" max="771" width="22.375" style="1041" customWidth="1"/>
    <col min="772" max="772" width="29.75" style="1041" customWidth="1"/>
    <col min="773" max="773" width="29.125" style="1041" customWidth="1"/>
    <col min="774" max="774" width="12.625" style="1041" customWidth="1"/>
    <col min="775" max="775" width="29.875" style="1041" customWidth="1"/>
    <col min="776" max="1024" width="8.875" style="1041"/>
    <col min="1025" max="1025" width="16.625" style="1041" customWidth="1"/>
    <col min="1026" max="1026" width="18" style="1041" customWidth="1"/>
    <col min="1027" max="1027" width="22.375" style="1041" customWidth="1"/>
    <col min="1028" max="1028" width="29.75" style="1041" customWidth="1"/>
    <col min="1029" max="1029" width="29.125" style="1041" customWidth="1"/>
    <col min="1030" max="1030" width="12.625" style="1041" customWidth="1"/>
    <col min="1031" max="1031" width="29.875" style="1041" customWidth="1"/>
    <col min="1032" max="1280" width="8.875" style="1041"/>
    <col min="1281" max="1281" width="16.625" style="1041" customWidth="1"/>
    <col min="1282" max="1282" width="18" style="1041" customWidth="1"/>
    <col min="1283" max="1283" width="22.375" style="1041" customWidth="1"/>
    <col min="1284" max="1284" width="29.75" style="1041" customWidth="1"/>
    <col min="1285" max="1285" width="29.125" style="1041" customWidth="1"/>
    <col min="1286" max="1286" width="12.625" style="1041" customWidth="1"/>
    <col min="1287" max="1287" width="29.875" style="1041" customWidth="1"/>
    <col min="1288" max="1536" width="8.875" style="1041"/>
    <col min="1537" max="1537" width="16.625" style="1041" customWidth="1"/>
    <col min="1538" max="1538" width="18" style="1041" customWidth="1"/>
    <col min="1539" max="1539" width="22.375" style="1041" customWidth="1"/>
    <col min="1540" max="1540" width="29.75" style="1041" customWidth="1"/>
    <col min="1541" max="1541" width="29.125" style="1041" customWidth="1"/>
    <col min="1542" max="1542" width="12.625" style="1041" customWidth="1"/>
    <col min="1543" max="1543" width="29.875" style="1041" customWidth="1"/>
    <col min="1544" max="1792" width="8.875" style="1041"/>
    <col min="1793" max="1793" width="16.625" style="1041" customWidth="1"/>
    <col min="1794" max="1794" width="18" style="1041" customWidth="1"/>
    <col min="1795" max="1795" width="22.375" style="1041" customWidth="1"/>
    <col min="1796" max="1796" width="29.75" style="1041" customWidth="1"/>
    <col min="1797" max="1797" width="29.125" style="1041" customWidth="1"/>
    <col min="1798" max="1798" width="12.625" style="1041" customWidth="1"/>
    <col min="1799" max="1799" width="29.875" style="1041" customWidth="1"/>
    <col min="1800" max="2048" width="8.875" style="1041"/>
    <col min="2049" max="2049" width="16.625" style="1041" customWidth="1"/>
    <col min="2050" max="2050" width="18" style="1041" customWidth="1"/>
    <col min="2051" max="2051" width="22.375" style="1041" customWidth="1"/>
    <col min="2052" max="2052" width="29.75" style="1041" customWidth="1"/>
    <col min="2053" max="2053" width="29.125" style="1041" customWidth="1"/>
    <col min="2054" max="2054" width="12.625" style="1041" customWidth="1"/>
    <col min="2055" max="2055" width="29.875" style="1041" customWidth="1"/>
    <col min="2056" max="2304" width="8.875" style="1041"/>
    <col min="2305" max="2305" width="16.625" style="1041" customWidth="1"/>
    <col min="2306" max="2306" width="18" style="1041" customWidth="1"/>
    <col min="2307" max="2307" width="22.375" style="1041" customWidth="1"/>
    <col min="2308" max="2308" width="29.75" style="1041" customWidth="1"/>
    <col min="2309" max="2309" width="29.125" style="1041" customWidth="1"/>
    <col min="2310" max="2310" width="12.625" style="1041" customWidth="1"/>
    <col min="2311" max="2311" width="29.875" style="1041" customWidth="1"/>
    <col min="2312" max="2560" width="8.875" style="1041"/>
    <col min="2561" max="2561" width="16.625" style="1041" customWidth="1"/>
    <col min="2562" max="2562" width="18" style="1041" customWidth="1"/>
    <col min="2563" max="2563" width="22.375" style="1041" customWidth="1"/>
    <col min="2564" max="2564" width="29.75" style="1041" customWidth="1"/>
    <col min="2565" max="2565" width="29.125" style="1041" customWidth="1"/>
    <col min="2566" max="2566" width="12.625" style="1041" customWidth="1"/>
    <col min="2567" max="2567" width="29.875" style="1041" customWidth="1"/>
    <col min="2568" max="2816" width="8.875" style="1041"/>
    <col min="2817" max="2817" width="16.625" style="1041" customWidth="1"/>
    <col min="2818" max="2818" width="18" style="1041" customWidth="1"/>
    <col min="2819" max="2819" width="22.375" style="1041" customWidth="1"/>
    <col min="2820" max="2820" width="29.75" style="1041" customWidth="1"/>
    <col min="2821" max="2821" width="29.125" style="1041" customWidth="1"/>
    <col min="2822" max="2822" width="12.625" style="1041" customWidth="1"/>
    <col min="2823" max="2823" width="29.875" style="1041" customWidth="1"/>
    <col min="2824" max="3072" width="8.875" style="1041"/>
    <col min="3073" max="3073" width="16.625" style="1041" customWidth="1"/>
    <col min="3074" max="3074" width="18" style="1041" customWidth="1"/>
    <col min="3075" max="3075" width="22.375" style="1041" customWidth="1"/>
    <col min="3076" max="3076" width="29.75" style="1041" customWidth="1"/>
    <col min="3077" max="3077" width="29.125" style="1041" customWidth="1"/>
    <col min="3078" max="3078" width="12.625" style="1041" customWidth="1"/>
    <col min="3079" max="3079" width="29.875" style="1041" customWidth="1"/>
    <col min="3080" max="3328" width="8.875" style="1041"/>
    <col min="3329" max="3329" width="16.625" style="1041" customWidth="1"/>
    <col min="3330" max="3330" width="18" style="1041" customWidth="1"/>
    <col min="3331" max="3331" width="22.375" style="1041" customWidth="1"/>
    <col min="3332" max="3332" width="29.75" style="1041" customWidth="1"/>
    <col min="3333" max="3333" width="29.125" style="1041" customWidth="1"/>
    <col min="3334" max="3334" width="12.625" style="1041" customWidth="1"/>
    <col min="3335" max="3335" width="29.875" style="1041" customWidth="1"/>
    <col min="3336" max="3584" width="8.875" style="1041"/>
    <col min="3585" max="3585" width="16.625" style="1041" customWidth="1"/>
    <col min="3586" max="3586" width="18" style="1041" customWidth="1"/>
    <col min="3587" max="3587" width="22.375" style="1041" customWidth="1"/>
    <col min="3588" max="3588" width="29.75" style="1041" customWidth="1"/>
    <col min="3589" max="3589" width="29.125" style="1041" customWidth="1"/>
    <col min="3590" max="3590" width="12.625" style="1041" customWidth="1"/>
    <col min="3591" max="3591" width="29.875" style="1041" customWidth="1"/>
    <col min="3592" max="3840" width="8.875" style="1041"/>
    <col min="3841" max="3841" width="16.625" style="1041" customWidth="1"/>
    <col min="3842" max="3842" width="18" style="1041" customWidth="1"/>
    <col min="3843" max="3843" width="22.375" style="1041" customWidth="1"/>
    <col min="3844" max="3844" width="29.75" style="1041" customWidth="1"/>
    <col min="3845" max="3845" width="29.125" style="1041" customWidth="1"/>
    <col min="3846" max="3846" width="12.625" style="1041" customWidth="1"/>
    <col min="3847" max="3847" width="29.875" style="1041" customWidth="1"/>
    <col min="3848" max="4096" width="8.875" style="1041"/>
    <col min="4097" max="4097" width="16.625" style="1041" customWidth="1"/>
    <col min="4098" max="4098" width="18" style="1041" customWidth="1"/>
    <col min="4099" max="4099" width="22.375" style="1041" customWidth="1"/>
    <col min="4100" max="4100" width="29.75" style="1041" customWidth="1"/>
    <col min="4101" max="4101" width="29.125" style="1041" customWidth="1"/>
    <col min="4102" max="4102" width="12.625" style="1041" customWidth="1"/>
    <col min="4103" max="4103" width="29.875" style="1041" customWidth="1"/>
    <col min="4104" max="4352" width="8.875" style="1041"/>
    <col min="4353" max="4353" width="16.625" style="1041" customWidth="1"/>
    <col min="4354" max="4354" width="18" style="1041" customWidth="1"/>
    <col min="4355" max="4355" width="22.375" style="1041" customWidth="1"/>
    <col min="4356" max="4356" width="29.75" style="1041" customWidth="1"/>
    <col min="4357" max="4357" width="29.125" style="1041" customWidth="1"/>
    <col min="4358" max="4358" width="12.625" style="1041" customWidth="1"/>
    <col min="4359" max="4359" width="29.875" style="1041" customWidth="1"/>
    <col min="4360" max="4608" width="8.875" style="1041"/>
    <col min="4609" max="4609" width="16.625" style="1041" customWidth="1"/>
    <col min="4610" max="4610" width="18" style="1041" customWidth="1"/>
    <col min="4611" max="4611" width="22.375" style="1041" customWidth="1"/>
    <col min="4612" max="4612" width="29.75" style="1041" customWidth="1"/>
    <col min="4613" max="4613" width="29.125" style="1041" customWidth="1"/>
    <col min="4614" max="4614" width="12.625" style="1041" customWidth="1"/>
    <col min="4615" max="4615" width="29.875" style="1041" customWidth="1"/>
    <col min="4616" max="4864" width="8.875" style="1041"/>
    <col min="4865" max="4865" width="16.625" style="1041" customWidth="1"/>
    <col min="4866" max="4866" width="18" style="1041" customWidth="1"/>
    <col min="4867" max="4867" width="22.375" style="1041" customWidth="1"/>
    <col min="4868" max="4868" width="29.75" style="1041" customWidth="1"/>
    <col min="4869" max="4869" width="29.125" style="1041" customWidth="1"/>
    <col min="4870" max="4870" width="12.625" style="1041" customWidth="1"/>
    <col min="4871" max="4871" width="29.875" style="1041" customWidth="1"/>
    <col min="4872" max="5120" width="8.875" style="1041"/>
    <col min="5121" max="5121" width="16.625" style="1041" customWidth="1"/>
    <col min="5122" max="5122" width="18" style="1041" customWidth="1"/>
    <col min="5123" max="5123" width="22.375" style="1041" customWidth="1"/>
    <col min="5124" max="5124" width="29.75" style="1041" customWidth="1"/>
    <col min="5125" max="5125" width="29.125" style="1041" customWidth="1"/>
    <col min="5126" max="5126" width="12.625" style="1041" customWidth="1"/>
    <col min="5127" max="5127" width="29.875" style="1041" customWidth="1"/>
    <col min="5128" max="5376" width="8.875" style="1041"/>
    <col min="5377" max="5377" width="16.625" style="1041" customWidth="1"/>
    <col min="5378" max="5378" width="18" style="1041" customWidth="1"/>
    <col min="5379" max="5379" width="22.375" style="1041" customWidth="1"/>
    <col min="5380" max="5380" width="29.75" style="1041" customWidth="1"/>
    <col min="5381" max="5381" width="29.125" style="1041" customWidth="1"/>
    <col min="5382" max="5382" width="12.625" style="1041" customWidth="1"/>
    <col min="5383" max="5383" width="29.875" style="1041" customWidth="1"/>
    <col min="5384" max="5632" width="8.875" style="1041"/>
    <col min="5633" max="5633" width="16.625" style="1041" customWidth="1"/>
    <col min="5634" max="5634" width="18" style="1041" customWidth="1"/>
    <col min="5635" max="5635" width="22.375" style="1041" customWidth="1"/>
    <col min="5636" max="5636" width="29.75" style="1041" customWidth="1"/>
    <col min="5637" max="5637" width="29.125" style="1041" customWidth="1"/>
    <col min="5638" max="5638" width="12.625" style="1041" customWidth="1"/>
    <col min="5639" max="5639" width="29.875" style="1041" customWidth="1"/>
    <col min="5640" max="5888" width="8.875" style="1041"/>
    <col min="5889" max="5889" width="16.625" style="1041" customWidth="1"/>
    <col min="5890" max="5890" width="18" style="1041" customWidth="1"/>
    <col min="5891" max="5891" width="22.375" style="1041" customWidth="1"/>
    <col min="5892" max="5892" width="29.75" style="1041" customWidth="1"/>
    <col min="5893" max="5893" width="29.125" style="1041" customWidth="1"/>
    <col min="5894" max="5894" width="12.625" style="1041" customWidth="1"/>
    <col min="5895" max="5895" width="29.875" style="1041" customWidth="1"/>
    <col min="5896" max="6144" width="8.875" style="1041"/>
    <col min="6145" max="6145" width="16.625" style="1041" customWidth="1"/>
    <col min="6146" max="6146" width="18" style="1041" customWidth="1"/>
    <col min="6147" max="6147" width="22.375" style="1041" customWidth="1"/>
    <col min="6148" max="6148" width="29.75" style="1041" customWidth="1"/>
    <col min="6149" max="6149" width="29.125" style="1041" customWidth="1"/>
    <col min="6150" max="6150" width="12.625" style="1041" customWidth="1"/>
    <col min="6151" max="6151" width="29.875" style="1041" customWidth="1"/>
    <col min="6152" max="6400" width="8.875" style="1041"/>
    <col min="6401" max="6401" width="16.625" style="1041" customWidth="1"/>
    <col min="6402" max="6402" width="18" style="1041" customWidth="1"/>
    <col min="6403" max="6403" width="22.375" style="1041" customWidth="1"/>
    <col min="6404" max="6404" width="29.75" style="1041" customWidth="1"/>
    <col min="6405" max="6405" width="29.125" style="1041" customWidth="1"/>
    <col min="6406" max="6406" width="12.625" style="1041" customWidth="1"/>
    <col min="6407" max="6407" width="29.875" style="1041" customWidth="1"/>
    <col min="6408" max="6656" width="8.875" style="1041"/>
    <col min="6657" max="6657" width="16.625" style="1041" customWidth="1"/>
    <col min="6658" max="6658" width="18" style="1041" customWidth="1"/>
    <col min="6659" max="6659" width="22.375" style="1041" customWidth="1"/>
    <col min="6660" max="6660" width="29.75" style="1041" customWidth="1"/>
    <col min="6661" max="6661" width="29.125" style="1041" customWidth="1"/>
    <col min="6662" max="6662" width="12.625" style="1041" customWidth="1"/>
    <col min="6663" max="6663" width="29.875" style="1041" customWidth="1"/>
    <col min="6664" max="6912" width="8.875" style="1041"/>
    <col min="6913" max="6913" width="16.625" style="1041" customWidth="1"/>
    <col min="6914" max="6914" width="18" style="1041" customWidth="1"/>
    <col min="6915" max="6915" width="22.375" style="1041" customWidth="1"/>
    <col min="6916" max="6916" width="29.75" style="1041" customWidth="1"/>
    <col min="6917" max="6917" width="29.125" style="1041" customWidth="1"/>
    <col min="6918" max="6918" width="12.625" style="1041" customWidth="1"/>
    <col min="6919" max="6919" width="29.875" style="1041" customWidth="1"/>
    <col min="6920" max="7168" width="8.875" style="1041"/>
    <col min="7169" max="7169" width="16.625" style="1041" customWidth="1"/>
    <col min="7170" max="7170" width="18" style="1041" customWidth="1"/>
    <col min="7171" max="7171" width="22.375" style="1041" customWidth="1"/>
    <col min="7172" max="7172" width="29.75" style="1041" customWidth="1"/>
    <col min="7173" max="7173" width="29.125" style="1041" customWidth="1"/>
    <col min="7174" max="7174" width="12.625" style="1041" customWidth="1"/>
    <col min="7175" max="7175" width="29.875" style="1041" customWidth="1"/>
    <col min="7176" max="7424" width="8.875" style="1041"/>
    <col min="7425" max="7425" width="16.625" style="1041" customWidth="1"/>
    <col min="7426" max="7426" width="18" style="1041" customWidth="1"/>
    <col min="7427" max="7427" width="22.375" style="1041" customWidth="1"/>
    <col min="7428" max="7428" width="29.75" style="1041" customWidth="1"/>
    <col min="7429" max="7429" width="29.125" style="1041" customWidth="1"/>
    <col min="7430" max="7430" width="12.625" style="1041" customWidth="1"/>
    <col min="7431" max="7431" width="29.875" style="1041" customWidth="1"/>
    <col min="7432" max="7680" width="8.875" style="1041"/>
    <col min="7681" max="7681" width="16.625" style="1041" customWidth="1"/>
    <col min="7682" max="7682" width="18" style="1041" customWidth="1"/>
    <col min="7683" max="7683" width="22.375" style="1041" customWidth="1"/>
    <col min="7684" max="7684" width="29.75" style="1041" customWidth="1"/>
    <col min="7685" max="7685" width="29.125" style="1041" customWidth="1"/>
    <col min="7686" max="7686" width="12.625" style="1041" customWidth="1"/>
    <col min="7687" max="7687" width="29.875" style="1041" customWidth="1"/>
    <col min="7688" max="7936" width="8.875" style="1041"/>
    <col min="7937" max="7937" width="16.625" style="1041" customWidth="1"/>
    <col min="7938" max="7938" width="18" style="1041" customWidth="1"/>
    <col min="7939" max="7939" width="22.375" style="1041" customWidth="1"/>
    <col min="7940" max="7940" width="29.75" style="1041" customWidth="1"/>
    <col min="7941" max="7941" width="29.125" style="1041" customWidth="1"/>
    <col min="7942" max="7942" width="12.625" style="1041" customWidth="1"/>
    <col min="7943" max="7943" width="29.875" style="1041" customWidth="1"/>
    <col min="7944" max="8192" width="8.875" style="1041"/>
    <col min="8193" max="8193" width="16.625" style="1041" customWidth="1"/>
    <col min="8194" max="8194" width="18" style="1041" customWidth="1"/>
    <col min="8195" max="8195" width="22.375" style="1041" customWidth="1"/>
    <col min="8196" max="8196" width="29.75" style="1041" customWidth="1"/>
    <col min="8197" max="8197" width="29.125" style="1041" customWidth="1"/>
    <col min="8198" max="8198" width="12.625" style="1041" customWidth="1"/>
    <col min="8199" max="8199" width="29.875" style="1041" customWidth="1"/>
    <col min="8200" max="8448" width="8.875" style="1041"/>
    <col min="8449" max="8449" width="16.625" style="1041" customWidth="1"/>
    <col min="8450" max="8450" width="18" style="1041" customWidth="1"/>
    <col min="8451" max="8451" width="22.375" style="1041" customWidth="1"/>
    <col min="8452" max="8452" width="29.75" style="1041" customWidth="1"/>
    <col min="8453" max="8453" width="29.125" style="1041" customWidth="1"/>
    <col min="8454" max="8454" width="12.625" style="1041" customWidth="1"/>
    <col min="8455" max="8455" width="29.875" style="1041" customWidth="1"/>
    <col min="8456" max="8704" width="8.875" style="1041"/>
    <col min="8705" max="8705" width="16.625" style="1041" customWidth="1"/>
    <col min="8706" max="8706" width="18" style="1041" customWidth="1"/>
    <col min="8707" max="8707" width="22.375" style="1041" customWidth="1"/>
    <col min="8708" max="8708" width="29.75" style="1041" customWidth="1"/>
    <col min="8709" max="8709" width="29.125" style="1041" customWidth="1"/>
    <col min="8710" max="8710" width="12.625" style="1041" customWidth="1"/>
    <col min="8711" max="8711" width="29.875" style="1041" customWidth="1"/>
    <col min="8712" max="8960" width="8.875" style="1041"/>
    <col min="8961" max="8961" width="16.625" style="1041" customWidth="1"/>
    <col min="8962" max="8962" width="18" style="1041" customWidth="1"/>
    <col min="8963" max="8963" width="22.375" style="1041" customWidth="1"/>
    <col min="8964" max="8964" width="29.75" style="1041" customWidth="1"/>
    <col min="8965" max="8965" width="29.125" style="1041" customWidth="1"/>
    <col min="8966" max="8966" width="12.625" style="1041" customWidth="1"/>
    <col min="8967" max="8967" width="29.875" style="1041" customWidth="1"/>
    <col min="8968" max="9216" width="8.875" style="1041"/>
    <col min="9217" max="9217" width="16.625" style="1041" customWidth="1"/>
    <col min="9218" max="9218" width="18" style="1041" customWidth="1"/>
    <col min="9219" max="9219" width="22.375" style="1041" customWidth="1"/>
    <col min="9220" max="9220" width="29.75" style="1041" customWidth="1"/>
    <col min="9221" max="9221" width="29.125" style="1041" customWidth="1"/>
    <col min="9222" max="9222" width="12.625" style="1041" customWidth="1"/>
    <col min="9223" max="9223" width="29.875" style="1041" customWidth="1"/>
    <col min="9224" max="9472" width="8.875" style="1041"/>
    <col min="9473" max="9473" width="16.625" style="1041" customWidth="1"/>
    <col min="9474" max="9474" width="18" style="1041" customWidth="1"/>
    <col min="9475" max="9475" width="22.375" style="1041" customWidth="1"/>
    <col min="9476" max="9476" width="29.75" style="1041" customWidth="1"/>
    <col min="9477" max="9477" width="29.125" style="1041" customWidth="1"/>
    <col min="9478" max="9478" width="12.625" style="1041" customWidth="1"/>
    <col min="9479" max="9479" width="29.875" style="1041" customWidth="1"/>
    <col min="9480" max="9728" width="8.875" style="1041"/>
    <col min="9729" max="9729" width="16.625" style="1041" customWidth="1"/>
    <col min="9730" max="9730" width="18" style="1041" customWidth="1"/>
    <col min="9731" max="9731" width="22.375" style="1041" customWidth="1"/>
    <col min="9732" max="9732" width="29.75" style="1041" customWidth="1"/>
    <col min="9733" max="9733" width="29.125" style="1041" customWidth="1"/>
    <col min="9734" max="9734" width="12.625" style="1041" customWidth="1"/>
    <col min="9735" max="9735" width="29.875" style="1041" customWidth="1"/>
    <col min="9736" max="9984" width="8.875" style="1041"/>
    <col min="9985" max="9985" width="16.625" style="1041" customWidth="1"/>
    <col min="9986" max="9986" width="18" style="1041" customWidth="1"/>
    <col min="9987" max="9987" width="22.375" style="1041" customWidth="1"/>
    <col min="9988" max="9988" width="29.75" style="1041" customWidth="1"/>
    <col min="9989" max="9989" width="29.125" style="1041" customWidth="1"/>
    <col min="9990" max="9990" width="12.625" style="1041" customWidth="1"/>
    <col min="9991" max="9991" width="29.875" style="1041" customWidth="1"/>
    <col min="9992" max="10240" width="8.875" style="1041"/>
    <col min="10241" max="10241" width="16.625" style="1041" customWidth="1"/>
    <col min="10242" max="10242" width="18" style="1041" customWidth="1"/>
    <col min="10243" max="10243" width="22.375" style="1041" customWidth="1"/>
    <col min="10244" max="10244" width="29.75" style="1041" customWidth="1"/>
    <col min="10245" max="10245" width="29.125" style="1041" customWidth="1"/>
    <col min="10246" max="10246" width="12.625" style="1041" customWidth="1"/>
    <col min="10247" max="10247" width="29.875" style="1041" customWidth="1"/>
    <col min="10248" max="10496" width="8.875" style="1041"/>
    <col min="10497" max="10497" width="16.625" style="1041" customWidth="1"/>
    <col min="10498" max="10498" width="18" style="1041" customWidth="1"/>
    <col min="10499" max="10499" width="22.375" style="1041" customWidth="1"/>
    <col min="10500" max="10500" width="29.75" style="1041" customWidth="1"/>
    <col min="10501" max="10501" width="29.125" style="1041" customWidth="1"/>
    <col min="10502" max="10502" width="12.625" style="1041" customWidth="1"/>
    <col min="10503" max="10503" width="29.875" style="1041" customWidth="1"/>
    <col min="10504" max="10752" width="8.875" style="1041"/>
    <col min="10753" max="10753" width="16.625" style="1041" customWidth="1"/>
    <col min="10754" max="10754" width="18" style="1041" customWidth="1"/>
    <col min="10755" max="10755" width="22.375" style="1041" customWidth="1"/>
    <col min="10756" max="10756" width="29.75" style="1041" customWidth="1"/>
    <col min="10757" max="10757" width="29.125" style="1041" customWidth="1"/>
    <col min="10758" max="10758" width="12.625" style="1041" customWidth="1"/>
    <col min="10759" max="10759" width="29.875" style="1041" customWidth="1"/>
    <col min="10760" max="11008" width="8.875" style="1041"/>
    <col min="11009" max="11009" width="16.625" style="1041" customWidth="1"/>
    <col min="11010" max="11010" width="18" style="1041" customWidth="1"/>
    <col min="11011" max="11011" width="22.375" style="1041" customWidth="1"/>
    <col min="11012" max="11012" width="29.75" style="1041" customWidth="1"/>
    <col min="11013" max="11013" width="29.125" style="1041" customWidth="1"/>
    <col min="11014" max="11014" width="12.625" style="1041" customWidth="1"/>
    <col min="11015" max="11015" width="29.875" style="1041" customWidth="1"/>
    <col min="11016" max="11264" width="8.875" style="1041"/>
    <col min="11265" max="11265" width="16.625" style="1041" customWidth="1"/>
    <col min="11266" max="11266" width="18" style="1041" customWidth="1"/>
    <col min="11267" max="11267" width="22.375" style="1041" customWidth="1"/>
    <col min="11268" max="11268" width="29.75" style="1041" customWidth="1"/>
    <col min="11269" max="11269" width="29.125" style="1041" customWidth="1"/>
    <col min="11270" max="11270" width="12.625" style="1041" customWidth="1"/>
    <col min="11271" max="11271" width="29.875" style="1041" customWidth="1"/>
    <col min="11272" max="11520" width="8.875" style="1041"/>
    <col min="11521" max="11521" width="16.625" style="1041" customWidth="1"/>
    <col min="11522" max="11522" width="18" style="1041" customWidth="1"/>
    <col min="11523" max="11523" width="22.375" style="1041" customWidth="1"/>
    <col min="11524" max="11524" width="29.75" style="1041" customWidth="1"/>
    <col min="11525" max="11525" width="29.125" style="1041" customWidth="1"/>
    <col min="11526" max="11526" width="12.625" style="1041" customWidth="1"/>
    <col min="11527" max="11527" width="29.875" style="1041" customWidth="1"/>
    <col min="11528" max="11776" width="8.875" style="1041"/>
    <col min="11777" max="11777" width="16.625" style="1041" customWidth="1"/>
    <col min="11778" max="11778" width="18" style="1041" customWidth="1"/>
    <col min="11779" max="11779" width="22.375" style="1041" customWidth="1"/>
    <col min="11780" max="11780" width="29.75" style="1041" customWidth="1"/>
    <col min="11781" max="11781" width="29.125" style="1041" customWidth="1"/>
    <col min="11782" max="11782" width="12.625" style="1041" customWidth="1"/>
    <col min="11783" max="11783" width="29.875" style="1041" customWidth="1"/>
    <col min="11784" max="12032" width="8.875" style="1041"/>
    <col min="12033" max="12033" width="16.625" style="1041" customWidth="1"/>
    <col min="12034" max="12034" width="18" style="1041" customWidth="1"/>
    <col min="12035" max="12035" width="22.375" style="1041" customWidth="1"/>
    <col min="12036" max="12036" width="29.75" style="1041" customWidth="1"/>
    <col min="12037" max="12037" width="29.125" style="1041" customWidth="1"/>
    <col min="12038" max="12038" width="12.625" style="1041" customWidth="1"/>
    <col min="12039" max="12039" width="29.875" style="1041" customWidth="1"/>
    <col min="12040" max="12288" width="8.875" style="1041"/>
    <col min="12289" max="12289" width="16.625" style="1041" customWidth="1"/>
    <col min="12290" max="12290" width="18" style="1041" customWidth="1"/>
    <col min="12291" max="12291" width="22.375" style="1041" customWidth="1"/>
    <col min="12292" max="12292" width="29.75" style="1041" customWidth="1"/>
    <col min="12293" max="12293" width="29.125" style="1041" customWidth="1"/>
    <col min="12294" max="12294" width="12.625" style="1041" customWidth="1"/>
    <col min="12295" max="12295" width="29.875" style="1041" customWidth="1"/>
    <col min="12296" max="12544" width="8.875" style="1041"/>
    <col min="12545" max="12545" width="16.625" style="1041" customWidth="1"/>
    <col min="12546" max="12546" width="18" style="1041" customWidth="1"/>
    <col min="12547" max="12547" width="22.375" style="1041" customWidth="1"/>
    <col min="12548" max="12548" width="29.75" style="1041" customWidth="1"/>
    <col min="12549" max="12549" width="29.125" style="1041" customWidth="1"/>
    <col min="12550" max="12550" width="12.625" style="1041" customWidth="1"/>
    <col min="12551" max="12551" width="29.875" style="1041" customWidth="1"/>
    <col min="12552" max="12800" width="8.875" style="1041"/>
    <col min="12801" max="12801" width="16.625" style="1041" customWidth="1"/>
    <col min="12802" max="12802" width="18" style="1041" customWidth="1"/>
    <col min="12803" max="12803" width="22.375" style="1041" customWidth="1"/>
    <col min="12804" max="12804" width="29.75" style="1041" customWidth="1"/>
    <col min="12805" max="12805" width="29.125" style="1041" customWidth="1"/>
    <col min="12806" max="12806" width="12.625" style="1041" customWidth="1"/>
    <col min="12807" max="12807" width="29.875" style="1041" customWidth="1"/>
    <col min="12808" max="13056" width="8.875" style="1041"/>
    <col min="13057" max="13057" width="16.625" style="1041" customWidth="1"/>
    <col min="13058" max="13058" width="18" style="1041" customWidth="1"/>
    <col min="13059" max="13059" width="22.375" style="1041" customWidth="1"/>
    <col min="13060" max="13060" width="29.75" style="1041" customWidth="1"/>
    <col min="13061" max="13061" width="29.125" style="1041" customWidth="1"/>
    <col min="13062" max="13062" width="12.625" style="1041" customWidth="1"/>
    <col min="13063" max="13063" width="29.875" style="1041" customWidth="1"/>
    <col min="13064" max="13312" width="8.875" style="1041"/>
    <col min="13313" max="13313" width="16.625" style="1041" customWidth="1"/>
    <col min="13314" max="13314" width="18" style="1041" customWidth="1"/>
    <col min="13315" max="13315" width="22.375" style="1041" customWidth="1"/>
    <col min="13316" max="13316" width="29.75" style="1041" customWidth="1"/>
    <col min="13317" max="13317" width="29.125" style="1041" customWidth="1"/>
    <col min="13318" max="13318" width="12.625" style="1041" customWidth="1"/>
    <col min="13319" max="13319" width="29.875" style="1041" customWidth="1"/>
    <col min="13320" max="13568" width="8.875" style="1041"/>
    <col min="13569" max="13569" width="16.625" style="1041" customWidth="1"/>
    <col min="13570" max="13570" width="18" style="1041" customWidth="1"/>
    <col min="13571" max="13571" width="22.375" style="1041" customWidth="1"/>
    <col min="13572" max="13572" width="29.75" style="1041" customWidth="1"/>
    <col min="13573" max="13573" width="29.125" style="1041" customWidth="1"/>
    <col min="13574" max="13574" width="12.625" style="1041" customWidth="1"/>
    <col min="13575" max="13575" width="29.875" style="1041" customWidth="1"/>
    <col min="13576" max="13824" width="8.875" style="1041"/>
    <col min="13825" max="13825" width="16.625" style="1041" customWidth="1"/>
    <col min="13826" max="13826" width="18" style="1041" customWidth="1"/>
    <col min="13827" max="13827" width="22.375" style="1041" customWidth="1"/>
    <col min="13828" max="13828" width="29.75" style="1041" customWidth="1"/>
    <col min="13829" max="13829" width="29.125" style="1041" customWidth="1"/>
    <col min="13830" max="13830" width="12.625" style="1041" customWidth="1"/>
    <col min="13831" max="13831" width="29.875" style="1041" customWidth="1"/>
    <col min="13832" max="14080" width="8.875" style="1041"/>
    <col min="14081" max="14081" width="16.625" style="1041" customWidth="1"/>
    <col min="14082" max="14082" width="18" style="1041" customWidth="1"/>
    <col min="14083" max="14083" width="22.375" style="1041" customWidth="1"/>
    <col min="14084" max="14084" width="29.75" style="1041" customWidth="1"/>
    <col min="14085" max="14085" width="29.125" style="1041" customWidth="1"/>
    <col min="14086" max="14086" width="12.625" style="1041" customWidth="1"/>
    <col min="14087" max="14087" width="29.875" style="1041" customWidth="1"/>
    <col min="14088" max="14336" width="8.875" style="1041"/>
    <col min="14337" max="14337" width="16.625" style="1041" customWidth="1"/>
    <col min="14338" max="14338" width="18" style="1041" customWidth="1"/>
    <col min="14339" max="14339" width="22.375" style="1041" customWidth="1"/>
    <col min="14340" max="14340" width="29.75" style="1041" customWidth="1"/>
    <col min="14341" max="14341" width="29.125" style="1041" customWidth="1"/>
    <col min="14342" max="14342" width="12.625" style="1041" customWidth="1"/>
    <col min="14343" max="14343" width="29.875" style="1041" customWidth="1"/>
    <col min="14344" max="14592" width="8.875" style="1041"/>
    <col min="14593" max="14593" width="16.625" style="1041" customWidth="1"/>
    <col min="14594" max="14594" width="18" style="1041" customWidth="1"/>
    <col min="14595" max="14595" width="22.375" style="1041" customWidth="1"/>
    <col min="14596" max="14596" width="29.75" style="1041" customWidth="1"/>
    <col min="14597" max="14597" width="29.125" style="1041" customWidth="1"/>
    <col min="14598" max="14598" width="12.625" style="1041" customWidth="1"/>
    <col min="14599" max="14599" width="29.875" style="1041" customWidth="1"/>
    <col min="14600" max="14848" width="8.875" style="1041"/>
    <col min="14849" max="14849" width="16.625" style="1041" customWidth="1"/>
    <col min="14850" max="14850" width="18" style="1041" customWidth="1"/>
    <col min="14851" max="14851" width="22.375" style="1041" customWidth="1"/>
    <col min="14852" max="14852" width="29.75" style="1041" customWidth="1"/>
    <col min="14853" max="14853" width="29.125" style="1041" customWidth="1"/>
    <col min="14854" max="14854" width="12.625" style="1041" customWidth="1"/>
    <col min="14855" max="14855" width="29.875" style="1041" customWidth="1"/>
    <col min="14856" max="15104" width="8.875" style="1041"/>
    <col min="15105" max="15105" width="16.625" style="1041" customWidth="1"/>
    <col min="15106" max="15106" width="18" style="1041" customWidth="1"/>
    <col min="15107" max="15107" width="22.375" style="1041" customWidth="1"/>
    <col min="15108" max="15108" width="29.75" style="1041" customWidth="1"/>
    <col min="15109" max="15109" width="29.125" style="1041" customWidth="1"/>
    <col min="15110" max="15110" width="12.625" style="1041" customWidth="1"/>
    <col min="15111" max="15111" width="29.875" style="1041" customWidth="1"/>
    <col min="15112" max="15360" width="8.875" style="1041"/>
    <col min="15361" max="15361" width="16.625" style="1041" customWidth="1"/>
    <col min="15362" max="15362" width="18" style="1041" customWidth="1"/>
    <col min="15363" max="15363" width="22.375" style="1041" customWidth="1"/>
    <col min="15364" max="15364" width="29.75" style="1041" customWidth="1"/>
    <col min="15365" max="15365" width="29.125" style="1041" customWidth="1"/>
    <col min="15366" max="15366" width="12.625" style="1041" customWidth="1"/>
    <col min="15367" max="15367" width="29.875" style="1041" customWidth="1"/>
    <col min="15368" max="15616" width="8.875" style="1041"/>
    <col min="15617" max="15617" width="16.625" style="1041" customWidth="1"/>
    <col min="15618" max="15618" width="18" style="1041" customWidth="1"/>
    <col min="15619" max="15619" width="22.375" style="1041" customWidth="1"/>
    <col min="15620" max="15620" width="29.75" style="1041" customWidth="1"/>
    <col min="15621" max="15621" width="29.125" style="1041" customWidth="1"/>
    <col min="15622" max="15622" width="12.625" style="1041" customWidth="1"/>
    <col min="15623" max="15623" width="29.875" style="1041" customWidth="1"/>
    <col min="15624" max="15872" width="8.875" style="1041"/>
    <col min="15873" max="15873" width="16.625" style="1041" customWidth="1"/>
    <col min="15874" max="15874" width="18" style="1041" customWidth="1"/>
    <col min="15875" max="15875" width="22.375" style="1041" customWidth="1"/>
    <col min="15876" max="15876" width="29.75" style="1041" customWidth="1"/>
    <col min="15877" max="15877" width="29.125" style="1041" customWidth="1"/>
    <col min="15878" max="15878" width="12.625" style="1041" customWidth="1"/>
    <col min="15879" max="15879" width="29.875" style="1041" customWidth="1"/>
    <col min="15880" max="16128" width="8.875" style="1041"/>
    <col min="16129" max="16129" width="16.625" style="1041" customWidth="1"/>
    <col min="16130" max="16130" width="18" style="1041" customWidth="1"/>
    <col min="16131" max="16131" width="22.375" style="1041" customWidth="1"/>
    <col min="16132" max="16132" width="29.75" style="1041" customWidth="1"/>
    <col min="16133" max="16133" width="29.125" style="1041" customWidth="1"/>
    <col min="16134" max="16134" width="12.625" style="1041" customWidth="1"/>
    <col min="16135" max="16135" width="29.875" style="1041" customWidth="1"/>
    <col min="16136" max="16384" width="8.875" style="1041"/>
  </cols>
  <sheetData>
    <row r="1" spans="1:8" s="1037" customFormat="1" ht="19.5">
      <c r="A1" s="1032" t="s">
        <v>1884</v>
      </c>
      <c r="B1" s="1033"/>
      <c r="C1" s="1033"/>
      <c r="D1" s="1034"/>
      <c r="E1" s="1034"/>
      <c r="F1" s="1035" t="s">
        <v>616</v>
      </c>
      <c r="G1" s="1036" t="s">
        <v>1885</v>
      </c>
    </row>
    <row r="2" spans="1:8" s="1037" customFormat="1" ht="19.5">
      <c r="A2" s="1032" t="s">
        <v>1886</v>
      </c>
      <c r="B2" s="1038" t="s">
        <v>1887</v>
      </c>
      <c r="C2" s="1038"/>
      <c r="D2" s="1039"/>
      <c r="E2" s="1039"/>
      <c r="F2" s="1035" t="s">
        <v>1888</v>
      </c>
      <c r="G2" s="1040" t="s">
        <v>1889</v>
      </c>
    </row>
    <row r="3" spans="1:8" ht="35.450000000000003" customHeight="1">
      <c r="A3" s="1672" t="s">
        <v>1890</v>
      </c>
      <c r="B3" s="1672"/>
      <c r="C3" s="1672"/>
      <c r="D3" s="1672"/>
      <c r="E3" s="1672"/>
      <c r="F3" s="1672"/>
      <c r="G3" s="1672"/>
      <c r="H3" s="23" t="s">
        <v>150</v>
      </c>
    </row>
    <row r="4" spans="1:8" ht="29.45" customHeight="1">
      <c r="A4" s="1673" t="s">
        <v>1979</v>
      </c>
      <c r="B4" s="1673"/>
      <c r="C4" s="1673"/>
      <c r="D4" s="1673"/>
      <c r="E4" s="1673"/>
      <c r="F4" s="1673"/>
      <c r="G4" s="1673"/>
    </row>
    <row r="5" spans="1:8" s="1037" customFormat="1" ht="19.5">
      <c r="A5" s="1033" t="s">
        <v>1891</v>
      </c>
      <c r="B5" s="1033"/>
      <c r="C5" s="1033"/>
      <c r="D5" s="1034"/>
      <c r="E5" s="1034"/>
      <c r="F5" s="1034"/>
      <c r="G5" s="1042" t="s">
        <v>1892</v>
      </c>
    </row>
    <row r="6" spans="1:8" s="1037" customFormat="1" ht="19.5">
      <c r="A6" s="1674" t="s">
        <v>1893</v>
      </c>
      <c r="B6" s="1674"/>
      <c r="C6" s="1675"/>
      <c r="D6" s="1043"/>
      <c r="E6" s="1044"/>
      <c r="F6" s="1680"/>
      <c r="G6" s="1681"/>
    </row>
    <row r="7" spans="1:8" s="1037" customFormat="1" ht="18" customHeight="1">
      <c r="A7" s="1676"/>
      <c r="B7" s="1676"/>
      <c r="C7" s="1677"/>
      <c r="D7" s="1682" t="s">
        <v>1894</v>
      </c>
      <c r="E7" s="1680" t="s">
        <v>1895</v>
      </c>
      <c r="F7" s="1684" t="s">
        <v>1896</v>
      </c>
      <c r="G7" s="1681"/>
    </row>
    <row r="8" spans="1:8" s="1037" customFormat="1" ht="32.25" customHeight="1">
      <c r="A8" s="1678"/>
      <c r="B8" s="1678"/>
      <c r="C8" s="1679"/>
      <c r="D8" s="1683"/>
      <c r="E8" s="1680"/>
      <c r="F8" s="1685"/>
      <c r="G8" s="1681"/>
    </row>
    <row r="9" spans="1:8" s="1037" customFormat="1" ht="24.95" customHeight="1">
      <c r="A9" s="1700" t="s">
        <v>1897</v>
      </c>
      <c r="B9" s="1681" t="s">
        <v>1898</v>
      </c>
      <c r="C9" s="1680"/>
      <c r="D9" s="1212">
        <v>10208</v>
      </c>
      <c r="E9" s="1213">
        <v>0</v>
      </c>
      <c r="F9" s="1686">
        <v>0</v>
      </c>
      <c r="G9" s="1687"/>
    </row>
    <row r="10" spans="1:8" s="1037" customFormat="1" ht="24.95" customHeight="1">
      <c r="A10" s="1701"/>
      <c r="B10" s="1681" t="s">
        <v>1899</v>
      </c>
      <c r="C10" s="1680"/>
      <c r="D10" s="1212">
        <v>10208</v>
      </c>
      <c r="E10" s="1213">
        <v>0</v>
      </c>
      <c r="F10" s="1688">
        <v>0</v>
      </c>
      <c r="G10" s="1689"/>
    </row>
    <row r="11" spans="1:8" s="1037" customFormat="1" ht="24.95" customHeight="1">
      <c r="A11" s="1701"/>
      <c r="B11" s="1681" t="s">
        <v>1900</v>
      </c>
      <c r="C11" s="1680"/>
      <c r="D11" s="1214">
        <v>0</v>
      </c>
      <c r="E11" s="1213">
        <v>0</v>
      </c>
      <c r="F11" s="1690">
        <v>0</v>
      </c>
      <c r="G11" s="1691"/>
    </row>
    <row r="12" spans="1:8" s="1037" customFormat="1" ht="24.95" customHeight="1">
      <c r="A12" s="1701"/>
      <c r="B12" s="1681" t="s">
        <v>1901</v>
      </c>
      <c r="C12" s="1680"/>
      <c r="D12" s="1214">
        <v>0</v>
      </c>
      <c r="E12" s="1213">
        <v>0</v>
      </c>
      <c r="F12" s="1686">
        <v>0</v>
      </c>
      <c r="G12" s="1687"/>
    </row>
    <row r="13" spans="1:8" s="1037" customFormat="1" ht="24.95" customHeight="1">
      <c r="A13" s="1701"/>
      <c r="B13" s="1681" t="s">
        <v>1902</v>
      </c>
      <c r="C13" s="1680"/>
      <c r="D13" s="1214">
        <v>0</v>
      </c>
      <c r="E13" s="1213">
        <v>0</v>
      </c>
      <c r="F13" s="1688">
        <v>0</v>
      </c>
      <c r="G13" s="1689"/>
    </row>
    <row r="14" spans="1:8" s="1037" customFormat="1" ht="24.95" customHeight="1">
      <c r="A14" s="1701"/>
      <c r="B14" s="1681" t="s">
        <v>1903</v>
      </c>
      <c r="C14" s="1680"/>
      <c r="D14" s="1214">
        <v>0</v>
      </c>
      <c r="E14" s="1213">
        <v>0</v>
      </c>
      <c r="F14" s="1690">
        <v>0</v>
      </c>
      <c r="G14" s="1691"/>
    </row>
    <row r="15" spans="1:8" s="1037" customFormat="1" ht="24.95" customHeight="1">
      <c r="A15" s="1701"/>
      <c r="B15" s="1692" t="s">
        <v>1904</v>
      </c>
      <c r="C15" s="1675"/>
      <c r="D15" s="1214">
        <v>0</v>
      </c>
      <c r="E15" s="1213">
        <v>0</v>
      </c>
      <c r="F15" s="1686">
        <v>0</v>
      </c>
      <c r="G15" s="1687"/>
    </row>
    <row r="16" spans="1:8" s="1037" customFormat="1" ht="24.95" customHeight="1">
      <c r="A16" s="1701"/>
      <c r="B16" s="1681" t="s">
        <v>1905</v>
      </c>
      <c r="C16" s="1680"/>
      <c r="D16" s="1214">
        <v>0</v>
      </c>
      <c r="E16" s="1213">
        <v>0</v>
      </c>
      <c r="F16" s="1688">
        <v>0</v>
      </c>
      <c r="G16" s="1689"/>
    </row>
    <row r="17" spans="1:7" s="1037" customFormat="1" ht="24.95" customHeight="1">
      <c r="A17" s="1701"/>
      <c r="B17" s="1681" t="s">
        <v>1906</v>
      </c>
      <c r="C17" s="1680"/>
      <c r="D17" s="1214">
        <v>0</v>
      </c>
      <c r="E17" s="1213">
        <v>0</v>
      </c>
      <c r="F17" s="1690">
        <v>0</v>
      </c>
      <c r="G17" s="1691"/>
    </row>
    <row r="18" spans="1:7" s="1037" customFormat="1" ht="24.95" customHeight="1">
      <c r="A18" s="1701"/>
      <c r="B18" s="1681" t="s">
        <v>1907</v>
      </c>
      <c r="C18" s="1680"/>
      <c r="D18" s="1214">
        <v>0</v>
      </c>
      <c r="E18" s="1213">
        <v>0</v>
      </c>
      <c r="F18" s="1686">
        <v>0</v>
      </c>
      <c r="G18" s="1687"/>
    </row>
    <row r="19" spans="1:7" s="1037" customFormat="1" ht="24.95" customHeight="1">
      <c r="A19" s="1701"/>
      <c r="B19" s="1681" t="s">
        <v>1908</v>
      </c>
      <c r="C19" s="1680"/>
      <c r="D19" s="1214">
        <v>0</v>
      </c>
      <c r="E19" s="1213">
        <v>0</v>
      </c>
      <c r="F19" s="1688">
        <v>0</v>
      </c>
      <c r="G19" s="1689"/>
    </row>
    <row r="20" spans="1:7" s="1037" customFormat="1" ht="24.95" customHeight="1">
      <c r="A20" s="1701"/>
      <c r="B20" s="1681" t="s">
        <v>1909</v>
      </c>
      <c r="C20" s="1680"/>
      <c r="D20" s="1214">
        <v>0</v>
      </c>
      <c r="E20" s="1213">
        <v>0</v>
      </c>
      <c r="F20" s="1690">
        <v>0</v>
      </c>
      <c r="G20" s="1691"/>
    </row>
    <row r="21" spans="1:7" s="1037" customFormat="1" ht="24.95" customHeight="1">
      <c r="A21" s="1701"/>
      <c r="B21" s="1681" t="s">
        <v>1910</v>
      </c>
      <c r="C21" s="1680"/>
      <c r="D21" s="1214">
        <v>0</v>
      </c>
      <c r="E21" s="1213">
        <v>0</v>
      </c>
      <c r="F21" s="1686">
        <v>0</v>
      </c>
      <c r="G21" s="1687"/>
    </row>
    <row r="22" spans="1:7" s="1037" customFormat="1" ht="24.95" customHeight="1">
      <c r="A22" s="1701"/>
      <c r="B22" s="1681" t="s">
        <v>1911</v>
      </c>
      <c r="C22" s="1680"/>
      <c r="D22" s="1214">
        <v>0</v>
      </c>
      <c r="E22" s="1213">
        <v>0</v>
      </c>
      <c r="F22" s="1688">
        <v>0</v>
      </c>
      <c r="G22" s="1689"/>
    </row>
    <row r="23" spans="1:7" s="1037" customFormat="1" ht="24.95" customHeight="1">
      <c r="A23" s="1702"/>
      <c r="B23" s="1681" t="s">
        <v>1912</v>
      </c>
      <c r="C23" s="1680"/>
      <c r="D23" s="1214">
        <v>0</v>
      </c>
      <c r="E23" s="1213">
        <v>0</v>
      </c>
      <c r="F23" s="1690">
        <v>0</v>
      </c>
      <c r="G23" s="1691"/>
    </row>
    <row r="24" spans="1:7" s="1037" customFormat="1" ht="2.4500000000000002" customHeight="1">
      <c r="A24" s="1047"/>
      <c r="B24" s="1046"/>
      <c r="C24" s="1045"/>
      <c r="D24" s="1048"/>
      <c r="E24" s="1049"/>
      <c r="F24" s="1046"/>
      <c r="G24" s="1050"/>
    </row>
    <row r="25" spans="1:7" s="1037" customFormat="1" ht="47.25" customHeight="1">
      <c r="A25" s="1696" t="s">
        <v>1913</v>
      </c>
      <c r="B25" s="1696"/>
      <c r="C25" s="1697"/>
      <c r="D25" s="1048"/>
      <c r="E25" s="1051"/>
      <c r="F25" s="1698"/>
      <c r="G25" s="1699"/>
    </row>
    <row r="26" spans="1:7">
      <c r="A26" s="1052"/>
      <c r="B26" s="1693"/>
      <c r="C26" s="1052"/>
      <c r="D26" s="1053"/>
      <c r="E26" s="1695"/>
      <c r="F26" s="1695"/>
      <c r="G26" s="1695"/>
    </row>
    <row r="27" spans="1:7">
      <c r="A27" s="1052"/>
      <c r="B27" s="1694"/>
      <c r="C27" s="1052"/>
      <c r="D27" s="1053"/>
      <c r="E27" s="1695"/>
      <c r="F27" s="1695"/>
      <c r="G27" s="1695"/>
    </row>
    <row r="29" spans="1:7">
      <c r="C29" s="1041" t="s">
        <v>1914</v>
      </c>
    </row>
  </sheetData>
  <mergeCells count="43">
    <mergeCell ref="B26:B27"/>
    <mergeCell ref="E26:E27"/>
    <mergeCell ref="F26:G27"/>
    <mergeCell ref="B22:C22"/>
    <mergeCell ref="F22:G22"/>
    <mergeCell ref="B23:C23"/>
    <mergeCell ref="F23:G23"/>
    <mergeCell ref="A25:C25"/>
    <mergeCell ref="F25:G25"/>
    <mergeCell ref="A9:A23"/>
    <mergeCell ref="B9:C9"/>
    <mergeCell ref="F9:G9"/>
    <mergeCell ref="B10:C10"/>
    <mergeCell ref="F10:G10"/>
    <mergeCell ref="B11:C11"/>
    <mergeCell ref="F11:G11"/>
    <mergeCell ref="B19:C19"/>
    <mergeCell ref="F19:G19"/>
    <mergeCell ref="B20:C20"/>
    <mergeCell ref="F20:G20"/>
    <mergeCell ref="B21:C21"/>
    <mergeCell ref="F21:G21"/>
    <mergeCell ref="F15:G15"/>
    <mergeCell ref="B17:C17"/>
    <mergeCell ref="F17:G17"/>
    <mergeCell ref="B18:C18"/>
    <mergeCell ref="F18:G18"/>
    <mergeCell ref="B16:C16"/>
    <mergeCell ref="F16:G16"/>
    <mergeCell ref="B15:C15"/>
    <mergeCell ref="B12:C12"/>
    <mergeCell ref="F12:G12"/>
    <mergeCell ref="B13:C13"/>
    <mergeCell ref="F13:G13"/>
    <mergeCell ref="B14:C14"/>
    <mergeCell ref="F14:G14"/>
    <mergeCell ref="A3:G3"/>
    <mergeCell ref="A4:G4"/>
    <mergeCell ref="A6:C8"/>
    <mergeCell ref="F6:G6"/>
    <mergeCell ref="D7:D8"/>
    <mergeCell ref="E7:E8"/>
    <mergeCell ref="F7:G8"/>
  </mergeCells>
  <phoneticPr fontId="1" type="noConversion"/>
  <hyperlinks>
    <hyperlink ref="H3" location="預告統計資料發布時間表!A1" display="回發布時間表" xr:uid="{D148A30D-C55E-4F3E-B806-DB224BAD8BB9}"/>
  </hyperlinks>
  <printOptions horizontalCentered="1" verticalCentered="1"/>
  <pageMargins left="0.39370078740157483" right="0.39370078740157483" top="0.39370078740157483" bottom="0.39370078740157483" header="0.19685039370078741" footer="0.19685039370078741"/>
  <pageSetup paperSize="9" scale="85"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1F80C-8A48-48F5-A6C3-3C56C01ECDA8}">
  <dimension ref="A1:G26"/>
  <sheetViews>
    <sheetView zoomScale="75" zoomScaleNormal="75" workbookViewId="0">
      <selection activeCell="H3" sqref="H3"/>
    </sheetView>
  </sheetViews>
  <sheetFormatPr defaultColWidth="8.875" defaultRowHeight="16.5"/>
  <cols>
    <col min="1" max="1" width="16.625" style="1041" customWidth="1"/>
    <col min="2" max="2" width="18" style="1041" customWidth="1"/>
    <col min="3" max="3" width="22.375" style="1041" customWidth="1"/>
    <col min="4" max="4" width="29.75" style="1054" customWidth="1"/>
    <col min="5" max="5" width="28.375" style="1054" customWidth="1"/>
    <col min="6" max="6" width="12.625" style="1054" customWidth="1"/>
    <col min="7" max="7" width="28.125" style="1041" customWidth="1"/>
    <col min="8" max="256" width="8.875" style="1041"/>
    <col min="257" max="257" width="16.625" style="1041" customWidth="1"/>
    <col min="258" max="258" width="18" style="1041" customWidth="1"/>
    <col min="259" max="259" width="22.375" style="1041" customWidth="1"/>
    <col min="260" max="260" width="29.75" style="1041" customWidth="1"/>
    <col min="261" max="261" width="28.375" style="1041" customWidth="1"/>
    <col min="262" max="262" width="12.625" style="1041" customWidth="1"/>
    <col min="263" max="263" width="28.125" style="1041" customWidth="1"/>
    <col min="264" max="512" width="8.875" style="1041"/>
    <col min="513" max="513" width="16.625" style="1041" customWidth="1"/>
    <col min="514" max="514" width="18" style="1041" customWidth="1"/>
    <col min="515" max="515" width="22.375" style="1041" customWidth="1"/>
    <col min="516" max="516" width="29.75" style="1041" customWidth="1"/>
    <col min="517" max="517" width="28.375" style="1041" customWidth="1"/>
    <col min="518" max="518" width="12.625" style="1041" customWidth="1"/>
    <col min="519" max="519" width="28.125" style="1041" customWidth="1"/>
    <col min="520" max="768" width="8.875" style="1041"/>
    <col min="769" max="769" width="16.625" style="1041" customWidth="1"/>
    <col min="770" max="770" width="18" style="1041" customWidth="1"/>
    <col min="771" max="771" width="22.375" style="1041" customWidth="1"/>
    <col min="772" max="772" width="29.75" style="1041" customWidth="1"/>
    <col min="773" max="773" width="28.375" style="1041" customWidth="1"/>
    <col min="774" max="774" width="12.625" style="1041" customWidth="1"/>
    <col min="775" max="775" width="28.125" style="1041" customWidth="1"/>
    <col min="776" max="1024" width="8.875" style="1041"/>
    <col min="1025" max="1025" width="16.625" style="1041" customWidth="1"/>
    <col min="1026" max="1026" width="18" style="1041" customWidth="1"/>
    <col min="1027" max="1027" width="22.375" style="1041" customWidth="1"/>
    <col min="1028" max="1028" width="29.75" style="1041" customWidth="1"/>
    <col min="1029" max="1029" width="28.375" style="1041" customWidth="1"/>
    <col min="1030" max="1030" width="12.625" style="1041" customWidth="1"/>
    <col min="1031" max="1031" width="28.125" style="1041" customWidth="1"/>
    <col min="1032" max="1280" width="8.875" style="1041"/>
    <col min="1281" max="1281" width="16.625" style="1041" customWidth="1"/>
    <col min="1282" max="1282" width="18" style="1041" customWidth="1"/>
    <col min="1283" max="1283" width="22.375" style="1041" customWidth="1"/>
    <col min="1284" max="1284" width="29.75" style="1041" customWidth="1"/>
    <col min="1285" max="1285" width="28.375" style="1041" customWidth="1"/>
    <col min="1286" max="1286" width="12.625" style="1041" customWidth="1"/>
    <col min="1287" max="1287" width="28.125" style="1041" customWidth="1"/>
    <col min="1288" max="1536" width="8.875" style="1041"/>
    <col min="1537" max="1537" width="16.625" style="1041" customWidth="1"/>
    <col min="1538" max="1538" width="18" style="1041" customWidth="1"/>
    <col min="1539" max="1539" width="22.375" style="1041" customWidth="1"/>
    <col min="1540" max="1540" width="29.75" style="1041" customWidth="1"/>
    <col min="1541" max="1541" width="28.375" style="1041" customWidth="1"/>
    <col min="1542" max="1542" width="12.625" style="1041" customWidth="1"/>
    <col min="1543" max="1543" width="28.125" style="1041" customWidth="1"/>
    <col min="1544" max="1792" width="8.875" style="1041"/>
    <col min="1793" max="1793" width="16.625" style="1041" customWidth="1"/>
    <col min="1794" max="1794" width="18" style="1041" customWidth="1"/>
    <col min="1795" max="1795" width="22.375" style="1041" customWidth="1"/>
    <col min="1796" max="1796" width="29.75" style="1041" customWidth="1"/>
    <col min="1797" max="1797" width="28.375" style="1041" customWidth="1"/>
    <col min="1798" max="1798" width="12.625" style="1041" customWidth="1"/>
    <col min="1799" max="1799" width="28.125" style="1041" customWidth="1"/>
    <col min="1800" max="2048" width="8.875" style="1041"/>
    <col min="2049" max="2049" width="16.625" style="1041" customWidth="1"/>
    <col min="2050" max="2050" width="18" style="1041" customWidth="1"/>
    <col min="2051" max="2051" width="22.375" style="1041" customWidth="1"/>
    <col min="2052" max="2052" width="29.75" style="1041" customWidth="1"/>
    <col min="2053" max="2053" width="28.375" style="1041" customWidth="1"/>
    <col min="2054" max="2054" width="12.625" style="1041" customWidth="1"/>
    <col min="2055" max="2055" width="28.125" style="1041" customWidth="1"/>
    <col min="2056" max="2304" width="8.875" style="1041"/>
    <col min="2305" max="2305" width="16.625" style="1041" customWidth="1"/>
    <col min="2306" max="2306" width="18" style="1041" customWidth="1"/>
    <col min="2307" max="2307" width="22.375" style="1041" customWidth="1"/>
    <col min="2308" max="2308" width="29.75" style="1041" customWidth="1"/>
    <col min="2309" max="2309" width="28.375" style="1041" customWidth="1"/>
    <col min="2310" max="2310" width="12.625" style="1041" customWidth="1"/>
    <col min="2311" max="2311" width="28.125" style="1041" customWidth="1"/>
    <col min="2312" max="2560" width="8.875" style="1041"/>
    <col min="2561" max="2561" width="16.625" style="1041" customWidth="1"/>
    <col min="2562" max="2562" width="18" style="1041" customWidth="1"/>
    <col min="2563" max="2563" width="22.375" style="1041" customWidth="1"/>
    <col min="2564" max="2564" width="29.75" style="1041" customWidth="1"/>
    <col min="2565" max="2565" width="28.375" style="1041" customWidth="1"/>
    <col min="2566" max="2566" width="12.625" style="1041" customWidth="1"/>
    <col min="2567" max="2567" width="28.125" style="1041" customWidth="1"/>
    <col min="2568" max="2816" width="8.875" style="1041"/>
    <col min="2817" max="2817" width="16.625" style="1041" customWidth="1"/>
    <col min="2818" max="2818" width="18" style="1041" customWidth="1"/>
    <col min="2819" max="2819" width="22.375" style="1041" customWidth="1"/>
    <col min="2820" max="2820" width="29.75" style="1041" customWidth="1"/>
    <col min="2821" max="2821" width="28.375" style="1041" customWidth="1"/>
    <col min="2822" max="2822" width="12.625" style="1041" customWidth="1"/>
    <col min="2823" max="2823" width="28.125" style="1041" customWidth="1"/>
    <col min="2824" max="3072" width="8.875" style="1041"/>
    <col min="3073" max="3073" width="16.625" style="1041" customWidth="1"/>
    <col min="3074" max="3074" width="18" style="1041" customWidth="1"/>
    <col min="3075" max="3075" width="22.375" style="1041" customWidth="1"/>
    <col min="3076" max="3076" width="29.75" style="1041" customWidth="1"/>
    <col min="3077" max="3077" width="28.375" style="1041" customWidth="1"/>
    <col min="3078" max="3078" width="12.625" style="1041" customWidth="1"/>
    <col min="3079" max="3079" width="28.125" style="1041" customWidth="1"/>
    <col min="3080" max="3328" width="8.875" style="1041"/>
    <col min="3329" max="3329" width="16.625" style="1041" customWidth="1"/>
    <col min="3330" max="3330" width="18" style="1041" customWidth="1"/>
    <col min="3331" max="3331" width="22.375" style="1041" customWidth="1"/>
    <col min="3332" max="3332" width="29.75" style="1041" customWidth="1"/>
    <col min="3333" max="3333" width="28.375" style="1041" customWidth="1"/>
    <col min="3334" max="3334" width="12.625" style="1041" customWidth="1"/>
    <col min="3335" max="3335" width="28.125" style="1041" customWidth="1"/>
    <col min="3336" max="3584" width="8.875" style="1041"/>
    <col min="3585" max="3585" width="16.625" style="1041" customWidth="1"/>
    <col min="3586" max="3586" width="18" style="1041" customWidth="1"/>
    <col min="3587" max="3587" width="22.375" style="1041" customWidth="1"/>
    <col min="3588" max="3588" width="29.75" style="1041" customWidth="1"/>
    <col min="3589" max="3589" width="28.375" style="1041" customWidth="1"/>
    <col min="3590" max="3590" width="12.625" style="1041" customWidth="1"/>
    <col min="3591" max="3591" width="28.125" style="1041" customWidth="1"/>
    <col min="3592" max="3840" width="8.875" style="1041"/>
    <col min="3841" max="3841" width="16.625" style="1041" customWidth="1"/>
    <col min="3842" max="3842" width="18" style="1041" customWidth="1"/>
    <col min="3843" max="3843" width="22.375" style="1041" customWidth="1"/>
    <col min="3844" max="3844" width="29.75" style="1041" customWidth="1"/>
    <col min="3845" max="3845" width="28.375" style="1041" customWidth="1"/>
    <col min="3846" max="3846" width="12.625" style="1041" customWidth="1"/>
    <col min="3847" max="3847" width="28.125" style="1041" customWidth="1"/>
    <col min="3848" max="4096" width="8.875" style="1041"/>
    <col min="4097" max="4097" width="16.625" style="1041" customWidth="1"/>
    <col min="4098" max="4098" width="18" style="1041" customWidth="1"/>
    <col min="4099" max="4099" width="22.375" style="1041" customWidth="1"/>
    <col min="4100" max="4100" width="29.75" style="1041" customWidth="1"/>
    <col min="4101" max="4101" width="28.375" style="1041" customWidth="1"/>
    <col min="4102" max="4102" width="12.625" style="1041" customWidth="1"/>
    <col min="4103" max="4103" width="28.125" style="1041" customWidth="1"/>
    <col min="4104" max="4352" width="8.875" style="1041"/>
    <col min="4353" max="4353" width="16.625" style="1041" customWidth="1"/>
    <col min="4354" max="4354" width="18" style="1041" customWidth="1"/>
    <col min="4355" max="4355" width="22.375" style="1041" customWidth="1"/>
    <col min="4356" max="4356" width="29.75" style="1041" customWidth="1"/>
    <col min="4357" max="4357" width="28.375" style="1041" customWidth="1"/>
    <col min="4358" max="4358" width="12.625" style="1041" customWidth="1"/>
    <col min="4359" max="4359" width="28.125" style="1041" customWidth="1"/>
    <col min="4360" max="4608" width="8.875" style="1041"/>
    <col min="4609" max="4609" width="16.625" style="1041" customWidth="1"/>
    <col min="4610" max="4610" width="18" style="1041" customWidth="1"/>
    <col min="4611" max="4611" width="22.375" style="1041" customWidth="1"/>
    <col min="4612" max="4612" width="29.75" style="1041" customWidth="1"/>
    <col min="4613" max="4613" width="28.375" style="1041" customWidth="1"/>
    <col min="4614" max="4614" width="12.625" style="1041" customWidth="1"/>
    <col min="4615" max="4615" width="28.125" style="1041" customWidth="1"/>
    <col min="4616" max="4864" width="8.875" style="1041"/>
    <col min="4865" max="4865" width="16.625" style="1041" customWidth="1"/>
    <col min="4866" max="4866" width="18" style="1041" customWidth="1"/>
    <col min="4867" max="4867" width="22.375" style="1041" customWidth="1"/>
    <col min="4868" max="4868" width="29.75" style="1041" customWidth="1"/>
    <col min="4869" max="4869" width="28.375" style="1041" customWidth="1"/>
    <col min="4870" max="4870" width="12.625" style="1041" customWidth="1"/>
    <col min="4871" max="4871" width="28.125" style="1041" customWidth="1"/>
    <col min="4872" max="5120" width="8.875" style="1041"/>
    <col min="5121" max="5121" width="16.625" style="1041" customWidth="1"/>
    <col min="5122" max="5122" width="18" style="1041" customWidth="1"/>
    <col min="5123" max="5123" width="22.375" style="1041" customWidth="1"/>
    <col min="5124" max="5124" width="29.75" style="1041" customWidth="1"/>
    <col min="5125" max="5125" width="28.375" style="1041" customWidth="1"/>
    <col min="5126" max="5126" width="12.625" style="1041" customWidth="1"/>
    <col min="5127" max="5127" width="28.125" style="1041" customWidth="1"/>
    <col min="5128" max="5376" width="8.875" style="1041"/>
    <col min="5377" max="5377" width="16.625" style="1041" customWidth="1"/>
    <col min="5378" max="5378" width="18" style="1041" customWidth="1"/>
    <col min="5379" max="5379" width="22.375" style="1041" customWidth="1"/>
    <col min="5380" max="5380" width="29.75" style="1041" customWidth="1"/>
    <col min="5381" max="5381" width="28.375" style="1041" customWidth="1"/>
    <col min="5382" max="5382" width="12.625" style="1041" customWidth="1"/>
    <col min="5383" max="5383" width="28.125" style="1041" customWidth="1"/>
    <col min="5384" max="5632" width="8.875" style="1041"/>
    <col min="5633" max="5633" width="16.625" style="1041" customWidth="1"/>
    <col min="5634" max="5634" width="18" style="1041" customWidth="1"/>
    <col min="5635" max="5635" width="22.375" style="1041" customWidth="1"/>
    <col min="5636" max="5636" width="29.75" style="1041" customWidth="1"/>
    <col min="5637" max="5637" width="28.375" style="1041" customWidth="1"/>
    <col min="5638" max="5638" width="12.625" style="1041" customWidth="1"/>
    <col min="5639" max="5639" width="28.125" style="1041" customWidth="1"/>
    <col min="5640" max="5888" width="8.875" style="1041"/>
    <col min="5889" max="5889" width="16.625" style="1041" customWidth="1"/>
    <col min="5890" max="5890" width="18" style="1041" customWidth="1"/>
    <col min="5891" max="5891" width="22.375" style="1041" customWidth="1"/>
    <col min="5892" max="5892" width="29.75" style="1041" customWidth="1"/>
    <col min="5893" max="5893" width="28.375" style="1041" customWidth="1"/>
    <col min="5894" max="5894" width="12.625" style="1041" customWidth="1"/>
    <col min="5895" max="5895" width="28.125" style="1041" customWidth="1"/>
    <col min="5896" max="6144" width="8.875" style="1041"/>
    <col min="6145" max="6145" width="16.625" style="1041" customWidth="1"/>
    <col min="6146" max="6146" width="18" style="1041" customWidth="1"/>
    <col min="6147" max="6147" width="22.375" style="1041" customWidth="1"/>
    <col min="6148" max="6148" width="29.75" style="1041" customWidth="1"/>
    <col min="6149" max="6149" width="28.375" style="1041" customWidth="1"/>
    <col min="6150" max="6150" width="12.625" style="1041" customWidth="1"/>
    <col min="6151" max="6151" width="28.125" style="1041" customWidth="1"/>
    <col min="6152" max="6400" width="8.875" style="1041"/>
    <col min="6401" max="6401" width="16.625" style="1041" customWidth="1"/>
    <col min="6402" max="6402" width="18" style="1041" customWidth="1"/>
    <col min="6403" max="6403" width="22.375" style="1041" customWidth="1"/>
    <col min="6404" max="6404" width="29.75" style="1041" customWidth="1"/>
    <col min="6405" max="6405" width="28.375" style="1041" customWidth="1"/>
    <col min="6406" max="6406" width="12.625" style="1041" customWidth="1"/>
    <col min="6407" max="6407" width="28.125" style="1041" customWidth="1"/>
    <col min="6408" max="6656" width="8.875" style="1041"/>
    <col min="6657" max="6657" width="16.625" style="1041" customWidth="1"/>
    <col min="6658" max="6658" width="18" style="1041" customWidth="1"/>
    <col min="6659" max="6659" width="22.375" style="1041" customWidth="1"/>
    <col min="6660" max="6660" width="29.75" style="1041" customWidth="1"/>
    <col min="6661" max="6661" width="28.375" style="1041" customWidth="1"/>
    <col min="6662" max="6662" width="12.625" style="1041" customWidth="1"/>
    <col min="6663" max="6663" width="28.125" style="1041" customWidth="1"/>
    <col min="6664" max="6912" width="8.875" style="1041"/>
    <col min="6913" max="6913" width="16.625" style="1041" customWidth="1"/>
    <col min="6914" max="6914" width="18" style="1041" customWidth="1"/>
    <col min="6915" max="6915" width="22.375" style="1041" customWidth="1"/>
    <col min="6916" max="6916" width="29.75" style="1041" customWidth="1"/>
    <col min="6917" max="6917" width="28.375" style="1041" customWidth="1"/>
    <col min="6918" max="6918" width="12.625" style="1041" customWidth="1"/>
    <col min="6919" max="6919" width="28.125" style="1041" customWidth="1"/>
    <col min="6920" max="7168" width="8.875" style="1041"/>
    <col min="7169" max="7169" width="16.625" style="1041" customWidth="1"/>
    <col min="7170" max="7170" width="18" style="1041" customWidth="1"/>
    <col min="7171" max="7171" width="22.375" style="1041" customWidth="1"/>
    <col min="7172" max="7172" width="29.75" style="1041" customWidth="1"/>
    <col min="7173" max="7173" width="28.375" style="1041" customWidth="1"/>
    <col min="7174" max="7174" width="12.625" style="1041" customWidth="1"/>
    <col min="7175" max="7175" width="28.125" style="1041" customWidth="1"/>
    <col min="7176" max="7424" width="8.875" style="1041"/>
    <col min="7425" max="7425" width="16.625" style="1041" customWidth="1"/>
    <col min="7426" max="7426" width="18" style="1041" customWidth="1"/>
    <col min="7427" max="7427" width="22.375" style="1041" customWidth="1"/>
    <col min="7428" max="7428" width="29.75" style="1041" customWidth="1"/>
    <col min="7429" max="7429" width="28.375" style="1041" customWidth="1"/>
    <col min="7430" max="7430" width="12.625" style="1041" customWidth="1"/>
    <col min="7431" max="7431" width="28.125" style="1041" customWidth="1"/>
    <col min="7432" max="7680" width="8.875" style="1041"/>
    <col min="7681" max="7681" width="16.625" style="1041" customWidth="1"/>
    <col min="7682" max="7682" width="18" style="1041" customWidth="1"/>
    <col min="7683" max="7683" width="22.375" style="1041" customWidth="1"/>
    <col min="7684" max="7684" width="29.75" style="1041" customWidth="1"/>
    <col min="7685" max="7685" width="28.375" style="1041" customWidth="1"/>
    <col min="7686" max="7686" width="12.625" style="1041" customWidth="1"/>
    <col min="7687" max="7687" width="28.125" style="1041" customWidth="1"/>
    <col min="7688" max="7936" width="8.875" style="1041"/>
    <col min="7937" max="7937" width="16.625" style="1041" customWidth="1"/>
    <col min="7938" max="7938" width="18" style="1041" customWidth="1"/>
    <col min="7939" max="7939" width="22.375" style="1041" customWidth="1"/>
    <col min="7940" max="7940" width="29.75" style="1041" customWidth="1"/>
    <col min="7941" max="7941" width="28.375" style="1041" customWidth="1"/>
    <col min="7942" max="7942" width="12.625" style="1041" customWidth="1"/>
    <col min="7943" max="7943" width="28.125" style="1041" customWidth="1"/>
    <col min="7944" max="8192" width="8.875" style="1041"/>
    <col min="8193" max="8193" width="16.625" style="1041" customWidth="1"/>
    <col min="8194" max="8194" width="18" style="1041" customWidth="1"/>
    <col min="8195" max="8195" width="22.375" style="1041" customWidth="1"/>
    <col min="8196" max="8196" width="29.75" style="1041" customWidth="1"/>
    <col min="8197" max="8197" width="28.375" style="1041" customWidth="1"/>
    <col min="8198" max="8198" width="12.625" style="1041" customWidth="1"/>
    <col min="8199" max="8199" width="28.125" style="1041" customWidth="1"/>
    <col min="8200" max="8448" width="8.875" style="1041"/>
    <col min="8449" max="8449" width="16.625" style="1041" customWidth="1"/>
    <col min="8450" max="8450" width="18" style="1041" customWidth="1"/>
    <col min="8451" max="8451" width="22.375" style="1041" customWidth="1"/>
    <col min="8452" max="8452" width="29.75" style="1041" customWidth="1"/>
    <col min="8453" max="8453" width="28.375" style="1041" customWidth="1"/>
    <col min="8454" max="8454" width="12.625" style="1041" customWidth="1"/>
    <col min="8455" max="8455" width="28.125" style="1041" customWidth="1"/>
    <col min="8456" max="8704" width="8.875" style="1041"/>
    <col min="8705" max="8705" width="16.625" style="1041" customWidth="1"/>
    <col min="8706" max="8706" width="18" style="1041" customWidth="1"/>
    <col min="8707" max="8707" width="22.375" style="1041" customWidth="1"/>
    <col min="8708" max="8708" width="29.75" style="1041" customWidth="1"/>
    <col min="8709" max="8709" width="28.375" style="1041" customWidth="1"/>
    <col min="8710" max="8710" width="12.625" style="1041" customWidth="1"/>
    <col min="8711" max="8711" width="28.125" style="1041" customWidth="1"/>
    <col min="8712" max="8960" width="8.875" style="1041"/>
    <col min="8961" max="8961" width="16.625" style="1041" customWidth="1"/>
    <col min="8962" max="8962" width="18" style="1041" customWidth="1"/>
    <col min="8963" max="8963" width="22.375" style="1041" customWidth="1"/>
    <col min="8964" max="8964" width="29.75" style="1041" customWidth="1"/>
    <col min="8965" max="8965" width="28.375" style="1041" customWidth="1"/>
    <col min="8966" max="8966" width="12.625" style="1041" customWidth="1"/>
    <col min="8967" max="8967" width="28.125" style="1041" customWidth="1"/>
    <col min="8968" max="9216" width="8.875" style="1041"/>
    <col min="9217" max="9217" width="16.625" style="1041" customWidth="1"/>
    <col min="9218" max="9218" width="18" style="1041" customWidth="1"/>
    <col min="9219" max="9219" width="22.375" style="1041" customWidth="1"/>
    <col min="9220" max="9220" width="29.75" style="1041" customWidth="1"/>
    <col min="9221" max="9221" width="28.375" style="1041" customWidth="1"/>
    <col min="9222" max="9222" width="12.625" style="1041" customWidth="1"/>
    <col min="9223" max="9223" width="28.125" style="1041" customWidth="1"/>
    <col min="9224" max="9472" width="8.875" style="1041"/>
    <col min="9473" max="9473" width="16.625" style="1041" customWidth="1"/>
    <col min="9474" max="9474" width="18" style="1041" customWidth="1"/>
    <col min="9475" max="9475" width="22.375" style="1041" customWidth="1"/>
    <col min="9476" max="9476" width="29.75" style="1041" customWidth="1"/>
    <col min="9477" max="9477" width="28.375" style="1041" customWidth="1"/>
    <col min="9478" max="9478" width="12.625" style="1041" customWidth="1"/>
    <col min="9479" max="9479" width="28.125" style="1041" customWidth="1"/>
    <col min="9480" max="9728" width="8.875" style="1041"/>
    <col min="9729" max="9729" width="16.625" style="1041" customWidth="1"/>
    <col min="9730" max="9730" width="18" style="1041" customWidth="1"/>
    <col min="9731" max="9731" width="22.375" style="1041" customWidth="1"/>
    <col min="9732" max="9732" width="29.75" style="1041" customWidth="1"/>
    <col min="9733" max="9733" width="28.375" style="1041" customWidth="1"/>
    <col min="9734" max="9734" width="12.625" style="1041" customWidth="1"/>
    <col min="9735" max="9735" width="28.125" style="1041" customWidth="1"/>
    <col min="9736" max="9984" width="8.875" style="1041"/>
    <col min="9985" max="9985" width="16.625" style="1041" customWidth="1"/>
    <col min="9986" max="9986" width="18" style="1041" customWidth="1"/>
    <col min="9987" max="9987" width="22.375" style="1041" customWidth="1"/>
    <col min="9988" max="9988" width="29.75" style="1041" customWidth="1"/>
    <col min="9989" max="9989" width="28.375" style="1041" customWidth="1"/>
    <col min="9990" max="9990" width="12.625" style="1041" customWidth="1"/>
    <col min="9991" max="9991" width="28.125" style="1041" customWidth="1"/>
    <col min="9992" max="10240" width="8.875" style="1041"/>
    <col min="10241" max="10241" width="16.625" style="1041" customWidth="1"/>
    <col min="10242" max="10242" width="18" style="1041" customWidth="1"/>
    <col min="10243" max="10243" width="22.375" style="1041" customWidth="1"/>
    <col min="10244" max="10244" width="29.75" style="1041" customWidth="1"/>
    <col min="10245" max="10245" width="28.375" style="1041" customWidth="1"/>
    <col min="10246" max="10246" width="12.625" style="1041" customWidth="1"/>
    <col min="10247" max="10247" width="28.125" style="1041" customWidth="1"/>
    <col min="10248" max="10496" width="8.875" style="1041"/>
    <col min="10497" max="10497" width="16.625" style="1041" customWidth="1"/>
    <col min="10498" max="10498" width="18" style="1041" customWidth="1"/>
    <col min="10499" max="10499" width="22.375" style="1041" customWidth="1"/>
    <col min="10500" max="10500" width="29.75" style="1041" customWidth="1"/>
    <col min="10501" max="10501" width="28.375" style="1041" customWidth="1"/>
    <col min="10502" max="10502" width="12.625" style="1041" customWidth="1"/>
    <col min="10503" max="10503" width="28.125" style="1041" customWidth="1"/>
    <col min="10504" max="10752" width="8.875" style="1041"/>
    <col min="10753" max="10753" width="16.625" style="1041" customWidth="1"/>
    <col min="10754" max="10754" width="18" style="1041" customWidth="1"/>
    <col min="10755" max="10755" width="22.375" style="1041" customWidth="1"/>
    <col min="10756" max="10756" width="29.75" style="1041" customWidth="1"/>
    <col min="10757" max="10757" width="28.375" style="1041" customWidth="1"/>
    <col min="10758" max="10758" width="12.625" style="1041" customWidth="1"/>
    <col min="10759" max="10759" width="28.125" style="1041" customWidth="1"/>
    <col min="10760" max="11008" width="8.875" style="1041"/>
    <col min="11009" max="11009" width="16.625" style="1041" customWidth="1"/>
    <col min="11010" max="11010" width="18" style="1041" customWidth="1"/>
    <col min="11011" max="11011" width="22.375" style="1041" customWidth="1"/>
    <col min="11012" max="11012" width="29.75" style="1041" customWidth="1"/>
    <col min="11013" max="11013" width="28.375" style="1041" customWidth="1"/>
    <col min="11014" max="11014" width="12.625" style="1041" customWidth="1"/>
    <col min="11015" max="11015" width="28.125" style="1041" customWidth="1"/>
    <col min="11016" max="11264" width="8.875" style="1041"/>
    <col min="11265" max="11265" width="16.625" style="1041" customWidth="1"/>
    <col min="11266" max="11266" width="18" style="1041" customWidth="1"/>
    <col min="11267" max="11267" width="22.375" style="1041" customWidth="1"/>
    <col min="11268" max="11268" width="29.75" style="1041" customWidth="1"/>
    <col min="11269" max="11269" width="28.375" style="1041" customWidth="1"/>
    <col min="11270" max="11270" width="12.625" style="1041" customWidth="1"/>
    <col min="11271" max="11271" width="28.125" style="1041" customWidth="1"/>
    <col min="11272" max="11520" width="8.875" style="1041"/>
    <col min="11521" max="11521" width="16.625" style="1041" customWidth="1"/>
    <col min="11522" max="11522" width="18" style="1041" customWidth="1"/>
    <col min="11523" max="11523" width="22.375" style="1041" customWidth="1"/>
    <col min="11524" max="11524" width="29.75" style="1041" customWidth="1"/>
    <col min="11525" max="11525" width="28.375" style="1041" customWidth="1"/>
    <col min="11526" max="11526" width="12.625" style="1041" customWidth="1"/>
    <col min="11527" max="11527" width="28.125" style="1041" customWidth="1"/>
    <col min="11528" max="11776" width="8.875" style="1041"/>
    <col min="11777" max="11777" width="16.625" style="1041" customWidth="1"/>
    <col min="11778" max="11778" width="18" style="1041" customWidth="1"/>
    <col min="11779" max="11779" width="22.375" style="1041" customWidth="1"/>
    <col min="11780" max="11780" width="29.75" style="1041" customWidth="1"/>
    <col min="11781" max="11781" width="28.375" style="1041" customWidth="1"/>
    <col min="11782" max="11782" width="12.625" style="1041" customWidth="1"/>
    <col min="11783" max="11783" width="28.125" style="1041" customWidth="1"/>
    <col min="11784" max="12032" width="8.875" style="1041"/>
    <col min="12033" max="12033" width="16.625" style="1041" customWidth="1"/>
    <col min="12034" max="12034" width="18" style="1041" customWidth="1"/>
    <col min="12035" max="12035" width="22.375" style="1041" customWidth="1"/>
    <col min="12036" max="12036" width="29.75" style="1041" customWidth="1"/>
    <col min="12037" max="12037" width="28.375" style="1041" customWidth="1"/>
    <col min="12038" max="12038" width="12.625" style="1041" customWidth="1"/>
    <col min="12039" max="12039" width="28.125" style="1041" customWidth="1"/>
    <col min="12040" max="12288" width="8.875" style="1041"/>
    <col min="12289" max="12289" width="16.625" style="1041" customWidth="1"/>
    <col min="12290" max="12290" width="18" style="1041" customWidth="1"/>
    <col min="12291" max="12291" width="22.375" style="1041" customWidth="1"/>
    <col min="12292" max="12292" width="29.75" style="1041" customWidth="1"/>
    <col min="12293" max="12293" width="28.375" style="1041" customWidth="1"/>
    <col min="12294" max="12294" width="12.625" style="1041" customWidth="1"/>
    <col min="12295" max="12295" width="28.125" style="1041" customWidth="1"/>
    <col min="12296" max="12544" width="8.875" style="1041"/>
    <col min="12545" max="12545" width="16.625" style="1041" customWidth="1"/>
    <col min="12546" max="12546" width="18" style="1041" customWidth="1"/>
    <col min="12547" max="12547" width="22.375" style="1041" customWidth="1"/>
    <col min="12548" max="12548" width="29.75" style="1041" customWidth="1"/>
    <col min="12549" max="12549" width="28.375" style="1041" customWidth="1"/>
    <col min="12550" max="12550" width="12.625" style="1041" customWidth="1"/>
    <col min="12551" max="12551" width="28.125" style="1041" customWidth="1"/>
    <col min="12552" max="12800" width="8.875" style="1041"/>
    <col min="12801" max="12801" width="16.625" style="1041" customWidth="1"/>
    <col min="12802" max="12802" width="18" style="1041" customWidth="1"/>
    <col min="12803" max="12803" width="22.375" style="1041" customWidth="1"/>
    <col min="12804" max="12804" width="29.75" style="1041" customWidth="1"/>
    <col min="12805" max="12805" width="28.375" style="1041" customWidth="1"/>
    <col min="12806" max="12806" width="12.625" style="1041" customWidth="1"/>
    <col min="12807" max="12807" width="28.125" style="1041" customWidth="1"/>
    <col min="12808" max="13056" width="8.875" style="1041"/>
    <col min="13057" max="13057" width="16.625" style="1041" customWidth="1"/>
    <col min="13058" max="13058" width="18" style="1041" customWidth="1"/>
    <col min="13059" max="13059" width="22.375" style="1041" customWidth="1"/>
    <col min="13060" max="13060" width="29.75" style="1041" customWidth="1"/>
    <col min="13061" max="13061" width="28.375" style="1041" customWidth="1"/>
    <col min="13062" max="13062" width="12.625" style="1041" customWidth="1"/>
    <col min="13063" max="13063" width="28.125" style="1041" customWidth="1"/>
    <col min="13064" max="13312" width="8.875" style="1041"/>
    <col min="13313" max="13313" width="16.625" style="1041" customWidth="1"/>
    <col min="13314" max="13314" width="18" style="1041" customWidth="1"/>
    <col min="13315" max="13315" width="22.375" style="1041" customWidth="1"/>
    <col min="13316" max="13316" width="29.75" style="1041" customWidth="1"/>
    <col min="13317" max="13317" width="28.375" style="1041" customWidth="1"/>
    <col min="13318" max="13318" width="12.625" style="1041" customWidth="1"/>
    <col min="13319" max="13319" width="28.125" style="1041" customWidth="1"/>
    <col min="13320" max="13568" width="8.875" style="1041"/>
    <col min="13569" max="13569" width="16.625" style="1041" customWidth="1"/>
    <col min="13570" max="13570" width="18" style="1041" customWidth="1"/>
    <col min="13571" max="13571" width="22.375" style="1041" customWidth="1"/>
    <col min="13572" max="13572" width="29.75" style="1041" customWidth="1"/>
    <col min="13573" max="13573" width="28.375" style="1041" customWidth="1"/>
    <col min="13574" max="13574" width="12.625" style="1041" customWidth="1"/>
    <col min="13575" max="13575" width="28.125" style="1041" customWidth="1"/>
    <col min="13576" max="13824" width="8.875" style="1041"/>
    <col min="13825" max="13825" width="16.625" style="1041" customWidth="1"/>
    <col min="13826" max="13826" width="18" style="1041" customWidth="1"/>
    <col min="13827" max="13827" width="22.375" style="1041" customWidth="1"/>
    <col min="13828" max="13828" width="29.75" style="1041" customWidth="1"/>
    <col min="13829" max="13829" width="28.375" style="1041" customWidth="1"/>
    <col min="13830" max="13830" width="12.625" style="1041" customWidth="1"/>
    <col min="13831" max="13831" width="28.125" style="1041" customWidth="1"/>
    <col min="13832" max="14080" width="8.875" style="1041"/>
    <col min="14081" max="14081" width="16.625" style="1041" customWidth="1"/>
    <col min="14082" max="14082" width="18" style="1041" customWidth="1"/>
    <col min="14083" max="14083" width="22.375" style="1041" customWidth="1"/>
    <col min="14084" max="14084" width="29.75" style="1041" customWidth="1"/>
    <col min="14085" max="14085" width="28.375" style="1041" customWidth="1"/>
    <col min="14086" max="14086" width="12.625" style="1041" customWidth="1"/>
    <col min="14087" max="14087" width="28.125" style="1041" customWidth="1"/>
    <col min="14088" max="14336" width="8.875" style="1041"/>
    <col min="14337" max="14337" width="16.625" style="1041" customWidth="1"/>
    <col min="14338" max="14338" width="18" style="1041" customWidth="1"/>
    <col min="14339" max="14339" width="22.375" style="1041" customWidth="1"/>
    <col min="14340" max="14340" width="29.75" style="1041" customWidth="1"/>
    <col min="14341" max="14341" width="28.375" style="1041" customWidth="1"/>
    <col min="14342" max="14342" width="12.625" style="1041" customWidth="1"/>
    <col min="14343" max="14343" width="28.125" style="1041" customWidth="1"/>
    <col min="14344" max="14592" width="8.875" style="1041"/>
    <col min="14593" max="14593" width="16.625" style="1041" customWidth="1"/>
    <col min="14594" max="14594" width="18" style="1041" customWidth="1"/>
    <col min="14595" max="14595" width="22.375" style="1041" customWidth="1"/>
    <col min="14596" max="14596" width="29.75" style="1041" customWidth="1"/>
    <col min="14597" max="14597" width="28.375" style="1041" customWidth="1"/>
    <col min="14598" max="14598" width="12.625" style="1041" customWidth="1"/>
    <col min="14599" max="14599" width="28.125" style="1041" customWidth="1"/>
    <col min="14600" max="14848" width="8.875" style="1041"/>
    <col min="14849" max="14849" width="16.625" style="1041" customWidth="1"/>
    <col min="14850" max="14850" width="18" style="1041" customWidth="1"/>
    <col min="14851" max="14851" width="22.375" style="1041" customWidth="1"/>
    <col min="14852" max="14852" width="29.75" style="1041" customWidth="1"/>
    <col min="14853" max="14853" width="28.375" style="1041" customWidth="1"/>
    <col min="14854" max="14854" width="12.625" style="1041" customWidth="1"/>
    <col min="14855" max="14855" width="28.125" style="1041" customWidth="1"/>
    <col min="14856" max="15104" width="8.875" style="1041"/>
    <col min="15105" max="15105" width="16.625" style="1041" customWidth="1"/>
    <col min="15106" max="15106" width="18" style="1041" customWidth="1"/>
    <col min="15107" max="15107" width="22.375" style="1041" customWidth="1"/>
    <col min="15108" max="15108" width="29.75" style="1041" customWidth="1"/>
    <col min="15109" max="15109" width="28.375" style="1041" customWidth="1"/>
    <col min="15110" max="15110" width="12.625" style="1041" customWidth="1"/>
    <col min="15111" max="15111" width="28.125" style="1041" customWidth="1"/>
    <col min="15112" max="15360" width="8.875" style="1041"/>
    <col min="15361" max="15361" width="16.625" style="1041" customWidth="1"/>
    <col min="15362" max="15362" width="18" style="1041" customWidth="1"/>
    <col min="15363" max="15363" width="22.375" style="1041" customWidth="1"/>
    <col min="15364" max="15364" width="29.75" style="1041" customWidth="1"/>
    <col min="15365" max="15365" width="28.375" style="1041" customWidth="1"/>
    <col min="15366" max="15366" width="12.625" style="1041" customWidth="1"/>
    <col min="15367" max="15367" width="28.125" style="1041" customWidth="1"/>
    <col min="15368" max="15616" width="8.875" style="1041"/>
    <col min="15617" max="15617" width="16.625" style="1041" customWidth="1"/>
    <col min="15618" max="15618" width="18" style="1041" customWidth="1"/>
    <col min="15619" max="15619" width="22.375" style="1041" customWidth="1"/>
    <col min="15620" max="15620" width="29.75" style="1041" customWidth="1"/>
    <col min="15621" max="15621" width="28.375" style="1041" customWidth="1"/>
    <col min="15622" max="15622" width="12.625" style="1041" customWidth="1"/>
    <col min="15623" max="15623" width="28.125" style="1041" customWidth="1"/>
    <col min="15624" max="15872" width="8.875" style="1041"/>
    <col min="15873" max="15873" width="16.625" style="1041" customWidth="1"/>
    <col min="15874" max="15874" width="18" style="1041" customWidth="1"/>
    <col min="15875" max="15875" width="22.375" style="1041" customWidth="1"/>
    <col min="15876" max="15876" width="29.75" style="1041" customWidth="1"/>
    <col min="15877" max="15877" width="28.375" style="1041" customWidth="1"/>
    <col min="15878" max="15878" width="12.625" style="1041" customWidth="1"/>
    <col min="15879" max="15879" width="28.125" style="1041" customWidth="1"/>
    <col min="15880" max="16128" width="8.875" style="1041"/>
    <col min="16129" max="16129" width="16.625" style="1041" customWidth="1"/>
    <col min="16130" max="16130" width="18" style="1041" customWidth="1"/>
    <col min="16131" max="16131" width="22.375" style="1041" customWidth="1"/>
    <col min="16132" max="16132" width="29.75" style="1041" customWidth="1"/>
    <col min="16133" max="16133" width="28.375" style="1041" customWidth="1"/>
    <col min="16134" max="16134" width="12.625" style="1041" customWidth="1"/>
    <col min="16135" max="16135" width="28.125" style="1041" customWidth="1"/>
    <col min="16136" max="16384" width="8.875" style="1041"/>
  </cols>
  <sheetData>
    <row r="1" spans="1:7" s="1037" customFormat="1" ht="19.5">
      <c r="A1" s="1055" t="s">
        <v>1884</v>
      </c>
      <c r="B1" s="1033"/>
      <c r="C1" s="1033"/>
      <c r="D1" s="1034"/>
      <c r="E1" s="1034"/>
      <c r="F1" s="1056" t="s">
        <v>616</v>
      </c>
      <c r="G1" s="1057" t="s">
        <v>1885</v>
      </c>
    </row>
    <row r="2" spans="1:7" s="1037" customFormat="1" ht="19.5">
      <c r="A2" s="1055" t="s">
        <v>1886</v>
      </c>
      <c r="B2" s="1038" t="s">
        <v>1887</v>
      </c>
      <c r="C2" s="1038"/>
      <c r="D2" s="1039"/>
      <c r="E2" s="1039"/>
      <c r="F2" s="1056" t="s">
        <v>1888</v>
      </c>
      <c r="G2" s="1058" t="s">
        <v>1889</v>
      </c>
    </row>
    <row r="3" spans="1:7" ht="35.450000000000003" customHeight="1">
      <c r="A3" s="1672" t="s">
        <v>1915</v>
      </c>
      <c r="B3" s="1672"/>
      <c r="C3" s="1672"/>
      <c r="D3" s="1672"/>
      <c r="E3" s="1672"/>
      <c r="F3" s="1672"/>
      <c r="G3" s="1672"/>
    </row>
    <row r="4" spans="1:7" ht="29.45" customHeight="1">
      <c r="A4" s="1673" t="s">
        <v>1980</v>
      </c>
      <c r="B4" s="1673"/>
      <c r="C4" s="1673"/>
      <c r="D4" s="1673"/>
      <c r="E4" s="1673"/>
      <c r="F4" s="1673"/>
      <c r="G4" s="1673"/>
    </row>
    <row r="5" spans="1:7" s="1037" customFormat="1" ht="19.5">
      <c r="A5" s="1033" t="s">
        <v>1916</v>
      </c>
      <c r="B5" s="1033"/>
      <c r="C5" s="1033"/>
      <c r="D5" s="1034"/>
      <c r="E5" s="1034"/>
      <c r="F5" s="1034"/>
      <c r="G5" s="1042" t="s">
        <v>1892</v>
      </c>
    </row>
    <row r="6" spans="1:7" s="1037" customFormat="1" ht="19.5">
      <c r="A6" s="1674" t="s">
        <v>1893</v>
      </c>
      <c r="B6" s="1674"/>
      <c r="C6" s="1675"/>
      <c r="D6" s="1043"/>
      <c r="E6" s="1044"/>
      <c r="F6" s="1680"/>
      <c r="G6" s="1681"/>
    </row>
    <row r="7" spans="1:7" s="1037" customFormat="1" ht="21" customHeight="1">
      <c r="A7" s="1676"/>
      <c r="B7" s="1676"/>
      <c r="C7" s="1677"/>
      <c r="D7" s="1682" t="s">
        <v>1894</v>
      </c>
      <c r="E7" s="1680" t="s">
        <v>1895</v>
      </c>
      <c r="F7" s="1703" t="s">
        <v>1896</v>
      </c>
      <c r="G7" s="1681"/>
    </row>
    <row r="8" spans="1:7" s="1037" customFormat="1" ht="21" customHeight="1">
      <c r="A8" s="1678"/>
      <c r="B8" s="1678"/>
      <c r="C8" s="1679"/>
      <c r="D8" s="1683"/>
      <c r="E8" s="1680"/>
      <c r="F8" s="1704"/>
      <c r="G8" s="1681"/>
    </row>
    <row r="9" spans="1:7" s="1037" customFormat="1" ht="25.15" customHeight="1">
      <c r="A9" s="1700" t="s">
        <v>1897</v>
      </c>
      <c r="B9" s="1681" t="s">
        <v>1898</v>
      </c>
      <c r="C9" s="1680"/>
      <c r="D9" s="1212">
        <v>9858</v>
      </c>
      <c r="E9" s="1213">
        <v>0</v>
      </c>
      <c r="F9" s="1686">
        <v>0</v>
      </c>
      <c r="G9" s="1687"/>
    </row>
    <row r="10" spans="1:7" s="1037" customFormat="1" ht="25.15" customHeight="1">
      <c r="A10" s="1701"/>
      <c r="B10" s="1681" t="s">
        <v>1899</v>
      </c>
      <c r="C10" s="1680"/>
      <c r="D10" s="1212">
        <v>9858</v>
      </c>
      <c r="E10" s="1213">
        <v>0</v>
      </c>
      <c r="F10" s="1688">
        <v>0</v>
      </c>
      <c r="G10" s="1689"/>
    </row>
    <row r="11" spans="1:7" s="1037" customFormat="1" ht="25.15" customHeight="1">
      <c r="A11" s="1701"/>
      <c r="B11" s="1681" t="s">
        <v>1900</v>
      </c>
      <c r="C11" s="1680"/>
      <c r="D11" s="1214">
        <v>0</v>
      </c>
      <c r="E11" s="1213">
        <v>0</v>
      </c>
      <c r="F11" s="1686">
        <v>0</v>
      </c>
      <c r="G11" s="1687"/>
    </row>
    <row r="12" spans="1:7" s="1037" customFormat="1" ht="25.15" customHeight="1">
      <c r="A12" s="1701"/>
      <c r="B12" s="1681" t="s">
        <v>1901</v>
      </c>
      <c r="C12" s="1680"/>
      <c r="D12" s="1214">
        <v>0</v>
      </c>
      <c r="E12" s="1213">
        <v>0</v>
      </c>
      <c r="F12" s="1688">
        <v>0</v>
      </c>
      <c r="G12" s="1689"/>
    </row>
    <row r="13" spans="1:7" s="1037" customFormat="1" ht="25.15" customHeight="1">
      <c r="A13" s="1701"/>
      <c r="B13" s="1681" t="s">
        <v>1902</v>
      </c>
      <c r="C13" s="1680"/>
      <c r="D13" s="1214">
        <v>0</v>
      </c>
      <c r="E13" s="1213">
        <v>0</v>
      </c>
      <c r="F13" s="1686">
        <v>0</v>
      </c>
      <c r="G13" s="1687"/>
    </row>
    <row r="14" spans="1:7" s="1037" customFormat="1" ht="25.15" customHeight="1">
      <c r="A14" s="1701"/>
      <c r="B14" s="1681" t="s">
        <v>1903</v>
      </c>
      <c r="C14" s="1680"/>
      <c r="D14" s="1214">
        <v>0</v>
      </c>
      <c r="E14" s="1213">
        <v>0</v>
      </c>
      <c r="F14" s="1688">
        <v>0</v>
      </c>
      <c r="G14" s="1689"/>
    </row>
    <row r="15" spans="1:7" s="1037" customFormat="1" ht="25.15" customHeight="1">
      <c r="A15" s="1701"/>
      <c r="B15" s="1692" t="s">
        <v>1904</v>
      </c>
      <c r="C15" s="1675"/>
      <c r="D15" s="1214">
        <v>0</v>
      </c>
      <c r="E15" s="1213">
        <v>0</v>
      </c>
      <c r="F15" s="1686">
        <v>0</v>
      </c>
      <c r="G15" s="1687"/>
    </row>
    <row r="16" spans="1:7" s="1037" customFormat="1" ht="25.15" customHeight="1">
      <c r="A16" s="1701"/>
      <c r="B16" s="1681" t="s">
        <v>1905</v>
      </c>
      <c r="C16" s="1680"/>
      <c r="D16" s="1214">
        <v>0</v>
      </c>
      <c r="E16" s="1213">
        <v>0</v>
      </c>
      <c r="F16" s="1688">
        <v>0</v>
      </c>
      <c r="G16" s="1689"/>
    </row>
    <row r="17" spans="1:7" s="1037" customFormat="1" ht="25.15" customHeight="1">
      <c r="A17" s="1701"/>
      <c r="B17" s="1681" t="s">
        <v>1906</v>
      </c>
      <c r="C17" s="1680"/>
      <c r="D17" s="1214">
        <v>0</v>
      </c>
      <c r="E17" s="1213">
        <v>0</v>
      </c>
      <c r="F17" s="1686">
        <v>0</v>
      </c>
      <c r="G17" s="1687"/>
    </row>
    <row r="18" spans="1:7" s="1037" customFormat="1" ht="25.15" customHeight="1">
      <c r="A18" s="1701"/>
      <c r="B18" s="1681" t="s">
        <v>1907</v>
      </c>
      <c r="C18" s="1680"/>
      <c r="D18" s="1214">
        <v>0</v>
      </c>
      <c r="E18" s="1213">
        <v>0</v>
      </c>
      <c r="F18" s="1688">
        <v>0</v>
      </c>
      <c r="G18" s="1689"/>
    </row>
    <row r="19" spans="1:7" s="1037" customFormat="1" ht="25.15" customHeight="1">
      <c r="A19" s="1701"/>
      <c r="B19" s="1681" t="s">
        <v>1908</v>
      </c>
      <c r="C19" s="1680"/>
      <c r="D19" s="1214">
        <v>0</v>
      </c>
      <c r="E19" s="1213">
        <v>0</v>
      </c>
      <c r="F19" s="1686">
        <v>0</v>
      </c>
      <c r="G19" s="1687"/>
    </row>
    <row r="20" spans="1:7" s="1037" customFormat="1" ht="25.15" customHeight="1">
      <c r="A20" s="1701"/>
      <c r="B20" s="1681" t="s">
        <v>1909</v>
      </c>
      <c r="C20" s="1680"/>
      <c r="D20" s="1214">
        <v>0</v>
      </c>
      <c r="E20" s="1213">
        <v>0</v>
      </c>
      <c r="F20" s="1688">
        <v>0</v>
      </c>
      <c r="G20" s="1689"/>
    </row>
    <row r="21" spans="1:7" s="1037" customFormat="1" ht="25.15" customHeight="1">
      <c r="A21" s="1701"/>
      <c r="B21" s="1681" t="s">
        <v>1910</v>
      </c>
      <c r="C21" s="1680"/>
      <c r="D21" s="1214">
        <v>0</v>
      </c>
      <c r="E21" s="1213">
        <v>0</v>
      </c>
      <c r="F21" s="1686">
        <v>0</v>
      </c>
      <c r="G21" s="1687"/>
    </row>
    <row r="22" spans="1:7" s="1037" customFormat="1" ht="25.15" customHeight="1">
      <c r="A22" s="1702"/>
      <c r="B22" s="1681" t="s">
        <v>1912</v>
      </c>
      <c r="C22" s="1680"/>
      <c r="D22" s="1214">
        <v>0</v>
      </c>
      <c r="E22" s="1213">
        <v>0</v>
      </c>
      <c r="F22" s="1690">
        <v>0</v>
      </c>
      <c r="G22" s="1691"/>
    </row>
    <row r="23" spans="1:7" s="1037" customFormat="1" ht="2.4500000000000002" customHeight="1">
      <c r="A23" s="1047"/>
      <c r="B23" s="1046"/>
      <c r="C23" s="1045"/>
      <c r="D23" s="1048"/>
      <c r="E23" s="1049"/>
      <c r="F23" s="1046"/>
      <c r="G23" s="1050"/>
    </row>
    <row r="24" spans="1:7" s="1037" customFormat="1" ht="46.5" customHeight="1" thickBot="1">
      <c r="A24" s="1696" t="s">
        <v>1913</v>
      </c>
      <c r="B24" s="1696"/>
      <c r="C24" s="1697"/>
      <c r="D24" s="1048"/>
      <c r="E24" s="1051"/>
      <c r="F24" s="1698"/>
      <c r="G24" s="1699"/>
    </row>
    <row r="25" spans="1:7" ht="35.25" customHeight="1" thickTop="1">
      <c r="A25" s="1705" t="s">
        <v>1917</v>
      </c>
      <c r="B25" s="1705"/>
      <c r="C25" s="1706"/>
      <c r="D25" s="1059"/>
      <c r="E25" s="1051"/>
      <c r="F25" s="1698"/>
      <c r="G25" s="1699"/>
    </row>
    <row r="26" spans="1:7">
      <c r="B26" s="1060"/>
      <c r="D26" s="1061"/>
      <c r="E26" s="1060"/>
      <c r="F26" s="1060"/>
      <c r="G26" s="1060"/>
    </row>
  </sheetData>
  <mergeCells count="40">
    <mergeCell ref="B19:C19"/>
    <mergeCell ref="F19:G19"/>
    <mergeCell ref="A24:C24"/>
    <mergeCell ref="F24:G24"/>
    <mergeCell ref="A25:C25"/>
    <mergeCell ref="F25:G25"/>
    <mergeCell ref="B20:C20"/>
    <mergeCell ref="F20:G20"/>
    <mergeCell ref="B21:C21"/>
    <mergeCell ref="F21:G21"/>
    <mergeCell ref="B22:C22"/>
    <mergeCell ref="F22:G22"/>
    <mergeCell ref="A9:A22"/>
    <mergeCell ref="B9:C9"/>
    <mergeCell ref="F9:G9"/>
    <mergeCell ref="B10:C10"/>
    <mergeCell ref="B17:C17"/>
    <mergeCell ref="F17:G17"/>
    <mergeCell ref="B18:C18"/>
    <mergeCell ref="F18:G18"/>
    <mergeCell ref="B16:C16"/>
    <mergeCell ref="F16:G16"/>
    <mergeCell ref="F10:G10"/>
    <mergeCell ref="B11:C11"/>
    <mergeCell ref="F11:G11"/>
    <mergeCell ref="B12:C12"/>
    <mergeCell ref="F12:G12"/>
    <mergeCell ref="B13:C13"/>
    <mergeCell ref="F13:G13"/>
    <mergeCell ref="B14:C14"/>
    <mergeCell ref="F14:G14"/>
    <mergeCell ref="B15:C15"/>
    <mergeCell ref="F15:G15"/>
    <mergeCell ref="A3:G3"/>
    <mergeCell ref="A4:G4"/>
    <mergeCell ref="A6:C8"/>
    <mergeCell ref="F6:G6"/>
    <mergeCell ref="D7:D8"/>
    <mergeCell ref="E7:E8"/>
    <mergeCell ref="F7:G8"/>
  </mergeCells>
  <phoneticPr fontId="1" type="noConversion"/>
  <printOptions horizontalCentered="1" verticalCentered="1"/>
  <pageMargins left="0.39370078740157483" right="0.39370078740157483" top="0.39370078740157483" bottom="0.39370078740157483" header="0.19685039370078741" footer="0.19685039370078741"/>
  <pageSetup paperSize="9" scale="85"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5F063-F4BC-4E9D-9092-45AF20618D75}">
  <dimension ref="A1:H29"/>
  <sheetViews>
    <sheetView topLeftCell="A4" zoomScale="75" zoomScaleNormal="75" workbookViewId="0">
      <selection activeCell="H3" sqref="H3"/>
    </sheetView>
  </sheetViews>
  <sheetFormatPr defaultColWidth="8.875" defaultRowHeight="16.5"/>
  <cols>
    <col min="1" max="1" width="16.625" style="1041" customWidth="1"/>
    <col min="2" max="2" width="18" style="1041" customWidth="1"/>
    <col min="3" max="3" width="22.375" style="1041" customWidth="1"/>
    <col min="4" max="4" width="29.75" style="1054" customWidth="1"/>
    <col min="5" max="5" width="28.875" style="1054" customWidth="1"/>
    <col min="6" max="6" width="12.625" style="1054" customWidth="1"/>
    <col min="7" max="7" width="27.25" style="1041" customWidth="1"/>
    <col min="8" max="256" width="8.875" style="1041"/>
    <col min="257" max="257" width="16.625" style="1041" customWidth="1"/>
    <col min="258" max="258" width="18" style="1041" customWidth="1"/>
    <col min="259" max="259" width="22.375" style="1041" customWidth="1"/>
    <col min="260" max="260" width="29.75" style="1041" customWidth="1"/>
    <col min="261" max="261" width="28.875" style="1041" customWidth="1"/>
    <col min="262" max="262" width="12.625" style="1041" customWidth="1"/>
    <col min="263" max="263" width="27.25" style="1041" customWidth="1"/>
    <col min="264" max="512" width="8.875" style="1041"/>
    <col min="513" max="513" width="16.625" style="1041" customWidth="1"/>
    <col min="514" max="514" width="18" style="1041" customWidth="1"/>
    <col min="515" max="515" width="22.375" style="1041" customWidth="1"/>
    <col min="516" max="516" width="29.75" style="1041" customWidth="1"/>
    <col min="517" max="517" width="28.875" style="1041" customWidth="1"/>
    <col min="518" max="518" width="12.625" style="1041" customWidth="1"/>
    <col min="519" max="519" width="27.25" style="1041" customWidth="1"/>
    <col min="520" max="768" width="8.875" style="1041"/>
    <col min="769" max="769" width="16.625" style="1041" customWidth="1"/>
    <col min="770" max="770" width="18" style="1041" customWidth="1"/>
    <col min="771" max="771" width="22.375" style="1041" customWidth="1"/>
    <col min="772" max="772" width="29.75" style="1041" customWidth="1"/>
    <col min="773" max="773" width="28.875" style="1041" customWidth="1"/>
    <col min="774" max="774" width="12.625" style="1041" customWidth="1"/>
    <col min="775" max="775" width="27.25" style="1041" customWidth="1"/>
    <col min="776" max="1024" width="8.875" style="1041"/>
    <col min="1025" max="1025" width="16.625" style="1041" customWidth="1"/>
    <col min="1026" max="1026" width="18" style="1041" customWidth="1"/>
    <col min="1027" max="1027" width="22.375" style="1041" customWidth="1"/>
    <col min="1028" max="1028" width="29.75" style="1041" customWidth="1"/>
    <col min="1029" max="1029" width="28.875" style="1041" customWidth="1"/>
    <col min="1030" max="1030" width="12.625" style="1041" customWidth="1"/>
    <col min="1031" max="1031" width="27.25" style="1041" customWidth="1"/>
    <col min="1032" max="1280" width="8.875" style="1041"/>
    <col min="1281" max="1281" width="16.625" style="1041" customWidth="1"/>
    <col min="1282" max="1282" width="18" style="1041" customWidth="1"/>
    <col min="1283" max="1283" width="22.375" style="1041" customWidth="1"/>
    <col min="1284" max="1284" width="29.75" style="1041" customWidth="1"/>
    <col min="1285" max="1285" width="28.875" style="1041" customWidth="1"/>
    <col min="1286" max="1286" width="12.625" style="1041" customWidth="1"/>
    <col min="1287" max="1287" width="27.25" style="1041" customWidth="1"/>
    <col min="1288" max="1536" width="8.875" style="1041"/>
    <col min="1537" max="1537" width="16.625" style="1041" customWidth="1"/>
    <col min="1538" max="1538" width="18" style="1041" customWidth="1"/>
    <col min="1539" max="1539" width="22.375" style="1041" customWidth="1"/>
    <col min="1540" max="1540" width="29.75" style="1041" customWidth="1"/>
    <col min="1541" max="1541" width="28.875" style="1041" customWidth="1"/>
    <col min="1542" max="1542" width="12.625" style="1041" customWidth="1"/>
    <col min="1543" max="1543" width="27.25" style="1041" customWidth="1"/>
    <col min="1544" max="1792" width="8.875" style="1041"/>
    <col min="1793" max="1793" width="16.625" style="1041" customWidth="1"/>
    <col min="1794" max="1794" width="18" style="1041" customWidth="1"/>
    <col min="1795" max="1795" width="22.375" style="1041" customWidth="1"/>
    <col min="1796" max="1796" width="29.75" style="1041" customWidth="1"/>
    <col min="1797" max="1797" width="28.875" style="1041" customWidth="1"/>
    <col min="1798" max="1798" width="12.625" style="1041" customWidth="1"/>
    <col min="1799" max="1799" width="27.25" style="1041" customWidth="1"/>
    <col min="1800" max="2048" width="8.875" style="1041"/>
    <col min="2049" max="2049" width="16.625" style="1041" customWidth="1"/>
    <col min="2050" max="2050" width="18" style="1041" customWidth="1"/>
    <col min="2051" max="2051" width="22.375" style="1041" customWidth="1"/>
    <col min="2052" max="2052" width="29.75" style="1041" customWidth="1"/>
    <col min="2053" max="2053" width="28.875" style="1041" customWidth="1"/>
    <col min="2054" max="2054" width="12.625" style="1041" customWidth="1"/>
    <col min="2055" max="2055" width="27.25" style="1041" customWidth="1"/>
    <col min="2056" max="2304" width="8.875" style="1041"/>
    <col min="2305" max="2305" width="16.625" style="1041" customWidth="1"/>
    <col min="2306" max="2306" width="18" style="1041" customWidth="1"/>
    <col min="2307" max="2307" width="22.375" style="1041" customWidth="1"/>
    <col min="2308" max="2308" width="29.75" style="1041" customWidth="1"/>
    <col min="2309" max="2309" width="28.875" style="1041" customWidth="1"/>
    <col min="2310" max="2310" width="12.625" style="1041" customWidth="1"/>
    <col min="2311" max="2311" width="27.25" style="1041" customWidth="1"/>
    <col min="2312" max="2560" width="8.875" style="1041"/>
    <col min="2561" max="2561" width="16.625" style="1041" customWidth="1"/>
    <col min="2562" max="2562" width="18" style="1041" customWidth="1"/>
    <col min="2563" max="2563" width="22.375" style="1041" customWidth="1"/>
    <col min="2564" max="2564" width="29.75" style="1041" customWidth="1"/>
    <col min="2565" max="2565" width="28.875" style="1041" customWidth="1"/>
    <col min="2566" max="2566" width="12.625" style="1041" customWidth="1"/>
    <col min="2567" max="2567" width="27.25" style="1041" customWidth="1"/>
    <col min="2568" max="2816" width="8.875" style="1041"/>
    <col min="2817" max="2817" width="16.625" style="1041" customWidth="1"/>
    <col min="2818" max="2818" width="18" style="1041" customWidth="1"/>
    <col min="2819" max="2819" width="22.375" style="1041" customWidth="1"/>
    <col min="2820" max="2820" width="29.75" style="1041" customWidth="1"/>
    <col min="2821" max="2821" width="28.875" style="1041" customWidth="1"/>
    <col min="2822" max="2822" width="12.625" style="1041" customWidth="1"/>
    <col min="2823" max="2823" width="27.25" style="1041" customWidth="1"/>
    <col min="2824" max="3072" width="8.875" style="1041"/>
    <col min="3073" max="3073" width="16.625" style="1041" customWidth="1"/>
    <col min="3074" max="3074" width="18" style="1041" customWidth="1"/>
    <col min="3075" max="3075" width="22.375" style="1041" customWidth="1"/>
    <col min="3076" max="3076" width="29.75" style="1041" customWidth="1"/>
    <col min="3077" max="3077" width="28.875" style="1041" customWidth="1"/>
    <col min="3078" max="3078" width="12.625" style="1041" customWidth="1"/>
    <col min="3079" max="3079" width="27.25" style="1041" customWidth="1"/>
    <col min="3080" max="3328" width="8.875" style="1041"/>
    <col min="3329" max="3329" width="16.625" style="1041" customWidth="1"/>
    <col min="3330" max="3330" width="18" style="1041" customWidth="1"/>
    <col min="3331" max="3331" width="22.375" style="1041" customWidth="1"/>
    <col min="3332" max="3332" width="29.75" style="1041" customWidth="1"/>
    <col min="3333" max="3333" width="28.875" style="1041" customWidth="1"/>
    <col min="3334" max="3334" width="12.625" style="1041" customWidth="1"/>
    <col min="3335" max="3335" width="27.25" style="1041" customWidth="1"/>
    <col min="3336" max="3584" width="8.875" style="1041"/>
    <col min="3585" max="3585" width="16.625" style="1041" customWidth="1"/>
    <col min="3586" max="3586" width="18" style="1041" customWidth="1"/>
    <col min="3587" max="3587" width="22.375" style="1041" customWidth="1"/>
    <col min="3588" max="3588" width="29.75" style="1041" customWidth="1"/>
    <col min="3589" max="3589" width="28.875" style="1041" customWidth="1"/>
    <col min="3590" max="3590" width="12.625" style="1041" customWidth="1"/>
    <col min="3591" max="3591" width="27.25" style="1041" customWidth="1"/>
    <col min="3592" max="3840" width="8.875" style="1041"/>
    <col min="3841" max="3841" width="16.625" style="1041" customWidth="1"/>
    <col min="3842" max="3842" width="18" style="1041" customWidth="1"/>
    <col min="3843" max="3843" width="22.375" style="1041" customWidth="1"/>
    <col min="3844" max="3844" width="29.75" style="1041" customWidth="1"/>
    <col min="3845" max="3845" width="28.875" style="1041" customWidth="1"/>
    <col min="3846" max="3846" width="12.625" style="1041" customWidth="1"/>
    <col min="3847" max="3847" width="27.25" style="1041" customWidth="1"/>
    <col min="3848" max="4096" width="8.875" style="1041"/>
    <col min="4097" max="4097" width="16.625" style="1041" customWidth="1"/>
    <col min="4098" max="4098" width="18" style="1041" customWidth="1"/>
    <col min="4099" max="4099" width="22.375" style="1041" customWidth="1"/>
    <col min="4100" max="4100" width="29.75" style="1041" customWidth="1"/>
    <col min="4101" max="4101" width="28.875" style="1041" customWidth="1"/>
    <col min="4102" max="4102" width="12.625" style="1041" customWidth="1"/>
    <col min="4103" max="4103" width="27.25" style="1041" customWidth="1"/>
    <col min="4104" max="4352" width="8.875" style="1041"/>
    <col min="4353" max="4353" width="16.625" style="1041" customWidth="1"/>
    <col min="4354" max="4354" width="18" style="1041" customWidth="1"/>
    <col min="4355" max="4355" width="22.375" style="1041" customWidth="1"/>
    <col min="4356" max="4356" width="29.75" style="1041" customWidth="1"/>
    <col min="4357" max="4357" width="28.875" style="1041" customWidth="1"/>
    <col min="4358" max="4358" width="12.625" style="1041" customWidth="1"/>
    <col min="4359" max="4359" width="27.25" style="1041" customWidth="1"/>
    <col min="4360" max="4608" width="8.875" style="1041"/>
    <col min="4609" max="4609" width="16.625" style="1041" customWidth="1"/>
    <col min="4610" max="4610" width="18" style="1041" customWidth="1"/>
    <col min="4611" max="4611" width="22.375" style="1041" customWidth="1"/>
    <col min="4612" max="4612" width="29.75" style="1041" customWidth="1"/>
    <col min="4613" max="4613" width="28.875" style="1041" customWidth="1"/>
    <col min="4614" max="4614" width="12.625" style="1041" customWidth="1"/>
    <col min="4615" max="4615" width="27.25" style="1041" customWidth="1"/>
    <col min="4616" max="4864" width="8.875" style="1041"/>
    <col min="4865" max="4865" width="16.625" style="1041" customWidth="1"/>
    <col min="4866" max="4866" width="18" style="1041" customWidth="1"/>
    <col min="4867" max="4867" width="22.375" style="1041" customWidth="1"/>
    <col min="4868" max="4868" width="29.75" style="1041" customWidth="1"/>
    <col min="4869" max="4869" width="28.875" style="1041" customWidth="1"/>
    <col min="4870" max="4870" width="12.625" style="1041" customWidth="1"/>
    <col min="4871" max="4871" width="27.25" style="1041" customWidth="1"/>
    <col min="4872" max="5120" width="8.875" style="1041"/>
    <col min="5121" max="5121" width="16.625" style="1041" customWidth="1"/>
    <col min="5122" max="5122" width="18" style="1041" customWidth="1"/>
    <col min="5123" max="5123" width="22.375" style="1041" customWidth="1"/>
    <col min="5124" max="5124" width="29.75" style="1041" customWidth="1"/>
    <col min="5125" max="5125" width="28.875" style="1041" customWidth="1"/>
    <col min="5126" max="5126" width="12.625" style="1041" customWidth="1"/>
    <col min="5127" max="5127" width="27.25" style="1041" customWidth="1"/>
    <col min="5128" max="5376" width="8.875" style="1041"/>
    <col min="5377" max="5377" width="16.625" style="1041" customWidth="1"/>
    <col min="5378" max="5378" width="18" style="1041" customWidth="1"/>
    <col min="5379" max="5379" width="22.375" style="1041" customWidth="1"/>
    <col min="5380" max="5380" width="29.75" style="1041" customWidth="1"/>
    <col min="5381" max="5381" width="28.875" style="1041" customWidth="1"/>
    <col min="5382" max="5382" width="12.625" style="1041" customWidth="1"/>
    <col min="5383" max="5383" width="27.25" style="1041" customWidth="1"/>
    <col min="5384" max="5632" width="8.875" style="1041"/>
    <col min="5633" max="5633" width="16.625" style="1041" customWidth="1"/>
    <col min="5634" max="5634" width="18" style="1041" customWidth="1"/>
    <col min="5635" max="5635" width="22.375" style="1041" customWidth="1"/>
    <col min="5636" max="5636" width="29.75" style="1041" customWidth="1"/>
    <col min="5637" max="5637" width="28.875" style="1041" customWidth="1"/>
    <col min="5638" max="5638" width="12.625" style="1041" customWidth="1"/>
    <col min="5639" max="5639" width="27.25" style="1041" customWidth="1"/>
    <col min="5640" max="5888" width="8.875" style="1041"/>
    <col min="5889" max="5889" width="16.625" style="1041" customWidth="1"/>
    <col min="5890" max="5890" width="18" style="1041" customWidth="1"/>
    <col min="5891" max="5891" width="22.375" style="1041" customWidth="1"/>
    <col min="5892" max="5892" width="29.75" style="1041" customWidth="1"/>
    <col min="5893" max="5893" width="28.875" style="1041" customWidth="1"/>
    <col min="5894" max="5894" width="12.625" style="1041" customWidth="1"/>
    <col min="5895" max="5895" width="27.25" style="1041" customWidth="1"/>
    <col min="5896" max="6144" width="8.875" style="1041"/>
    <col min="6145" max="6145" width="16.625" style="1041" customWidth="1"/>
    <col min="6146" max="6146" width="18" style="1041" customWidth="1"/>
    <col min="6147" max="6147" width="22.375" style="1041" customWidth="1"/>
    <col min="6148" max="6148" width="29.75" style="1041" customWidth="1"/>
    <col min="6149" max="6149" width="28.875" style="1041" customWidth="1"/>
    <col min="6150" max="6150" width="12.625" style="1041" customWidth="1"/>
    <col min="6151" max="6151" width="27.25" style="1041" customWidth="1"/>
    <col min="6152" max="6400" width="8.875" style="1041"/>
    <col min="6401" max="6401" width="16.625" style="1041" customWidth="1"/>
    <col min="6402" max="6402" width="18" style="1041" customWidth="1"/>
    <col min="6403" max="6403" width="22.375" style="1041" customWidth="1"/>
    <col min="6404" max="6404" width="29.75" style="1041" customWidth="1"/>
    <col min="6405" max="6405" width="28.875" style="1041" customWidth="1"/>
    <col min="6406" max="6406" width="12.625" style="1041" customWidth="1"/>
    <col min="6407" max="6407" width="27.25" style="1041" customWidth="1"/>
    <col min="6408" max="6656" width="8.875" style="1041"/>
    <col min="6657" max="6657" width="16.625" style="1041" customWidth="1"/>
    <col min="6658" max="6658" width="18" style="1041" customWidth="1"/>
    <col min="6659" max="6659" width="22.375" style="1041" customWidth="1"/>
    <col min="6660" max="6660" width="29.75" style="1041" customWidth="1"/>
    <col min="6661" max="6661" width="28.875" style="1041" customWidth="1"/>
    <col min="6662" max="6662" width="12.625" style="1041" customWidth="1"/>
    <col min="6663" max="6663" width="27.25" style="1041" customWidth="1"/>
    <col min="6664" max="6912" width="8.875" style="1041"/>
    <col min="6913" max="6913" width="16.625" style="1041" customWidth="1"/>
    <col min="6914" max="6914" width="18" style="1041" customWidth="1"/>
    <col min="6915" max="6915" width="22.375" style="1041" customWidth="1"/>
    <col min="6916" max="6916" width="29.75" style="1041" customWidth="1"/>
    <col min="6917" max="6917" width="28.875" style="1041" customWidth="1"/>
    <col min="6918" max="6918" width="12.625" style="1041" customWidth="1"/>
    <col min="6919" max="6919" width="27.25" style="1041" customWidth="1"/>
    <col min="6920" max="7168" width="8.875" style="1041"/>
    <col min="7169" max="7169" width="16.625" style="1041" customWidth="1"/>
    <col min="7170" max="7170" width="18" style="1041" customWidth="1"/>
    <col min="7171" max="7171" width="22.375" style="1041" customWidth="1"/>
    <col min="7172" max="7172" width="29.75" style="1041" customWidth="1"/>
    <col min="7173" max="7173" width="28.875" style="1041" customWidth="1"/>
    <col min="7174" max="7174" width="12.625" style="1041" customWidth="1"/>
    <col min="7175" max="7175" width="27.25" style="1041" customWidth="1"/>
    <col min="7176" max="7424" width="8.875" style="1041"/>
    <col min="7425" max="7425" width="16.625" style="1041" customWidth="1"/>
    <col min="7426" max="7426" width="18" style="1041" customWidth="1"/>
    <col min="7427" max="7427" width="22.375" style="1041" customWidth="1"/>
    <col min="7428" max="7428" width="29.75" style="1041" customWidth="1"/>
    <col min="7429" max="7429" width="28.875" style="1041" customWidth="1"/>
    <col min="7430" max="7430" width="12.625" style="1041" customWidth="1"/>
    <col min="7431" max="7431" width="27.25" style="1041" customWidth="1"/>
    <col min="7432" max="7680" width="8.875" style="1041"/>
    <col min="7681" max="7681" width="16.625" style="1041" customWidth="1"/>
    <col min="7682" max="7682" width="18" style="1041" customWidth="1"/>
    <col min="7683" max="7683" width="22.375" style="1041" customWidth="1"/>
    <col min="7684" max="7684" width="29.75" style="1041" customWidth="1"/>
    <col min="7685" max="7685" width="28.875" style="1041" customWidth="1"/>
    <col min="7686" max="7686" width="12.625" style="1041" customWidth="1"/>
    <col min="7687" max="7687" width="27.25" style="1041" customWidth="1"/>
    <col min="7688" max="7936" width="8.875" style="1041"/>
    <col min="7937" max="7937" width="16.625" style="1041" customWidth="1"/>
    <col min="7938" max="7938" width="18" style="1041" customWidth="1"/>
    <col min="7939" max="7939" width="22.375" style="1041" customWidth="1"/>
    <col min="7940" max="7940" width="29.75" style="1041" customWidth="1"/>
    <col min="7941" max="7941" width="28.875" style="1041" customWidth="1"/>
    <col min="7942" max="7942" width="12.625" style="1041" customWidth="1"/>
    <col min="7943" max="7943" width="27.25" style="1041" customWidth="1"/>
    <col min="7944" max="8192" width="8.875" style="1041"/>
    <col min="8193" max="8193" width="16.625" style="1041" customWidth="1"/>
    <col min="8194" max="8194" width="18" style="1041" customWidth="1"/>
    <col min="8195" max="8195" width="22.375" style="1041" customWidth="1"/>
    <col min="8196" max="8196" width="29.75" style="1041" customWidth="1"/>
    <col min="8197" max="8197" width="28.875" style="1041" customWidth="1"/>
    <col min="8198" max="8198" width="12.625" style="1041" customWidth="1"/>
    <col min="8199" max="8199" width="27.25" style="1041" customWidth="1"/>
    <col min="8200" max="8448" width="8.875" style="1041"/>
    <col min="8449" max="8449" width="16.625" style="1041" customWidth="1"/>
    <col min="8450" max="8450" width="18" style="1041" customWidth="1"/>
    <col min="8451" max="8451" width="22.375" style="1041" customWidth="1"/>
    <col min="8452" max="8452" width="29.75" style="1041" customWidth="1"/>
    <col min="8453" max="8453" width="28.875" style="1041" customWidth="1"/>
    <col min="8454" max="8454" width="12.625" style="1041" customWidth="1"/>
    <col min="8455" max="8455" width="27.25" style="1041" customWidth="1"/>
    <col min="8456" max="8704" width="8.875" style="1041"/>
    <col min="8705" max="8705" width="16.625" style="1041" customWidth="1"/>
    <col min="8706" max="8706" width="18" style="1041" customWidth="1"/>
    <col min="8707" max="8707" width="22.375" style="1041" customWidth="1"/>
    <col min="8708" max="8708" width="29.75" style="1041" customWidth="1"/>
    <col min="8709" max="8709" width="28.875" style="1041" customWidth="1"/>
    <col min="8710" max="8710" width="12.625" style="1041" customWidth="1"/>
    <col min="8711" max="8711" width="27.25" style="1041" customWidth="1"/>
    <col min="8712" max="8960" width="8.875" style="1041"/>
    <col min="8961" max="8961" width="16.625" style="1041" customWidth="1"/>
    <col min="8962" max="8962" width="18" style="1041" customWidth="1"/>
    <col min="8963" max="8963" width="22.375" style="1041" customWidth="1"/>
    <col min="8964" max="8964" width="29.75" style="1041" customWidth="1"/>
    <col min="8965" max="8965" width="28.875" style="1041" customWidth="1"/>
    <col min="8966" max="8966" width="12.625" style="1041" customWidth="1"/>
    <col min="8967" max="8967" width="27.25" style="1041" customWidth="1"/>
    <col min="8968" max="9216" width="8.875" style="1041"/>
    <col min="9217" max="9217" width="16.625" style="1041" customWidth="1"/>
    <col min="9218" max="9218" width="18" style="1041" customWidth="1"/>
    <col min="9219" max="9219" width="22.375" style="1041" customWidth="1"/>
    <col min="9220" max="9220" width="29.75" style="1041" customWidth="1"/>
    <col min="9221" max="9221" width="28.875" style="1041" customWidth="1"/>
    <col min="9222" max="9222" width="12.625" style="1041" customWidth="1"/>
    <col min="9223" max="9223" width="27.25" style="1041" customWidth="1"/>
    <col min="9224" max="9472" width="8.875" style="1041"/>
    <col min="9473" max="9473" width="16.625" style="1041" customWidth="1"/>
    <col min="9474" max="9474" width="18" style="1041" customWidth="1"/>
    <col min="9475" max="9475" width="22.375" style="1041" customWidth="1"/>
    <col min="9476" max="9476" width="29.75" style="1041" customWidth="1"/>
    <col min="9477" max="9477" width="28.875" style="1041" customWidth="1"/>
    <col min="9478" max="9478" width="12.625" style="1041" customWidth="1"/>
    <col min="9479" max="9479" width="27.25" style="1041" customWidth="1"/>
    <col min="9480" max="9728" width="8.875" style="1041"/>
    <col min="9729" max="9729" width="16.625" style="1041" customWidth="1"/>
    <col min="9730" max="9730" width="18" style="1041" customWidth="1"/>
    <col min="9731" max="9731" width="22.375" style="1041" customWidth="1"/>
    <col min="9732" max="9732" width="29.75" style="1041" customWidth="1"/>
    <col min="9733" max="9733" width="28.875" style="1041" customWidth="1"/>
    <col min="9734" max="9734" width="12.625" style="1041" customWidth="1"/>
    <col min="9735" max="9735" width="27.25" style="1041" customWidth="1"/>
    <col min="9736" max="9984" width="8.875" style="1041"/>
    <col min="9985" max="9985" width="16.625" style="1041" customWidth="1"/>
    <col min="9986" max="9986" width="18" style="1041" customWidth="1"/>
    <col min="9987" max="9987" width="22.375" style="1041" customWidth="1"/>
    <col min="9988" max="9988" width="29.75" style="1041" customWidth="1"/>
    <col min="9989" max="9989" width="28.875" style="1041" customWidth="1"/>
    <col min="9990" max="9990" width="12.625" style="1041" customWidth="1"/>
    <col min="9991" max="9991" width="27.25" style="1041" customWidth="1"/>
    <col min="9992" max="10240" width="8.875" style="1041"/>
    <col min="10241" max="10241" width="16.625" style="1041" customWidth="1"/>
    <col min="10242" max="10242" width="18" style="1041" customWidth="1"/>
    <col min="10243" max="10243" width="22.375" style="1041" customWidth="1"/>
    <col min="10244" max="10244" width="29.75" style="1041" customWidth="1"/>
    <col min="10245" max="10245" width="28.875" style="1041" customWidth="1"/>
    <col min="10246" max="10246" width="12.625" style="1041" customWidth="1"/>
    <col min="10247" max="10247" width="27.25" style="1041" customWidth="1"/>
    <col min="10248" max="10496" width="8.875" style="1041"/>
    <col min="10497" max="10497" width="16.625" style="1041" customWidth="1"/>
    <col min="10498" max="10498" width="18" style="1041" customWidth="1"/>
    <col min="10499" max="10499" width="22.375" style="1041" customWidth="1"/>
    <col min="10500" max="10500" width="29.75" style="1041" customWidth="1"/>
    <col min="10501" max="10501" width="28.875" style="1041" customWidth="1"/>
    <col min="10502" max="10502" width="12.625" style="1041" customWidth="1"/>
    <col min="10503" max="10503" width="27.25" style="1041" customWidth="1"/>
    <col min="10504" max="10752" width="8.875" style="1041"/>
    <col min="10753" max="10753" width="16.625" style="1041" customWidth="1"/>
    <col min="10754" max="10754" width="18" style="1041" customWidth="1"/>
    <col min="10755" max="10755" width="22.375" style="1041" customWidth="1"/>
    <col min="10756" max="10756" width="29.75" style="1041" customWidth="1"/>
    <col min="10757" max="10757" width="28.875" style="1041" customWidth="1"/>
    <col min="10758" max="10758" width="12.625" style="1041" customWidth="1"/>
    <col min="10759" max="10759" width="27.25" style="1041" customWidth="1"/>
    <col min="10760" max="11008" width="8.875" style="1041"/>
    <col min="11009" max="11009" width="16.625" style="1041" customWidth="1"/>
    <col min="11010" max="11010" width="18" style="1041" customWidth="1"/>
    <col min="11011" max="11011" width="22.375" style="1041" customWidth="1"/>
    <col min="11012" max="11012" width="29.75" style="1041" customWidth="1"/>
    <col min="11013" max="11013" width="28.875" style="1041" customWidth="1"/>
    <col min="11014" max="11014" width="12.625" style="1041" customWidth="1"/>
    <col min="11015" max="11015" width="27.25" style="1041" customWidth="1"/>
    <col min="11016" max="11264" width="8.875" style="1041"/>
    <col min="11265" max="11265" width="16.625" style="1041" customWidth="1"/>
    <col min="11266" max="11266" width="18" style="1041" customWidth="1"/>
    <col min="11267" max="11267" width="22.375" style="1041" customWidth="1"/>
    <col min="11268" max="11268" width="29.75" style="1041" customWidth="1"/>
    <col min="11269" max="11269" width="28.875" style="1041" customWidth="1"/>
    <col min="11270" max="11270" width="12.625" style="1041" customWidth="1"/>
    <col min="11271" max="11271" width="27.25" style="1041" customWidth="1"/>
    <col min="11272" max="11520" width="8.875" style="1041"/>
    <col min="11521" max="11521" width="16.625" style="1041" customWidth="1"/>
    <col min="11522" max="11522" width="18" style="1041" customWidth="1"/>
    <col min="11523" max="11523" width="22.375" style="1041" customWidth="1"/>
    <col min="11524" max="11524" width="29.75" style="1041" customWidth="1"/>
    <col min="11525" max="11525" width="28.875" style="1041" customWidth="1"/>
    <col min="11526" max="11526" width="12.625" style="1041" customWidth="1"/>
    <col min="11527" max="11527" width="27.25" style="1041" customWidth="1"/>
    <col min="11528" max="11776" width="8.875" style="1041"/>
    <col min="11777" max="11777" width="16.625" style="1041" customWidth="1"/>
    <col min="11778" max="11778" width="18" style="1041" customWidth="1"/>
    <col min="11779" max="11779" width="22.375" style="1041" customWidth="1"/>
    <col min="11780" max="11780" width="29.75" style="1041" customWidth="1"/>
    <col min="11781" max="11781" width="28.875" style="1041" customWidth="1"/>
    <col min="11782" max="11782" width="12.625" style="1041" customWidth="1"/>
    <col min="11783" max="11783" width="27.25" style="1041" customWidth="1"/>
    <col min="11784" max="12032" width="8.875" style="1041"/>
    <col min="12033" max="12033" width="16.625" style="1041" customWidth="1"/>
    <col min="12034" max="12034" width="18" style="1041" customWidth="1"/>
    <col min="12035" max="12035" width="22.375" style="1041" customWidth="1"/>
    <col min="12036" max="12036" width="29.75" style="1041" customWidth="1"/>
    <col min="12037" max="12037" width="28.875" style="1041" customWidth="1"/>
    <col min="12038" max="12038" width="12.625" style="1041" customWidth="1"/>
    <col min="12039" max="12039" width="27.25" style="1041" customWidth="1"/>
    <col min="12040" max="12288" width="8.875" style="1041"/>
    <col min="12289" max="12289" width="16.625" style="1041" customWidth="1"/>
    <col min="12290" max="12290" width="18" style="1041" customWidth="1"/>
    <col min="12291" max="12291" width="22.375" style="1041" customWidth="1"/>
    <col min="12292" max="12292" width="29.75" style="1041" customWidth="1"/>
    <col min="12293" max="12293" width="28.875" style="1041" customWidth="1"/>
    <col min="12294" max="12294" width="12.625" style="1041" customWidth="1"/>
    <col min="12295" max="12295" width="27.25" style="1041" customWidth="1"/>
    <col min="12296" max="12544" width="8.875" style="1041"/>
    <col min="12545" max="12545" width="16.625" style="1041" customWidth="1"/>
    <col min="12546" max="12546" width="18" style="1041" customWidth="1"/>
    <col min="12547" max="12547" width="22.375" style="1041" customWidth="1"/>
    <col min="12548" max="12548" width="29.75" style="1041" customWidth="1"/>
    <col min="12549" max="12549" width="28.875" style="1041" customWidth="1"/>
    <col min="12550" max="12550" width="12.625" style="1041" customWidth="1"/>
    <col min="12551" max="12551" width="27.25" style="1041" customWidth="1"/>
    <col min="12552" max="12800" width="8.875" style="1041"/>
    <col min="12801" max="12801" width="16.625" style="1041" customWidth="1"/>
    <col min="12802" max="12802" width="18" style="1041" customWidth="1"/>
    <col min="12803" max="12803" width="22.375" style="1041" customWidth="1"/>
    <col min="12804" max="12804" width="29.75" style="1041" customWidth="1"/>
    <col min="12805" max="12805" width="28.875" style="1041" customWidth="1"/>
    <col min="12806" max="12806" width="12.625" style="1041" customWidth="1"/>
    <col min="12807" max="12807" width="27.25" style="1041" customWidth="1"/>
    <col min="12808" max="13056" width="8.875" style="1041"/>
    <col min="13057" max="13057" width="16.625" style="1041" customWidth="1"/>
    <col min="13058" max="13058" width="18" style="1041" customWidth="1"/>
    <col min="13059" max="13059" width="22.375" style="1041" customWidth="1"/>
    <col min="13060" max="13060" width="29.75" style="1041" customWidth="1"/>
    <col min="13061" max="13061" width="28.875" style="1041" customWidth="1"/>
    <col min="13062" max="13062" width="12.625" style="1041" customWidth="1"/>
    <col min="13063" max="13063" width="27.25" style="1041" customWidth="1"/>
    <col min="13064" max="13312" width="8.875" style="1041"/>
    <col min="13313" max="13313" width="16.625" style="1041" customWidth="1"/>
    <col min="13314" max="13314" width="18" style="1041" customWidth="1"/>
    <col min="13315" max="13315" width="22.375" style="1041" customWidth="1"/>
    <col min="13316" max="13316" width="29.75" style="1041" customWidth="1"/>
    <col min="13317" max="13317" width="28.875" style="1041" customWidth="1"/>
    <col min="13318" max="13318" width="12.625" style="1041" customWidth="1"/>
    <col min="13319" max="13319" width="27.25" style="1041" customWidth="1"/>
    <col min="13320" max="13568" width="8.875" style="1041"/>
    <col min="13569" max="13569" width="16.625" style="1041" customWidth="1"/>
    <col min="13570" max="13570" width="18" style="1041" customWidth="1"/>
    <col min="13571" max="13571" width="22.375" style="1041" customWidth="1"/>
    <col min="13572" max="13572" width="29.75" style="1041" customWidth="1"/>
    <col min="13573" max="13573" width="28.875" style="1041" customWidth="1"/>
    <col min="13574" max="13574" width="12.625" style="1041" customWidth="1"/>
    <col min="13575" max="13575" width="27.25" style="1041" customWidth="1"/>
    <col min="13576" max="13824" width="8.875" style="1041"/>
    <col min="13825" max="13825" width="16.625" style="1041" customWidth="1"/>
    <col min="13826" max="13826" width="18" style="1041" customWidth="1"/>
    <col min="13827" max="13827" width="22.375" style="1041" customWidth="1"/>
    <col min="13828" max="13828" width="29.75" style="1041" customWidth="1"/>
    <col min="13829" max="13829" width="28.875" style="1041" customWidth="1"/>
    <col min="13830" max="13830" width="12.625" style="1041" customWidth="1"/>
    <col min="13831" max="13831" width="27.25" style="1041" customWidth="1"/>
    <col min="13832" max="14080" width="8.875" style="1041"/>
    <col min="14081" max="14081" width="16.625" style="1041" customWidth="1"/>
    <col min="14082" max="14082" width="18" style="1041" customWidth="1"/>
    <col min="14083" max="14083" width="22.375" style="1041" customWidth="1"/>
    <col min="14084" max="14084" width="29.75" style="1041" customWidth="1"/>
    <col min="14085" max="14085" width="28.875" style="1041" customWidth="1"/>
    <col min="14086" max="14086" width="12.625" style="1041" customWidth="1"/>
    <col min="14087" max="14087" width="27.25" style="1041" customWidth="1"/>
    <col min="14088" max="14336" width="8.875" style="1041"/>
    <col min="14337" max="14337" width="16.625" style="1041" customWidth="1"/>
    <col min="14338" max="14338" width="18" style="1041" customWidth="1"/>
    <col min="14339" max="14339" width="22.375" style="1041" customWidth="1"/>
    <col min="14340" max="14340" width="29.75" style="1041" customWidth="1"/>
    <col min="14341" max="14341" width="28.875" style="1041" customWidth="1"/>
    <col min="14342" max="14342" width="12.625" style="1041" customWidth="1"/>
    <col min="14343" max="14343" width="27.25" style="1041" customWidth="1"/>
    <col min="14344" max="14592" width="8.875" style="1041"/>
    <col min="14593" max="14593" width="16.625" style="1041" customWidth="1"/>
    <col min="14594" max="14594" width="18" style="1041" customWidth="1"/>
    <col min="14595" max="14595" width="22.375" style="1041" customWidth="1"/>
    <col min="14596" max="14596" width="29.75" style="1041" customWidth="1"/>
    <col min="14597" max="14597" width="28.875" style="1041" customWidth="1"/>
    <col min="14598" max="14598" width="12.625" style="1041" customWidth="1"/>
    <col min="14599" max="14599" width="27.25" style="1041" customWidth="1"/>
    <col min="14600" max="14848" width="8.875" style="1041"/>
    <col min="14849" max="14849" width="16.625" style="1041" customWidth="1"/>
    <col min="14850" max="14850" width="18" style="1041" customWidth="1"/>
    <col min="14851" max="14851" width="22.375" style="1041" customWidth="1"/>
    <col min="14852" max="14852" width="29.75" style="1041" customWidth="1"/>
    <col min="14853" max="14853" width="28.875" style="1041" customWidth="1"/>
    <col min="14854" max="14854" width="12.625" style="1041" customWidth="1"/>
    <col min="14855" max="14855" width="27.25" style="1041" customWidth="1"/>
    <col min="14856" max="15104" width="8.875" style="1041"/>
    <col min="15105" max="15105" width="16.625" style="1041" customWidth="1"/>
    <col min="15106" max="15106" width="18" style="1041" customWidth="1"/>
    <col min="15107" max="15107" width="22.375" style="1041" customWidth="1"/>
    <col min="15108" max="15108" width="29.75" style="1041" customWidth="1"/>
    <col min="15109" max="15109" width="28.875" style="1041" customWidth="1"/>
    <col min="15110" max="15110" width="12.625" style="1041" customWidth="1"/>
    <col min="15111" max="15111" width="27.25" style="1041" customWidth="1"/>
    <col min="15112" max="15360" width="8.875" style="1041"/>
    <col min="15361" max="15361" width="16.625" style="1041" customWidth="1"/>
    <col min="15362" max="15362" width="18" style="1041" customWidth="1"/>
    <col min="15363" max="15363" width="22.375" style="1041" customWidth="1"/>
    <col min="15364" max="15364" width="29.75" style="1041" customWidth="1"/>
    <col min="15365" max="15365" width="28.875" style="1041" customWidth="1"/>
    <col min="15366" max="15366" width="12.625" style="1041" customWidth="1"/>
    <col min="15367" max="15367" width="27.25" style="1041" customWidth="1"/>
    <col min="15368" max="15616" width="8.875" style="1041"/>
    <col min="15617" max="15617" width="16.625" style="1041" customWidth="1"/>
    <col min="15618" max="15618" width="18" style="1041" customWidth="1"/>
    <col min="15619" max="15619" width="22.375" style="1041" customWidth="1"/>
    <col min="15620" max="15620" width="29.75" style="1041" customWidth="1"/>
    <col min="15621" max="15621" width="28.875" style="1041" customWidth="1"/>
    <col min="15622" max="15622" width="12.625" style="1041" customWidth="1"/>
    <col min="15623" max="15623" width="27.25" style="1041" customWidth="1"/>
    <col min="15624" max="15872" width="8.875" style="1041"/>
    <col min="15873" max="15873" width="16.625" style="1041" customWidth="1"/>
    <col min="15874" max="15874" width="18" style="1041" customWidth="1"/>
    <col min="15875" max="15875" width="22.375" style="1041" customWidth="1"/>
    <col min="15876" max="15876" width="29.75" style="1041" customWidth="1"/>
    <col min="15877" max="15877" width="28.875" style="1041" customWidth="1"/>
    <col min="15878" max="15878" width="12.625" style="1041" customWidth="1"/>
    <col min="15879" max="15879" width="27.25" style="1041" customWidth="1"/>
    <col min="15880" max="16128" width="8.875" style="1041"/>
    <col min="16129" max="16129" width="16.625" style="1041" customWidth="1"/>
    <col min="16130" max="16130" width="18" style="1041" customWidth="1"/>
    <col min="16131" max="16131" width="22.375" style="1041" customWidth="1"/>
    <col min="16132" max="16132" width="29.75" style="1041" customWidth="1"/>
    <col min="16133" max="16133" width="28.875" style="1041" customWidth="1"/>
    <col min="16134" max="16134" width="12.625" style="1041" customWidth="1"/>
    <col min="16135" max="16135" width="27.25" style="1041" customWidth="1"/>
    <col min="16136" max="16384" width="8.875" style="1041"/>
  </cols>
  <sheetData>
    <row r="1" spans="1:7" s="1037" customFormat="1" ht="19.5">
      <c r="A1" s="1055" t="s">
        <v>1884</v>
      </c>
      <c r="B1" s="1033"/>
      <c r="C1" s="1033"/>
      <c r="D1" s="1034"/>
      <c r="E1" s="1034"/>
      <c r="F1" s="1056" t="s">
        <v>616</v>
      </c>
      <c r="G1" s="1057" t="s">
        <v>1885</v>
      </c>
    </row>
    <row r="2" spans="1:7" s="1037" customFormat="1" ht="19.5">
      <c r="A2" s="1055" t="s">
        <v>1886</v>
      </c>
      <c r="B2" s="1038" t="s">
        <v>1887</v>
      </c>
      <c r="C2" s="1038"/>
      <c r="D2" s="1039"/>
      <c r="E2" s="1039"/>
      <c r="F2" s="1056" t="s">
        <v>1888</v>
      </c>
      <c r="G2" s="1058" t="s">
        <v>1889</v>
      </c>
    </row>
    <row r="3" spans="1:7" ht="35.450000000000003" customHeight="1">
      <c r="A3" s="1672" t="s">
        <v>1918</v>
      </c>
      <c r="B3" s="1672"/>
      <c r="C3" s="1672"/>
      <c r="D3" s="1672"/>
      <c r="E3" s="1672"/>
      <c r="F3" s="1672"/>
      <c r="G3" s="1672"/>
    </row>
    <row r="4" spans="1:7" ht="29.45" customHeight="1">
      <c r="A4" s="1673" t="s">
        <v>1981</v>
      </c>
      <c r="B4" s="1673"/>
      <c r="C4" s="1673"/>
      <c r="D4" s="1673"/>
      <c r="E4" s="1673"/>
      <c r="F4" s="1673"/>
      <c r="G4" s="1673"/>
    </row>
    <row r="5" spans="1:7" s="1037" customFormat="1" ht="19.5">
      <c r="A5" s="1033" t="s">
        <v>1919</v>
      </c>
      <c r="B5" s="1033"/>
      <c r="C5" s="1033"/>
      <c r="D5" s="1034"/>
      <c r="E5" s="1034"/>
      <c r="F5" s="1034"/>
      <c r="G5" s="1042" t="s">
        <v>1920</v>
      </c>
    </row>
    <row r="6" spans="1:7" s="1037" customFormat="1" ht="19.5">
      <c r="A6" s="1674" t="s">
        <v>1893</v>
      </c>
      <c r="B6" s="1674"/>
      <c r="C6" s="1675"/>
      <c r="D6" s="1043"/>
      <c r="E6" s="1044"/>
      <c r="F6" s="1680"/>
      <c r="G6" s="1681"/>
    </row>
    <row r="7" spans="1:7" s="1037" customFormat="1" ht="21" customHeight="1">
      <c r="A7" s="1676"/>
      <c r="B7" s="1676"/>
      <c r="C7" s="1677"/>
      <c r="D7" s="1682" t="s">
        <v>1894</v>
      </c>
      <c r="E7" s="1680" t="s">
        <v>1895</v>
      </c>
      <c r="F7" s="1703" t="s">
        <v>1896</v>
      </c>
      <c r="G7" s="1681"/>
    </row>
    <row r="8" spans="1:7" s="1037" customFormat="1" ht="21" customHeight="1">
      <c r="A8" s="1678"/>
      <c r="B8" s="1678"/>
      <c r="C8" s="1679"/>
      <c r="D8" s="1683"/>
      <c r="E8" s="1680"/>
      <c r="F8" s="1704"/>
      <c r="G8" s="1681"/>
    </row>
    <row r="9" spans="1:7" s="1037" customFormat="1" ht="25.15" customHeight="1">
      <c r="A9" s="1700" t="s">
        <v>1897</v>
      </c>
      <c r="B9" s="1681" t="s">
        <v>1898</v>
      </c>
      <c r="C9" s="1680"/>
      <c r="D9" s="1212">
        <v>350</v>
      </c>
      <c r="E9" s="1213">
        <v>0</v>
      </c>
      <c r="F9" s="1686">
        <v>0</v>
      </c>
      <c r="G9" s="1687"/>
    </row>
    <row r="10" spans="1:7" s="1037" customFormat="1" ht="25.15" customHeight="1">
      <c r="A10" s="1701"/>
      <c r="B10" s="1681" t="s">
        <v>1899</v>
      </c>
      <c r="C10" s="1680"/>
      <c r="D10" s="1212">
        <v>350</v>
      </c>
      <c r="E10" s="1213">
        <v>0</v>
      </c>
      <c r="F10" s="1688">
        <v>0</v>
      </c>
      <c r="G10" s="1689"/>
    </row>
    <row r="11" spans="1:7" s="1037" customFormat="1" ht="25.15" customHeight="1">
      <c r="A11" s="1701"/>
      <c r="B11" s="1681" t="s">
        <v>1900</v>
      </c>
      <c r="C11" s="1680"/>
      <c r="D11" s="1214">
        <v>0</v>
      </c>
      <c r="E11" s="1213">
        <v>0</v>
      </c>
      <c r="F11" s="1686">
        <v>0</v>
      </c>
      <c r="G11" s="1687"/>
    </row>
    <row r="12" spans="1:7" s="1037" customFormat="1" ht="25.15" customHeight="1">
      <c r="A12" s="1701"/>
      <c r="B12" s="1681" t="s">
        <v>1901</v>
      </c>
      <c r="C12" s="1680"/>
      <c r="D12" s="1214">
        <v>0</v>
      </c>
      <c r="E12" s="1213">
        <v>0</v>
      </c>
      <c r="F12" s="1688">
        <v>0</v>
      </c>
      <c r="G12" s="1689"/>
    </row>
    <row r="13" spans="1:7" s="1037" customFormat="1" ht="25.15" customHeight="1">
      <c r="A13" s="1701"/>
      <c r="B13" s="1681" t="s">
        <v>1902</v>
      </c>
      <c r="C13" s="1680"/>
      <c r="D13" s="1214">
        <v>0</v>
      </c>
      <c r="E13" s="1213">
        <v>0</v>
      </c>
      <c r="F13" s="1686">
        <v>0</v>
      </c>
      <c r="G13" s="1687"/>
    </row>
    <row r="14" spans="1:7" s="1037" customFormat="1" ht="25.15" customHeight="1">
      <c r="A14" s="1701"/>
      <c r="B14" s="1681" t="s">
        <v>1903</v>
      </c>
      <c r="C14" s="1680"/>
      <c r="D14" s="1214">
        <v>0</v>
      </c>
      <c r="E14" s="1213">
        <v>0</v>
      </c>
      <c r="F14" s="1688">
        <v>0</v>
      </c>
      <c r="G14" s="1689"/>
    </row>
    <row r="15" spans="1:7" s="1037" customFormat="1" ht="25.15" customHeight="1">
      <c r="A15" s="1701"/>
      <c r="B15" s="1692" t="s">
        <v>1904</v>
      </c>
      <c r="C15" s="1675"/>
      <c r="D15" s="1214">
        <v>0</v>
      </c>
      <c r="E15" s="1213">
        <v>0</v>
      </c>
      <c r="F15" s="1686">
        <v>0</v>
      </c>
      <c r="G15" s="1687"/>
    </row>
    <row r="16" spans="1:7" s="1037" customFormat="1" ht="25.15" customHeight="1">
      <c r="A16" s="1701"/>
      <c r="B16" s="1681" t="s">
        <v>1905</v>
      </c>
      <c r="C16" s="1680"/>
      <c r="D16" s="1214">
        <v>0</v>
      </c>
      <c r="E16" s="1213">
        <v>0</v>
      </c>
      <c r="F16" s="1688">
        <v>0</v>
      </c>
      <c r="G16" s="1689"/>
    </row>
    <row r="17" spans="1:8" s="1037" customFormat="1" ht="25.15" customHeight="1">
      <c r="A17" s="1701"/>
      <c r="B17" s="1681" t="s">
        <v>1906</v>
      </c>
      <c r="C17" s="1680"/>
      <c r="D17" s="1214">
        <v>0</v>
      </c>
      <c r="E17" s="1213">
        <v>0</v>
      </c>
      <c r="F17" s="1686">
        <v>0</v>
      </c>
      <c r="G17" s="1687"/>
    </row>
    <row r="18" spans="1:8" s="1037" customFormat="1" ht="25.15" customHeight="1">
      <c r="A18" s="1701"/>
      <c r="B18" s="1681" t="s">
        <v>1907</v>
      </c>
      <c r="C18" s="1680"/>
      <c r="D18" s="1214">
        <v>0</v>
      </c>
      <c r="E18" s="1213">
        <v>0</v>
      </c>
      <c r="F18" s="1688">
        <v>0</v>
      </c>
      <c r="G18" s="1689"/>
    </row>
    <row r="19" spans="1:8" s="1037" customFormat="1" ht="25.15" customHeight="1">
      <c r="A19" s="1701"/>
      <c r="B19" s="1681" t="s">
        <v>1908</v>
      </c>
      <c r="C19" s="1680"/>
      <c r="D19" s="1214">
        <v>0</v>
      </c>
      <c r="E19" s="1213">
        <v>0</v>
      </c>
      <c r="F19" s="1686">
        <v>0</v>
      </c>
      <c r="G19" s="1687"/>
    </row>
    <row r="20" spans="1:8" s="1037" customFormat="1" ht="25.15" customHeight="1">
      <c r="A20" s="1701"/>
      <c r="B20" s="1681" t="s">
        <v>1909</v>
      </c>
      <c r="C20" s="1680"/>
      <c r="D20" s="1214">
        <v>0</v>
      </c>
      <c r="E20" s="1213">
        <v>0</v>
      </c>
      <c r="F20" s="1688">
        <v>0</v>
      </c>
      <c r="G20" s="1689"/>
    </row>
    <row r="21" spans="1:8" s="1037" customFormat="1" ht="25.15" customHeight="1">
      <c r="A21" s="1701"/>
      <c r="B21" s="1681" t="s">
        <v>1910</v>
      </c>
      <c r="C21" s="1680"/>
      <c r="D21" s="1214">
        <v>0</v>
      </c>
      <c r="E21" s="1213">
        <v>0</v>
      </c>
      <c r="F21" s="1686">
        <v>0</v>
      </c>
      <c r="G21" s="1687"/>
    </row>
    <row r="22" spans="1:8" s="1037" customFormat="1" ht="25.15" customHeight="1">
      <c r="A22" s="1701"/>
      <c r="B22" s="1681" t="s">
        <v>1911</v>
      </c>
      <c r="C22" s="1680"/>
      <c r="D22" s="1214">
        <v>0</v>
      </c>
      <c r="E22" s="1213">
        <v>0</v>
      </c>
      <c r="F22" s="1688">
        <v>0</v>
      </c>
      <c r="G22" s="1689"/>
    </row>
    <row r="23" spans="1:8" s="1037" customFormat="1" ht="25.15" customHeight="1">
      <c r="A23" s="1702"/>
      <c r="B23" s="1681" t="s">
        <v>1912</v>
      </c>
      <c r="C23" s="1680"/>
      <c r="D23" s="1214">
        <v>0</v>
      </c>
      <c r="E23" s="1215">
        <v>0</v>
      </c>
      <c r="F23" s="1686">
        <v>0</v>
      </c>
      <c r="G23" s="1687"/>
    </row>
    <row r="24" spans="1:8" s="1037" customFormat="1" ht="2.4500000000000002" customHeight="1">
      <c r="A24" s="1047"/>
      <c r="B24" s="1046"/>
      <c r="C24" s="1045"/>
      <c r="D24" s="1048"/>
      <c r="E24" s="1049"/>
      <c r="F24" s="1046"/>
      <c r="G24" s="1050"/>
    </row>
    <row r="25" spans="1:8" s="1037" customFormat="1" ht="71.25" customHeight="1">
      <c r="A25" s="1696" t="s">
        <v>1913</v>
      </c>
      <c r="B25" s="1696"/>
      <c r="C25" s="1697"/>
      <c r="D25" s="1048"/>
      <c r="E25" s="1051"/>
      <c r="F25" s="1698"/>
      <c r="G25" s="1699"/>
    </row>
    <row r="26" spans="1:8" ht="19.5">
      <c r="A26" s="1037"/>
      <c r="B26" s="1037"/>
      <c r="C26" s="1037"/>
      <c r="D26" s="1062"/>
      <c r="E26" s="1062"/>
      <c r="F26" s="1062"/>
      <c r="G26" s="1062"/>
      <c r="H26" s="1037"/>
    </row>
    <row r="27" spans="1:8" ht="19.5">
      <c r="A27" s="1037"/>
      <c r="B27" s="1037"/>
      <c r="C27" s="1037"/>
      <c r="D27" s="1062"/>
      <c r="E27" s="1062"/>
      <c r="F27" s="1062"/>
      <c r="G27" s="1062"/>
      <c r="H27" s="1037"/>
    </row>
    <row r="28" spans="1:8" ht="19.5">
      <c r="A28" s="1063"/>
      <c r="B28" s="1064"/>
      <c r="C28" s="1065"/>
      <c r="D28" s="1065"/>
      <c r="E28" s="1037"/>
      <c r="F28" s="1063"/>
      <c r="G28" s="1063"/>
      <c r="H28" s="1037"/>
    </row>
    <row r="29" spans="1:8" ht="19.5">
      <c r="A29" s="1063"/>
      <c r="B29" s="1065"/>
      <c r="C29" s="1065"/>
      <c r="D29" s="1062"/>
      <c r="E29" s="1037"/>
      <c r="F29" s="1064"/>
      <c r="G29" s="1064"/>
      <c r="H29" s="1037"/>
    </row>
  </sheetData>
  <mergeCells count="40">
    <mergeCell ref="B19:C19"/>
    <mergeCell ref="F19:G19"/>
    <mergeCell ref="B23:C23"/>
    <mergeCell ref="F23:G23"/>
    <mergeCell ref="A25:C25"/>
    <mergeCell ref="F25:G25"/>
    <mergeCell ref="B20:C20"/>
    <mergeCell ref="F20:G20"/>
    <mergeCell ref="B21:C21"/>
    <mergeCell ref="F21:G21"/>
    <mergeCell ref="B22:C22"/>
    <mergeCell ref="F22:G22"/>
    <mergeCell ref="A9:A23"/>
    <mergeCell ref="B9:C9"/>
    <mergeCell ref="F9:G9"/>
    <mergeCell ref="B10:C10"/>
    <mergeCell ref="B17:C17"/>
    <mergeCell ref="F17:G17"/>
    <mergeCell ref="B18:C18"/>
    <mergeCell ref="F18:G18"/>
    <mergeCell ref="B16:C16"/>
    <mergeCell ref="F16:G16"/>
    <mergeCell ref="F10:G10"/>
    <mergeCell ref="B11:C11"/>
    <mergeCell ref="F11:G11"/>
    <mergeCell ref="B12:C12"/>
    <mergeCell ref="F12:G12"/>
    <mergeCell ref="B13:C13"/>
    <mergeCell ref="F13:G13"/>
    <mergeCell ref="B14:C14"/>
    <mergeCell ref="F14:G14"/>
    <mergeCell ref="B15:C15"/>
    <mergeCell ref="F15:G15"/>
    <mergeCell ref="A3:G3"/>
    <mergeCell ref="A4:G4"/>
    <mergeCell ref="A6:C8"/>
    <mergeCell ref="F6:G6"/>
    <mergeCell ref="D7:D8"/>
    <mergeCell ref="E7:E8"/>
    <mergeCell ref="F7:G8"/>
  </mergeCells>
  <phoneticPr fontId="1" type="noConversion"/>
  <printOptions horizontalCentered="1" verticalCentered="1"/>
  <pageMargins left="0.39370078740157483" right="0.39370078740157483" top="0.39370078740157483" bottom="0.39370078740157483" header="0.19685039370078741" footer="0.19685039370078741"/>
  <pageSetup paperSize="9" scale="85"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7C9B5-97CA-416B-B423-6804B83947AF}">
  <sheetPr>
    <pageSetUpPr fitToPage="1"/>
  </sheetPr>
  <dimension ref="A1:CT33"/>
  <sheetViews>
    <sheetView zoomScale="75" zoomScaleNormal="75" workbookViewId="0">
      <selection activeCell="L34" sqref="L34"/>
    </sheetView>
  </sheetViews>
  <sheetFormatPr defaultColWidth="8.875" defaultRowHeight="16.5"/>
  <cols>
    <col min="1" max="1" width="19.125" style="1060" customWidth="1"/>
    <col min="2" max="2" width="27" style="1060" customWidth="1"/>
    <col min="3" max="4" width="18.125" style="1041" customWidth="1"/>
    <col min="5" max="6" width="18.125" style="1060" customWidth="1"/>
    <col min="7" max="7" width="26.875" style="1060" customWidth="1"/>
    <col min="8" max="97" width="9" style="1060" customWidth="1"/>
    <col min="98" max="256" width="8.875" style="1041"/>
    <col min="257" max="257" width="19.125" style="1041" customWidth="1"/>
    <col min="258" max="258" width="27" style="1041" customWidth="1"/>
    <col min="259" max="262" width="18.125" style="1041" customWidth="1"/>
    <col min="263" max="263" width="26.875" style="1041" customWidth="1"/>
    <col min="264" max="353" width="9" style="1041" customWidth="1"/>
    <col min="354" max="512" width="8.875" style="1041"/>
    <col min="513" max="513" width="19.125" style="1041" customWidth="1"/>
    <col min="514" max="514" width="27" style="1041" customWidth="1"/>
    <col min="515" max="518" width="18.125" style="1041" customWidth="1"/>
    <col min="519" max="519" width="26.875" style="1041" customWidth="1"/>
    <col min="520" max="609" width="9" style="1041" customWidth="1"/>
    <col min="610" max="768" width="8.875" style="1041"/>
    <col min="769" max="769" width="19.125" style="1041" customWidth="1"/>
    <col min="770" max="770" width="27" style="1041" customWidth="1"/>
    <col min="771" max="774" width="18.125" style="1041" customWidth="1"/>
    <col min="775" max="775" width="26.875" style="1041" customWidth="1"/>
    <col min="776" max="865" width="9" style="1041" customWidth="1"/>
    <col min="866" max="1024" width="8.875" style="1041"/>
    <col min="1025" max="1025" width="19.125" style="1041" customWidth="1"/>
    <col min="1026" max="1026" width="27" style="1041" customWidth="1"/>
    <col min="1027" max="1030" width="18.125" style="1041" customWidth="1"/>
    <col min="1031" max="1031" width="26.875" style="1041" customWidth="1"/>
    <col min="1032" max="1121" width="9" style="1041" customWidth="1"/>
    <col min="1122" max="1280" width="8.875" style="1041"/>
    <col min="1281" max="1281" width="19.125" style="1041" customWidth="1"/>
    <col min="1282" max="1282" width="27" style="1041" customWidth="1"/>
    <col min="1283" max="1286" width="18.125" style="1041" customWidth="1"/>
    <col min="1287" max="1287" width="26.875" style="1041" customWidth="1"/>
    <col min="1288" max="1377" width="9" style="1041" customWidth="1"/>
    <col min="1378" max="1536" width="8.875" style="1041"/>
    <col min="1537" max="1537" width="19.125" style="1041" customWidth="1"/>
    <col min="1538" max="1538" width="27" style="1041" customWidth="1"/>
    <col min="1539" max="1542" width="18.125" style="1041" customWidth="1"/>
    <col min="1543" max="1543" width="26.875" style="1041" customWidth="1"/>
    <col min="1544" max="1633" width="9" style="1041" customWidth="1"/>
    <col min="1634" max="1792" width="8.875" style="1041"/>
    <col min="1793" max="1793" width="19.125" style="1041" customWidth="1"/>
    <col min="1794" max="1794" width="27" style="1041" customWidth="1"/>
    <col min="1795" max="1798" width="18.125" style="1041" customWidth="1"/>
    <col min="1799" max="1799" width="26.875" style="1041" customWidth="1"/>
    <col min="1800" max="1889" width="9" style="1041" customWidth="1"/>
    <col min="1890" max="2048" width="8.875" style="1041"/>
    <col min="2049" max="2049" width="19.125" style="1041" customWidth="1"/>
    <col min="2050" max="2050" width="27" style="1041" customWidth="1"/>
    <col min="2051" max="2054" width="18.125" style="1041" customWidth="1"/>
    <col min="2055" max="2055" width="26.875" style="1041" customWidth="1"/>
    <col min="2056" max="2145" width="9" style="1041" customWidth="1"/>
    <col min="2146" max="2304" width="8.875" style="1041"/>
    <col min="2305" max="2305" width="19.125" style="1041" customWidth="1"/>
    <col min="2306" max="2306" width="27" style="1041" customWidth="1"/>
    <col min="2307" max="2310" width="18.125" style="1041" customWidth="1"/>
    <col min="2311" max="2311" width="26.875" style="1041" customWidth="1"/>
    <col min="2312" max="2401" width="9" style="1041" customWidth="1"/>
    <col min="2402" max="2560" width="8.875" style="1041"/>
    <col min="2561" max="2561" width="19.125" style="1041" customWidth="1"/>
    <col min="2562" max="2562" width="27" style="1041" customWidth="1"/>
    <col min="2563" max="2566" width="18.125" style="1041" customWidth="1"/>
    <col min="2567" max="2567" width="26.875" style="1041" customWidth="1"/>
    <col min="2568" max="2657" width="9" style="1041" customWidth="1"/>
    <col min="2658" max="2816" width="8.875" style="1041"/>
    <col min="2817" max="2817" width="19.125" style="1041" customWidth="1"/>
    <col min="2818" max="2818" width="27" style="1041" customWidth="1"/>
    <col min="2819" max="2822" width="18.125" style="1041" customWidth="1"/>
    <col min="2823" max="2823" width="26.875" style="1041" customWidth="1"/>
    <col min="2824" max="2913" width="9" style="1041" customWidth="1"/>
    <col min="2914" max="3072" width="8.875" style="1041"/>
    <col min="3073" max="3073" width="19.125" style="1041" customWidth="1"/>
    <col min="3074" max="3074" width="27" style="1041" customWidth="1"/>
    <col min="3075" max="3078" width="18.125" style="1041" customWidth="1"/>
    <col min="3079" max="3079" width="26.875" style="1041" customWidth="1"/>
    <col min="3080" max="3169" width="9" style="1041" customWidth="1"/>
    <col min="3170" max="3328" width="8.875" style="1041"/>
    <col min="3329" max="3329" width="19.125" style="1041" customWidth="1"/>
    <col min="3330" max="3330" width="27" style="1041" customWidth="1"/>
    <col min="3331" max="3334" width="18.125" style="1041" customWidth="1"/>
    <col min="3335" max="3335" width="26.875" style="1041" customWidth="1"/>
    <col min="3336" max="3425" width="9" style="1041" customWidth="1"/>
    <col min="3426" max="3584" width="8.875" style="1041"/>
    <col min="3585" max="3585" width="19.125" style="1041" customWidth="1"/>
    <col min="3586" max="3586" width="27" style="1041" customWidth="1"/>
    <col min="3587" max="3590" width="18.125" style="1041" customWidth="1"/>
    <col min="3591" max="3591" width="26.875" style="1041" customWidth="1"/>
    <col min="3592" max="3681" width="9" style="1041" customWidth="1"/>
    <col min="3682" max="3840" width="8.875" style="1041"/>
    <col min="3841" max="3841" width="19.125" style="1041" customWidth="1"/>
    <col min="3842" max="3842" width="27" style="1041" customWidth="1"/>
    <col min="3843" max="3846" width="18.125" style="1041" customWidth="1"/>
    <col min="3847" max="3847" width="26.875" style="1041" customWidth="1"/>
    <col min="3848" max="3937" width="9" style="1041" customWidth="1"/>
    <col min="3938" max="4096" width="8.875" style="1041"/>
    <col min="4097" max="4097" width="19.125" style="1041" customWidth="1"/>
    <col min="4098" max="4098" width="27" style="1041" customWidth="1"/>
    <col min="4099" max="4102" width="18.125" style="1041" customWidth="1"/>
    <col min="4103" max="4103" width="26.875" style="1041" customWidth="1"/>
    <col min="4104" max="4193" width="9" style="1041" customWidth="1"/>
    <col min="4194" max="4352" width="8.875" style="1041"/>
    <col min="4353" max="4353" width="19.125" style="1041" customWidth="1"/>
    <col min="4354" max="4354" width="27" style="1041" customWidth="1"/>
    <col min="4355" max="4358" width="18.125" style="1041" customWidth="1"/>
    <col min="4359" max="4359" width="26.875" style="1041" customWidth="1"/>
    <col min="4360" max="4449" width="9" style="1041" customWidth="1"/>
    <col min="4450" max="4608" width="8.875" style="1041"/>
    <col min="4609" max="4609" width="19.125" style="1041" customWidth="1"/>
    <col min="4610" max="4610" width="27" style="1041" customWidth="1"/>
    <col min="4611" max="4614" width="18.125" style="1041" customWidth="1"/>
    <col min="4615" max="4615" width="26.875" style="1041" customWidth="1"/>
    <col min="4616" max="4705" width="9" style="1041" customWidth="1"/>
    <col min="4706" max="4864" width="8.875" style="1041"/>
    <col min="4865" max="4865" width="19.125" style="1041" customWidth="1"/>
    <col min="4866" max="4866" width="27" style="1041" customWidth="1"/>
    <col min="4867" max="4870" width="18.125" style="1041" customWidth="1"/>
    <col min="4871" max="4871" width="26.875" style="1041" customWidth="1"/>
    <col min="4872" max="4961" width="9" style="1041" customWidth="1"/>
    <col min="4962" max="5120" width="8.875" style="1041"/>
    <col min="5121" max="5121" width="19.125" style="1041" customWidth="1"/>
    <col min="5122" max="5122" width="27" style="1041" customWidth="1"/>
    <col min="5123" max="5126" width="18.125" style="1041" customWidth="1"/>
    <col min="5127" max="5127" width="26.875" style="1041" customWidth="1"/>
    <col min="5128" max="5217" width="9" style="1041" customWidth="1"/>
    <col min="5218" max="5376" width="8.875" style="1041"/>
    <col min="5377" max="5377" width="19.125" style="1041" customWidth="1"/>
    <col min="5378" max="5378" width="27" style="1041" customWidth="1"/>
    <col min="5379" max="5382" width="18.125" style="1041" customWidth="1"/>
    <col min="5383" max="5383" width="26.875" style="1041" customWidth="1"/>
    <col min="5384" max="5473" width="9" style="1041" customWidth="1"/>
    <col min="5474" max="5632" width="8.875" style="1041"/>
    <col min="5633" max="5633" width="19.125" style="1041" customWidth="1"/>
    <col min="5634" max="5634" width="27" style="1041" customWidth="1"/>
    <col min="5635" max="5638" width="18.125" style="1041" customWidth="1"/>
    <col min="5639" max="5639" width="26.875" style="1041" customWidth="1"/>
    <col min="5640" max="5729" width="9" style="1041" customWidth="1"/>
    <col min="5730" max="5888" width="8.875" style="1041"/>
    <col min="5889" max="5889" width="19.125" style="1041" customWidth="1"/>
    <col min="5890" max="5890" width="27" style="1041" customWidth="1"/>
    <col min="5891" max="5894" width="18.125" style="1041" customWidth="1"/>
    <col min="5895" max="5895" width="26.875" style="1041" customWidth="1"/>
    <col min="5896" max="5985" width="9" style="1041" customWidth="1"/>
    <col min="5986" max="6144" width="8.875" style="1041"/>
    <col min="6145" max="6145" width="19.125" style="1041" customWidth="1"/>
    <col min="6146" max="6146" width="27" style="1041" customWidth="1"/>
    <col min="6147" max="6150" width="18.125" style="1041" customWidth="1"/>
    <col min="6151" max="6151" width="26.875" style="1041" customWidth="1"/>
    <col min="6152" max="6241" width="9" style="1041" customWidth="1"/>
    <col min="6242" max="6400" width="8.875" style="1041"/>
    <col min="6401" max="6401" width="19.125" style="1041" customWidth="1"/>
    <col min="6402" max="6402" width="27" style="1041" customWidth="1"/>
    <col min="6403" max="6406" width="18.125" style="1041" customWidth="1"/>
    <col min="6407" max="6407" width="26.875" style="1041" customWidth="1"/>
    <col min="6408" max="6497" width="9" style="1041" customWidth="1"/>
    <col min="6498" max="6656" width="8.875" style="1041"/>
    <col min="6657" max="6657" width="19.125" style="1041" customWidth="1"/>
    <col min="6658" max="6658" width="27" style="1041" customWidth="1"/>
    <col min="6659" max="6662" width="18.125" style="1041" customWidth="1"/>
    <col min="6663" max="6663" width="26.875" style="1041" customWidth="1"/>
    <col min="6664" max="6753" width="9" style="1041" customWidth="1"/>
    <col min="6754" max="6912" width="8.875" style="1041"/>
    <col min="6913" max="6913" width="19.125" style="1041" customWidth="1"/>
    <col min="6914" max="6914" width="27" style="1041" customWidth="1"/>
    <col min="6915" max="6918" width="18.125" style="1041" customWidth="1"/>
    <col min="6919" max="6919" width="26.875" style="1041" customWidth="1"/>
    <col min="6920" max="7009" width="9" style="1041" customWidth="1"/>
    <col min="7010" max="7168" width="8.875" style="1041"/>
    <col min="7169" max="7169" width="19.125" style="1041" customWidth="1"/>
    <col min="7170" max="7170" width="27" style="1041" customWidth="1"/>
    <col min="7171" max="7174" width="18.125" style="1041" customWidth="1"/>
    <col min="7175" max="7175" width="26.875" style="1041" customWidth="1"/>
    <col min="7176" max="7265" width="9" style="1041" customWidth="1"/>
    <col min="7266" max="7424" width="8.875" style="1041"/>
    <col min="7425" max="7425" width="19.125" style="1041" customWidth="1"/>
    <col min="7426" max="7426" width="27" style="1041" customWidth="1"/>
    <col min="7427" max="7430" width="18.125" style="1041" customWidth="1"/>
    <col min="7431" max="7431" width="26.875" style="1041" customWidth="1"/>
    <col min="7432" max="7521" width="9" style="1041" customWidth="1"/>
    <col min="7522" max="7680" width="8.875" style="1041"/>
    <col min="7681" max="7681" width="19.125" style="1041" customWidth="1"/>
    <col min="7682" max="7682" width="27" style="1041" customWidth="1"/>
    <col min="7683" max="7686" width="18.125" style="1041" customWidth="1"/>
    <col min="7687" max="7687" width="26.875" style="1041" customWidth="1"/>
    <col min="7688" max="7777" width="9" style="1041" customWidth="1"/>
    <col min="7778" max="7936" width="8.875" style="1041"/>
    <col min="7937" max="7937" width="19.125" style="1041" customWidth="1"/>
    <col min="7938" max="7938" width="27" style="1041" customWidth="1"/>
    <col min="7939" max="7942" width="18.125" style="1041" customWidth="1"/>
    <col min="7943" max="7943" width="26.875" style="1041" customWidth="1"/>
    <col min="7944" max="8033" width="9" style="1041" customWidth="1"/>
    <col min="8034" max="8192" width="8.875" style="1041"/>
    <col min="8193" max="8193" width="19.125" style="1041" customWidth="1"/>
    <col min="8194" max="8194" width="27" style="1041" customWidth="1"/>
    <col min="8195" max="8198" width="18.125" style="1041" customWidth="1"/>
    <col min="8199" max="8199" width="26.875" style="1041" customWidth="1"/>
    <col min="8200" max="8289" width="9" style="1041" customWidth="1"/>
    <col min="8290" max="8448" width="8.875" style="1041"/>
    <col min="8449" max="8449" width="19.125" style="1041" customWidth="1"/>
    <col min="8450" max="8450" width="27" style="1041" customWidth="1"/>
    <col min="8451" max="8454" width="18.125" style="1041" customWidth="1"/>
    <col min="8455" max="8455" width="26.875" style="1041" customWidth="1"/>
    <col min="8456" max="8545" width="9" style="1041" customWidth="1"/>
    <col min="8546" max="8704" width="8.875" style="1041"/>
    <col min="8705" max="8705" width="19.125" style="1041" customWidth="1"/>
    <col min="8706" max="8706" width="27" style="1041" customWidth="1"/>
    <col min="8707" max="8710" width="18.125" style="1041" customWidth="1"/>
    <col min="8711" max="8711" width="26.875" style="1041" customWidth="1"/>
    <col min="8712" max="8801" width="9" style="1041" customWidth="1"/>
    <col min="8802" max="8960" width="8.875" style="1041"/>
    <col min="8961" max="8961" width="19.125" style="1041" customWidth="1"/>
    <col min="8962" max="8962" width="27" style="1041" customWidth="1"/>
    <col min="8963" max="8966" width="18.125" style="1041" customWidth="1"/>
    <col min="8967" max="8967" width="26.875" style="1041" customWidth="1"/>
    <col min="8968" max="9057" width="9" style="1041" customWidth="1"/>
    <col min="9058" max="9216" width="8.875" style="1041"/>
    <col min="9217" max="9217" width="19.125" style="1041" customWidth="1"/>
    <col min="9218" max="9218" width="27" style="1041" customWidth="1"/>
    <col min="9219" max="9222" width="18.125" style="1041" customWidth="1"/>
    <col min="9223" max="9223" width="26.875" style="1041" customWidth="1"/>
    <col min="9224" max="9313" width="9" style="1041" customWidth="1"/>
    <col min="9314" max="9472" width="8.875" style="1041"/>
    <col min="9473" max="9473" width="19.125" style="1041" customWidth="1"/>
    <col min="9474" max="9474" width="27" style="1041" customWidth="1"/>
    <col min="9475" max="9478" width="18.125" style="1041" customWidth="1"/>
    <col min="9479" max="9479" width="26.875" style="1041" customWidth="1"/>
    <col min="9480" max="9569" width="9" style="1041" customWidth="1"/>
    <col min="9570" max="9728" width="8.875" style="1041"/>
    <col min="9729" max="9729" width="19.125" style="1041" customWidth="1"/>
    <col min="9730" max="9730" width="27" style="1041" customWidth="1"/>
    <col min="9731" max="9734" width="18.125" style="1041" customWidth="1"/>
    <col min="9735" max="9735" width="26.875" style="1041" customWidth="1"/>
    <col min="9736" max="9825" width="9" style="1041" customWidth="1"/>
    <col min="9826" max="9984" width="8.875" style="1041"/>
    <col min="9985" max="9985" width="19.125" style="1041" customWidth="1"/>
    <col min="9986" max="9986" width="27" style="1041" customWidth="1"/>
    <col min="9987" max="9990" width="18.125" style="1041" customWidth="1"/>
    <col min="9991" max="9991" width="26.875" style="1041" customWidth="1"/>
    <col min="9992" max="10081" width="9" style="1041" customWidth="1"/>
    <col min="10082" max="10240" width="8.875" style="1041"/>
    <col min="10241" max="10241" width="19.125" style="1041" customWidth="1"/>
    <col min="10242" max="10242" width="27" style="1041" customWidth="1"/>
    <col min="10243" max="10246" width="18.125" style="1041" customWidth="1"/>
    <col min="10247" max="10247" width="26.875" style="1041" customWidth="1"/>
    <col min="10248" max="10337" width="9" style="1041" customWidth="1"/>
    <col min="10338" max="10496" width="8.875" style="1041"/>
    <col min="10497" max="10497" width="19.125" style="1041" customWidth="1"/>
    <col min="10498" max="10498" width="27" style="1041" customWidth="1"/>
    <col min="10499" max="10502" width="18.125" style="1041" customWidth="1"/>
    <col min="10503" max="10503" width="26.875" style="1041" customWidth="1"/>
    <col min="10504" max="10593" width="9" style="1041" customWidth="1"/>
    <col min="10594" max="10752" width="8.875" style="1041"/>
    <col min="10753" max="10753" width="19.125" style="1041" customWidth="1"/>
    <col min="10754" max="10754" width="27" style="1041" customWidth="1"/>
    <col min="10755" max="10758" width="18.125" style="1041" customWidth="1"/>
    <col min="10759" max="10759" width="26.875" style="1041" customWidth="1"/>
    <col min="10760" max="10849" width="9" style="1041" customWidth="1"/>
    <col min="10850" max="11008" width="8.875" style="1041"/>
    <col min="11009" max="11009" width="19.125" style="1041" customWidth="1"/>
    <col min="11010" max="11010" width="27" style="1041" customWidth="1"/>
    <col min="11011" max="11014" width="18.125" style="1041" customWidth="1"/>
    <col min="11015" max="11015" width="26.875" style="1041" customWidth="1"/>
    <col min="11016" max="11105" width="9" style="1041" customWidth="1"/>
    <col min="11106" max="11264" width="8.875" style="1041"/>
    <col min="11265" max="11265" width="19.125" style="1041" customWidth="1"/>
    <col min="11266" max="11266" width="27" style="1041" customWidth="1"/>
    <col min="11267" max="11270" width="18.125" style="1041" customWidth="1"/>
    <col min="11271" max="11271" width="26.875" style="1041" customWidth="1"/>
    <col min="11272" max="11361" width="9" style="1041" customWidth="1"/>
    <col min="11362" max="11520" width="8.875" style="1041"/>
    <col min="11521" max="11521" width="19.125" style="1041" customWidth="1"/>
    <col min="11522" max="11522" width="27" style="1041" customWidth="1"/>
    <col min="11523" max="11526" width="18.125" style="1041" customWidth="1"/>
    <col min="11527" max="11527" width="26.875" style="1041" customWidth="1"/>
    <col min="11528" max="11617" width="9" style="1041" customWidth="1"/>
    <col min="11618" max="11776" width="8.875" style="1041"/>
    <col min="11777" max="11777" width="19.125" style="1041" customWidth="1"/>
    <col min="11778" max="11778" width="27" style="1041" customWidth="1"/>
    <col min="11779" max="11782" width="18.125" style="1041" customWidth="1"/>
    <col min="11783" max="11783" width="26.875" style="1041" customWidth="1"/>
    <col min="11784" max="11873" width="9" style="1041" customWidth="1"/>
    <col min="11874" max="12032" width="8.875" style="1041"/>
    <col min="12033" max="12033" width="19.125" style="1041" customWidth="1"/>
    <col min="12034" max="12034" width="27" style="1041" customWidth="1"/>
    <col min="12035" max="12038" width="18.125" style="1041" customWidth="1"/>
    <col min="12039" max="12039" width="26.875" style="1041" customWidth="1"/>
    <col min="12040" max="12129" width="9" style="1041" customWidth="1"/>
    <col min="12130" max="12288" width="8.875" style="1041"/>
    <col min="12289" max="12289" width="19.125" style="1041" customWidth="1"/>
    <col min="12290" max="12290" width="27" style="1041" customWidth="1"/>
    <col min="12291" max="12294" width="18.125" style="1041" customWidth="1"/>
    <col min="12295" max="12295" width="26.875" style="1041" customWidth="1"/>
    <col min="12296" max="12385" width="9" style="1041" customWidth="1"/>
    <col min="12386" max="12544" width="8.875" style="1041"/>
    <col min="12545" max="12545" width="19.125" style="1041" customWidth="1"/>
    <col min="12546" max="12546" width="27" style="1041" customWidth="1"/>
    <col min="12547" max="12550" width="18.125" style="1041" customWidth="1"/>
    <col min="12551" max="12551" width="26.875" style="1041" customWidth="1"/>
    <col min="12552" max="12641" width="9" style="1041" customWidth="1"/>
    <col min="12642" max="12800" width="8.875" style="1041"/>
    <col min="12801" max="12801" width="19.125" style="1041" customWidth="1"/>
    <col min="12802" max="12802" width="27" style="1041" customWidth="1"/>
    <col min="12803" max="12806" width="18.125" style="1041" customWidth="1"/>
    <col min="12807" max="12807" width="26.875" style="1041" customWidth="1"/>
    <col min="12808" max="12897" width="9" style="1041" customWidth="1"/>
    <col min="12898" max="13056" width="8.875" style="1041"/>
    <col min="13057" max="13057" width="19.125" style="1041" customWidth="1"/>
    <col min="13058" max="13058" width="27" style="1041" customWidth="1"/>
    <col min="13059" max="13062" width="18.125" style="1041" customWidth="1"/>
    <col min="13063" max="13063" width="26.875" style="1041" customWidth="1"/>
    <col min="13064" max="13153" width="9" style="1041" customWidth="1"/>
    <col min="13154" max="13312" width="8.875" style="1041"/>
    <col min="13313" max="13313" width="19.125" style="1041" customWidth="1"/>
    <col min="13314" max="13314" width="27" style="1041" customWidth="1"/>
    <col min="13315" max="13318" width="18.125" style="1041" customWidth="1"/>
    <col min="13319" max="13319" width="26.875" style="1041" customWidth="1"/>
    <col min="13320" max="13409" width="9" style="1041" customWidth="1"/>
    <col min="13410" max="13568" width="8.875" style="1041"/>
    <col min="13569" max="13569" width="19.125" style="1041" customWidth="1"/>
    <col min="13570" max="13570" width="27" style="1041" customWidth="1"/>
    <col min="13571" max="13574" width="18.125" style="1041" customWidth="1"/>
    <col min="13575" max="13575" width="26.875" style="1041" customWidth="1"/>
    <col min="13576" max="13665" width="9" style="1041" customWidth="1"/>
    <col min="13666" max="13824" width="8.875" style="1041"/>
    <col min="13825" max="13825" width="19.125" style="1041" customWidth="1"/>
    <col min="13826" max="13826" width="27" style="1041" customWidth="1"/>
    <col min="13827" max="13830" width="18.125" style="1041" customWidth="1"/>
    <col min="13831" max="13831" width="26.875" style="1041" customWidth="1"/>
    <col min="13832" max="13921" width="9" style="1041" customWidth="1"/>
    <col min="13922" max="14080" width="8.875" style="1041"/>
    <col min="14081" max="14081" width="19.125" style="1041" customWidth="1"/>
    <col min="14082" max="14082" width="27" style="1041" customWidth="1"/>
    <col min="14083" max="14086" width="18.125" style="1041" customWidth="1"/>
    <col min="14087" max="14087" width="26.875" style="1041" customWidth="1"/>
    <col min="14088" max="14177" width="9" style="1041" customWidth="1"/>
    <col min="14178" max="14336" width="8.875" style="1041"/>
    <col min="14337" max="14337" width="19.125" style="1041" customWidth="1"/>
    <col min="14338" max="14338" width="27" style="1041" customWidth="1"/>
    <col min="14339" max="14342" width="18.125" style="1041" customWidth="1"/>
    <col min="14343" max="14343" width="26.875" style="1041" customWidth="1"/>
    <col min="14344" max="14433" width="9" style="1041" customWidth="1"/>
    <col min="14434" max="14592" width="8.875" style="1041"/>
    <col min="14593" max="14593" width="19.125" style="1041" customWidth="1"/>
    <col min="14594" max="14594" width="27" style="1041" customWidth="1"/>
    <col min="14595" max="14598" width="18.125" style="1041" customWidth="1"/>
    <col min="14599" max="14599" width="26.875" style="1041" customWidth="1"/>
    <col min="14600" max="14689" width="9" style="1041" customWidth="1"/>
    <col min="14690" max="14848" width="8.875" style="1041"/>
    <col min="14849" max="14849" width="19.125" style="1041" customWidth="1"/>
    <col min="14850" max="14850" width="27" style="1041" customWidth="1"/>
    <col min="14851" max="14854" width="18.125" style="1041" customWidth="1"/>
    <col min="14855" max="14855" width="26.875" style="1041" customWidth="1"/>
    <col min="14856" max="14945" width="9" style="1041" customWidth="1"/>
    <col min="14946" max="15104" width="8.875" style="1041"/>
    <col min="15105" max="15105" width="19.125" style="1041" customWidth="1"/>
    <col min="15106" max="15106" width="27" style="1041" customWidth="1"/>
    <col min="15107" max="15110" width="18.125" style="1041" customWidth="1"/>
    <col min="15111" max="15111" width="26.875" style="1041" customWidth="1"/>
    <col min="15112" max="15201" width="9" style="1041" customWidth="1"/>
    <col min="15202" max="15360" width="8.875" style="1041"/>
    <col min="15361" max="15361" width="19.125" style="1041" customWidth="1"/>
    <col min="15362" max="15362" width="27" style="1041" customWidth="1"/>
    <col min="15363" max="15366" width="18.125" style="1041" customWidth="1"/>
    <col min="15367" max="15367" width="26.875" style="1041" customWidth="1"/>
    <col min="15368" max="15457" width="9" style="1041" customWidth="1"/>
    <col min="15458" max="15616" width="8.875" style="1041"/>
    <col min="15617" max="15617" width="19.125" style="1041" customWidth="1"/>
    <col min="15618" max="15618" width="27" style="1041" customWidth="1"/>
    <col min="15619" max="15622" width="18.125" style="1041" customWidth="1"/>
    <col min="15623" max="15623" width="26.875" style="1041" customWidth="1"/>
    <col min="15624" max="15713" width="9" style="1041" customWidth="1"/>
    <col min="15714" max="15872" width="8.875" style="1041"/>
    <col min="15873" max="15873" width="19.125" style="1041" customWidth="1"/>
    <col min="15874" max="15874" width="27" style="1041" customWidth="1"/>
    <col min="15875" max="15878" width="18.125" style="1041" customWidth="1"/>
    <col min="15879" max="15879" width="26.875" style="1041" customWidth="1"/>
    <col min="15880" max="15969" width="9" style="1041" customWidth="1"/>
    <col min="15970" max="16128" width="8.875" style="1041"/>
    <col min="16129" max="16129" width="19.125" style="1041" customWidth="1"/>
    <col min="16130" max="16130" width="27" style="1041" customWidth="1"/>
    <col min="16131" max="16134" width="18.125" style="1041" customWidth="1"/>
    <col min="16135" max="16135" width="26.875" style="1041" customWidth="1"/>
    <col min="16136" max="16225" width="9" style="1041" customWidth="1"/>
    <col min="16226" max="16384" width="8.875" style="1041"/>
  </cols>
  <sheetData>
    <row r="1" spans="1:98" s="1037" customFormat="1" ht="18" customHeight="1">
      <c r="A1" s="1066" t="s">
        <v>1496</v>
      </c>
      <c r="B1" s="1067"/>
      <c r="C1" s="1067"/>
      <c r="D1" s="1067"/>
      <c r="E1" s="1067"/>
      <c r="F1" s="1068" t="s">
        <v>616</v>
      </c>
      <c r="G1" s="1057" t="s">
        <v>1885</v>
      </c>
    </row>
    <row r="2" spans="1:98" s="1037" customFormat="1" ht="18" customHeight="1">
      <c r="A2" s="1066" t="s">
        <v>1921</v>
      </c>
      <c r="B2" s="1038" t="s">
        <v>1887</v>
      </c>
      <c r="C2" s="1069"/>
      <c r="D2" s="1069"/>
      <c r="E2" s="1069"/>
      <c r="F2" s="1068" t="s">
        <v>1888</v>
      </c>
      <c r="G2" s="1070" t="s">
        <v>1889</v>
      </c>
    </row>
    <row r="3" spans="1:98" ht="43.5" customHeight="1">
      <c r="A3" s="1712" t="s">
        <v>1922</v>
      </c>
      <c r="B3" s="1712"/>
      <c r="C3" s="1712"/>
      <c r="D3" s="1712"/>
      <c r="E3" s="1712"/>
      <c r="F3" s="1712"/>
      <c r="G3" s="1712"/>
    </row>
    <row r="4" spans="1:98" ht="20.45" customHeight="1" thickBot="1">
      <c r="A4" s="1713" t="s">
        <v>1923</v>
      </c>
      <c r="B4" s="1713"/>
      <c r="C4" s="1071"/>
      <c r="D4" s="1071" t="s">
        <v>1982</v>
      </c>
      <c r="E4" s="1072"/>
      <c r="F4" s="1072"/>
      <c r="G4" s="1071" t="s">
        <v>1920</v>
      </c>
    </row>
    <row r="5" spans="1:98" ht="39.75" customHeight="1" thickBot="1">
      <c r="A5" s="1714" t="s">
        <v>1924</v>
      </c>
      <c r="B5" s="1715"/>
      <c r="C5" s="1073" t="s">
        <v>1925</v>
      </c>
      <c r="D5" s="1074" t="s">
        <v>1926</v>
      </c>
      <c r="E5" s="1073" t="s">
        <v>1927</v>
      </c>
      <c r="F5" s="1075" t="s">
        <v>1928</v>
      </c>
      <c r="G5" s="1076" t="s">
        <v>1929</v>
      </c>
    </row>
    <row r="6" spans="1:98" s="1060" customFormat="1" ht="18.600000000000001" customHeight="1">
      <c r="A6" s="1716" t="s">
        <v>1930</v>
      </c>
      <c r="B6" s="1717"/>
      <c r="C6" s="1216">
        <v>0</v>
      </c>
      <c r="D6" s="1217">
        <v>0</v>
      </c>
      <c r="E6" s="1217">
        <v>0</v>
      </c>
      <c r="F6" s="1217">
        <v>0</v>
      </c>
      <c r="G6" s="1218">
        <v>0</v>
      </c>
      <c r="CT6" s="1041"/>
    </row>
    <row r="7" spans="1:98" s="1060" customFormat="1" ht="18.600000000000001" customHeight="1">
      <c r="A7" s="1718" t="s">
        <v>1931</v>
      </c>
      <c r="B7" s="1719"/>
      <c r="C7" s="1219">
        <v>0</v>
      </c>
      <c r="D7" s="1220">
        <v>0</v>
      </c>
      <c r="E7" s="1220">
        <v>0</v>
      </c>
      <c r="F7" s="1220">
        <v>0</v>
      </c>
      <c r="G7" s="1221">
        <v>0</v>
      </c>
    </row>
    <row r="8" spans="1:98" s="1060" customFormat="1" ht="18.600000000000001" customHeight="1">
      <c r="A8" s="1720" t="s">
        <v>1932</v>
      </c>
      <c r="B8" s="1721"/>
      <c r="C8" s="1219">
        <v>0</v>
      </c>
      <c r="D8" s="1222">
        <v>0</v>
      </c>
      <c r="E8" s="1222">
        <v>0</v>
      </c>
      <c r="F8" s="1222">
        <v>0</v>
      </c>
      <c r="G8" s="1223">
        <v>0</v>
      </c>
    </row>
    <row r="9" spans="1:98" s="1060" customFormat="1" ht="18.600000000000001" customHeight="1">
      <c r="A9" s="1722" t="s">
        <v>1933</v>
      </c>
      <c r="B9" s="1723"/>
      <c r="C9" s="1219">
        <v>0</v>
      </c>
      <c r="D9" s="1724"/>
      <c r="E9" s="1724"/>
      <c r="F9" s="1707"/>
      <c r="G9" s="1707"/>
    </row>
    <row r="10" spans="1:98" s="1060" customFormat="1" ht="18.600000000000001" customHeight="1">
      <c r="A10" s="1710" t="s">
        <v>1934</v>
      </c>
      <c r="B10" s="1711"/>
      <c r="C10" s="1219">
        <v>0</v>
      </c>
      <c r="D10" s="1725"/>
      <c r="E10" s="1725"/>
      <c r="F10" s="1708"/>
      <c r="G10" s="1708"/>
    </row>
    <row r="11" spans="1:98" s="1060" customFormat="1" ht="18.600000000000001" customHeight="1">
      <c r="A11" s="1710" t="s">
        <v>1935</v>
      </c>
      <c r="B11" s="1711"/>
      <c r="C11" s="1219">
        <v>0</v>
      </c>
      <c r="D11" s="1726"/>
      <c r="E11" s="1726"/>
      <c r="F11" s="1709"/>
      <c r="G11" s="1709"/>
    </row>
    <row r="12" spans="1:98" s="1060" customFormat="1" ht="18.600000000000001" customHeight="1">
      <c r="A12" s="1727" t="s">
        <v>1936</v>
      </c>
      <c r="B12" s="1711"/>
      <c r="C12" s="1224"/>
      <c r="D12" s="1225"/>
      <c r="E12" s="1226"/>
      <c r="F12" s="1227"/>
      <c r="G12" s="1228"/>
    </row>
    <row r="13" spans="1:98" s="1060" customFormat="1" ht="18.600000000000001" customHeight="1">
      <c r="A13" s="1720" t="s">
        <v>1937</v>
      </c>
      <c r="B13" s="1721"/>
      <c r="C13" s="1222">
        <v>0</v>
      </c>
      <c r="D13" s="1222">
        <v>0</v>
      </c>
      <c r="E13" s="1229">
        <v>0</v>
      </c>
      <c r="F13" s="1229">
        <v>0</v>
      </c>
      <c r="G13" s="1230">
        <v>0</v>
      </c>
    </row>
    <row r="14" spans="1:98" s="1060" customFormat="1" ht="18.600000000000001" customHeight="1">
      <c r="A14" s="1718" t="s">
        <v>1938</v>
      </c>
      <c r="B14" s="1719"/>
      <c r="C14" s="1222">
        <v>0</v>
      </c>
      <c r="D14" s="1222">
        <v>0</v>
      </c>
      <c r="E14" s="1229">
        <v>0</v>
      </c>
      <c r="F14" s="1229">
        <v>0</v>
      </c>
      <c r="G14" s="1230">
        <v>0</v>
      </c>
    </row>
    <row r="15" spans="1:98" s="1060" customFormat="1" ht="18.600000000000001" customHeight="1">
      <c r="A15" s="1720" t="s">
        <v>1939</v>
      </c>
      <c r="B15" s="1721"/>
      <c r="C15" s="1222">
        <v>0</v>
      </c>
      <c r="D15" s="1222">
        <v>0</v>
      </c>
      <c r="E15" s="1229">
        <v>0</v>
      </c>
      <c r="F15" s="1229">
        <v>0</v>
      </c>
      <c r="G15" s="1230">
        <v>0</v>
      </c>
    </row>
    <row r="16" spans="1:98" s="1060" customFormat="1" ht="18.600000000000001" customHeight="1">
      <c r="A16" s="1720" t="s">
        <v>1940</v>
      </c>
      <c r="B16" s="1721"/>
      <c r="C16" s="1222">
        <v>0</v>
      </c>
      <c r="D16" s="1222">
        <v>0</v>
      </c>
      <c r="E16" s="1229">
        <v>0</v>
      </c>
      <c r="F16" s="1229">
        <v>0</v>
      </c>
      <c r="G16" s="1230">
        <v>0</v>
      </c>
    </row>
    <row r="17" spans="1:98" s="1060" customFormat="1" ht="18.600000000000001" customHeight="1">
      <c r="A17" s="1720" t="s">
        <v>1941</v>
      </c>
      <c r="B17" s="1721"/>
      <c r="C17" s="1222">
        <v>0</v>
      </c>
      <c r="D17" s="1222">
        <v>0</v>
      </c>
      <c r="E17" s="1229">
        <v>0</v>
      </c>
      <c r="F17" s="1229">
        <v>0</v>
      </c>
      <c r="G17" s="1230">
        <v>0</v>
      </c>
    </row>
    <row r="18" spans="1:98" s="1060" customFormat="1" ht="18.600000000000001" customHeight="1">
      <c r="A18" s="1730" t="s">
        <v>1942</v>
      </c>
      <c r="B18" s="1731"/>
      <c r="C18" s="1222">
        <v>0</v>
      </c>
      <c r="D18" s="1222">
        <v>0</v>
      </c>
      <c r="E18" s="1229">
        <v>0</v>
      </c>
      <c r="F18" s="1229">
        <v>0</v>
      </c>
      <c r="G18" s="1230">
        <v>0</v>
      </c>
    </row>
    <row r="19" spans="1:98" s="1060" customFormat="1" ht="18.600000000000001" customHeight="1">
      <c r="A19" s="1720" t="s">
        <v>1943</v>
      </c>
      <c r="B19" s="1721"/>
      <c r="C19" s="1222">
        <v>0</v>
      </c>
      <c r="D19" s="1222">
        <v>0</v>
      </c>
      <c r="E19" s="1229">
        <v>0</v>
      </c>
      <c r="F19" s="1229">
        <v>0</v>
      </c>
      <c r="G19" s="1230">
        <v>0</v>
      </c>
    </row>
    <row r="20" spans="1:98" s="1060" customFormat="1" ht="18.600000000000001" customHeight="1">
      <c r="A20" s="1720" t="s">
        <v>1944</v>
      </c>
      <c r="B20" s="1721"/>
      <c r="C20" s="1222">
        <v>0</v>
      </c>
      <c r="D20" s="1222">
        <v>0</v>
      </c>
      <c r="E20" s="1229">
        <v>0</v>
      </c>
      <c r="F20" s="1229">
        <v>0</v>
      </c>
      <c r="G20" s="1230">
        <v>0</v>
      </c>
    </row>
    <row r="21" spans="1:98" s="1060" customFormat="1" ht="18.600000000000001" customHeight="1">
      <c r="A21" s="1734" t="s">
        <v>1945</v>
      </c>
      <c r="B21" s="1735"/>
      <c r="C21" s="1222">
        <v>0</v>
      </c>
      <c r="D21" s="1222">
        <v>0</v>
      </c>
      <c r="E21" s="1229">
        <v>0</v>
      </c>
      <c r="F21" s="1229">
        <v>0</v>
      </c>
      <c r="G21" s="1230">
        <v>0</v>
      </c>
    </row>
    <row r="22" spans="1:98" s="1060" customFormat="1" ht="18.600000000000001" customHeight="1">
      <c r="A22" s="1730" t="s">
        <v>1946</v>
      </c>
      <c r="B22" s="1731"/>
      <c r="C22" s="1222">
        <v>0</v>
      </c>
      <c r="D22" s="1222">
        <v>0</v>
      </c>
      <c r="E22" s="1229">
        <v>0</v>
      </c>
      <c r="F22" s="1229">
        <v>0</v>
      </c>
      <c r="G22" s="1230">
        <v>0</v>
      </c>
    </row>
    <row r="23" spans="1:98" s="1060" customFormat="1" ht="33.75" customHeight="1">
      <c r="A23" s="1728" t="s">
        <v>1947</v>
      </c>
      <c r="B23" s="1729"/>
      <c r="C23" s="1222">
        <v>0</v>
      </c>
      <c r="D23" s="1222">
        <v>0</v>
      </c>
      <c r="E23" s="1229">
        <v>0</v>
      </c>
      <c r="F23" s="1229">
        <v>0</v>
      </c>
      <c r="G23" s="1230">
        <v>0</v>
      </c>
    </row>
    <row r="24" spans="1:98" s="1060" customFormat="1" ht="18.600000000000001" customHeight="1">
      <c r="A24" s="1728" t="s">
        <v>1948</v>
      </c>
      <c r="B24" s="1729"/>
      <c r="C24" s="1222">
        <v>0</v>
      </c>
      <c r="D24" s="1222">
        <v>0</v>
      </c>
      <c r="E24" s="1229">
        <v>0</v>
      </c>
      <c r="F24" s="1229">
        <v>0</v>
      </c>
      <c r="G24" s="1230">
        <v>0</v>
      </c>
    </row>
    <row r="25" spans="1:98" s="1060" customFormat="1" ht="18.600000000000001" customHeight="1">
      <c r="A25" s="1728" t="s">
        <v>1949</v>
      </c>
      <c r="B25" s="1729"/>
      <c r="C25" s="1222">
        <v>0</v>
      </c>
      <c r="D25" s="1222">
        <v>0</v>
      </c>
      <c r="E25" s="1229">
        <v>0</v>
      </c>
      <c r="F25" s="1229">
        <v>0</v>
      </c>
      <c r="G25" s="1230">
        <v>0</v>
      </c>
    </row>
    <row r="26" spans="1:98" s="1060" customFormat="1" ht="18.600000000000001" customHeight="1">
      <c r="A26" s="1730" t="s">
        <v>1950</v>
      </c>
      <c r="B26" s="1731"/>
      <c r="C26" s="1222">
        <v>0</v>
      </c>
      <c r="D26" s="1222">
        <v>0</v>
      </c>
      <c r="E26" s="1229">
        <v>0</v>
      </c>
      <c r="F26" s="1229">
        <v>0</v>
      </c>
      <c r="G26" s="1230">
        <v>0</v>
      </c>
    </row>
    <row r="27" spans="1:98" s="1060" customFormat="1" ht="18.600000000000001" customHeight="1" thickBot="1">
      <c r="A27" s="1732" t="s">
        <v>1951</v>
      </c>
      <c r="B27" s="1733"/>
      <c r="C27" s="1231">
        <v>0</v>
      </c>
      <c r="D27" s="1232">
        <v>0</v>
      </c>
      <c r="E27" s="1233">
        <v>0</v>
      </c>
      <c r="F27" s="1233">
        <v>0</v>
      </c>
      <c r="G27" s="1234">
        <v>0</v>
      </c>
    </row>
    <row r="28" spans="1:98" s="1060" customFormat="1" ht="30" customHeight="1">
      <c r="A28" s="1077" t="s">
        <v>1952</v>
      </c>
      <c r="B28" s="1077" t="s">
        <v>1589</v>
      </c>
      <c r="C28" s="1078" t="s">
        <v>1620</v>
      </c>
      <c r="D28" s="1077"/>
      <c r="E28" s="1078" t="s">
        <v>1953</v>
      </c>
      <c r="F28" s="1078"/>
      <c r="G28" s="1078" t="s">
        <v>1954</v>
      </c>
    </row>
    <row r="29" spans="1:98" s="1060" customFormat="1" ht="31.5" customHeight="1">
      <c r="C29" s="1079" t="s">
        <v>1228</v>
      </c>
      <c r="D29" s="1080"/>
      <c r="E29" s="1079"/>
      <c r="F29" s="1079"/>
      <c r="G29" s="1079"/>
    </row>
    <row r="30" spans="1:98" s="1060" customFormat="1" ht="15.6" customHeight="1">
      <c r="A30" s="1060" t="s">
        <v>1955</v>
      </c>
      <c r="C30" s="1037"/>
      <c r="D30" s="1037"/>
      <c r="E30" s="1063"/>
      <c r="F30" s="1063"/>
      <c r="G30" s="1063"/>
      <c r="CT30" s="1041"/>
    </row>
    <row r="31" spans="1:98" s="1060" customFormat="1" ht="15.6" customHeight="1">
      <c r="A31" s="1060" t="s">
        <v>1956</v>
      </c>
      <c r="C31" s="1037"/>
      <c r="D31" s="1037"/>
      <c r="E31" s="1063"/>
      <c r="F31" s="1063"/>
      <c r="G31" s="1063"/>
      <c r="CT31" s="1041"/>
    </row>
    <row r="32" spans="1:98" s="1060" customFormat="1" ht="15.6" customHeight="1">
      <c r="A32" s="1060" t="s">
        <v>1957</v>
      </c>
      <c r="C32" s="1037"/>
      <c r="D32" s="1037"/>
      <c r="E32" s="1063"/>
      <c r="F32" s="1063"/>
      <c r="G32" s="1063"/>
      <c r="CT32" s="1041"/>
    </row>
    <row r="33" spans="1:7" ht="15.75" customHeight="1">
      <c r="A33" s="1081" t="s">
        <v>1958</v>
      </c>
      <c r="B33" s="1063"/>
      <c r="C33" s="1037"/>
      <c r="D33" s="1037"/>
      <c r="E33" s="1063"/>
      <c r="F33" s="1063"/>
      <c r="G33" s="1063"/>
    </row>
  </sheetData>
  <mergeCells count="29">
    <mergeCell ref="A24:B24"/>
    <mergeCell ref="A25:B25"/>
    <mergeCell ref="A26:B26"/>
    <mergeCell ref="A27:B27"/>
    <mergeCell ref="A18:B18"/>
    <mergeCell ref="A19:B19"/>
    <mergeCell ref="A20:B20"/>
    <mergeCell ref="A21:B21"/>
    <mergeCell ref="A22:B22"/>
    <mergeCell ref="A23:B23"/>
    <mergeCell ref="A17:B17"/>
    <mergeCell ref="A9:B9"/>
    <mergeCell ref="D9:D11"/>
    <mergeCell ref="E9:E11"/>
    <mergeCell ref="F9:F11"/>
    <mergeCell ref="A12:B12"/>
    <mergeCell ref="A13:B13"/>
    <mergeCell ref="A14:B14"/>
    <mergeCell ref="A15:B15"/>
    <mergeCell ref="A16:B16"/>
    <mergeCell ref="G9:G11"/>
    <mergeCell ref="A10:B10"/>
    <mergeCell ref="A11:B11"/>
    <mergeCell ref="A3:G3"/>
    <mergeCell ref="A4:B4"/>
    <mergeCell ref="A5:B5"/>
    <mergeCell ref="A6:B6"/>
    <mergeCell ref="A7:B7"/>
    <mergeCell ref="A8:B8"/>
  </mergeCells>
  <phoneticPr fontId="1" type="noConversion"/>
  <printOptions horizontalCentered="1" verticalCentered="1"/>
  <pageMargins left="0.39370078740157483" right="0.39370078740157483" top="0.39370078740157483" bottom="0.19685039370078741" header="0.19685039370078741" footer="0.19685039370078741"/>
  <pageSetup paperSize="9" scale="85" orientation="landscape"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7F132-E075-4F2D-BEA0-D2F9ED42AA6C}">
  <dimension ref="A1:K32"/>
  <sheetViews>
    <sheetView showGridLines="0" workbookViewId="0"/>
  </sheetViews>
  <sheetFormatPr defaultRowHeight="16.5"/>
  <cols>
    <col min="1" max="1" width="12.625" style="713" customWidth="1"/>
    <col min="2" max="2" width="11.875" style="713" customWidth="1"/>
    <col min="3" max="3" width="10.375" style="713" customWidth="1"/>
    <col min="4" max="4" width="10.25" style="713" customWidth="1"/>
    <col min="5" max="5" width="11.125" style="713" customWidth="1"/>
    <col min="6" max="6" width="13.125" style="713" customWidth="1"/>
    <col min="7" max="7" width="14" style="713" customWidth="1"/>
    <col min="8" max="8" width="12.625" style="713" customWidth="1"/>
    <col min="9" max="9" width="14" style="713" customWidth="1"/>
    <col min="10" max="10" width="19.375" style="713" customWidth="1"/>
    <col min="11" max="256" width="9" style="713"/>
    <col min="257" max="257" width="12.625" style="713" customWidth="1"/>
    <col min="258" max="258" width="11.875" style="713" customWidth="1"/>
    <col min="259" max="259" width="10.375" style="713" customWidth="1"/>
    <col min="260" max="260" width="10.25" style="713" customWidth="1"/>
    <col min="261" max="261" width="11.125" style="713" customWidth="1"/>
    <col min="262" max="262" width="13.125" style="713" customWidth="1"/>
    <col min="263" max="263" width="14" style="713" customWidth="1"/>
    <col min="264" max="264" width="12.625" style="713" customWidth="1"/>
    <col min="265" max="265" width="14" style="713" customWidth="1"/>
    <col min="266" max="266" width="19.375" style="713" customWidth="1"/>
    <col min="267" max="512" width="9" style="713"/>
    <col min="513" max="513" width="12.625" style="713" customWidth="1"/>
    <col min="514" max="514" width="11.875" style="713" customWidth="1"/>
    <col min="515" max="515" width="10.375" style="713" customWidth="1"/>
    <col min="516" max="516" width="10.25" style="713" customWidth="1"/>
    <col min="517" max="517" width="11.125" style="713" customWidth="1"/>
    <col min="518" max="518" width="13.125" style="713" customWidth="1"/>
    <col min="519" max="519" width="14" style="713" customWidth="1"/>
    <col min="520" max="520" width="12.625" style="713" customWidth="1"/>
    <col min="521" max="521" width="14" style="713" customWidth="1"/>
    <col min="522" max="522" width="19.375" style="713" customWidth="1"/>
    <col min="523" max="768" width="9" style="713"/>
    <col min="769" max="769" width="12.625" style="713" customWidth="1"/>
    <col min="770" max="770" width="11.875" style="713" customWidth="1"/>
    <col min="771" max="771" width="10.375" style="713" customWidth="1"/>
    <col min="772" max="772" width="10.25" style="713" customWidth="1"/>
    <col min="773" max="773" width="11.125" style="713" customWidth="1"/>
    <col min="774" max="774" width="13.125" style="713" customWidth="1"/>
    <col min="775" max="775" width="14" style="713" customWidth="1"/>
    <col min="776" max="776" width="12.625" style="713" customWidth="1"/>
    <col min="777" max="777" width="14" style="713" customWidth="1"/>
    <col min="778" max="778" width="19.375" style="713" customWidth="1"/>
    <col min="779" max="1024" width="9" style="713"/>
    <col min="1025" max="1025" width="12.625" style="713" customWidth="1"/>
    <col min="1026" max="1026" width="11.875" style="713" customWidth="1"/>
    <col min="1027" max="1027" width="10.375" style="713" customWidth="1"/>
    <col min="1028" max="1028" width="10.25" style="713" customWidth="1"/>
    <col min="1029" max="1029" width="11.125" style="713" customWidth="1"/>
    <col min="1030" max="1030" width="13.125" style="713" customWidth="1"/>
    <col min="1031" max="1031" width="14" style="713" customWidth="1"/>
    <col min="1032" max="1032" width="12.625" style="713" customWidth="1"/>
    <col min="1033" max="1033" width="14" style="713" customWidth="1"/>
    <col min="1034" max="1034" width="19.375" style="713" customWidth="1"/>
    <col min="1035" max="1280" width="9" style="713"/>
    <col min="1281" max="1281" width="12.625" style="713" customWidth="1"/>
    <col min="1282" max="1282" width="11.875" style="713" customWidth="1"/>
    <col min="1283" max="1283" width="10.375" style="713" customWidth="1"/>
    <col min="1284" max="1284" width="10.25" style="713" customWidth="1"/>
    <col min="1285" max="1285" width="11.125" style="713" customWidth="1"/>
    <col min="1286" max="1286" width="13.125" style="713" customWidth="1"/>
    <col min="1287" max="1287" width="14" style="713" customWidth="1"/>
    <col min="1288" max="1288" width="12.625" style="713" customWidth="1"/>
    <col min="1289" max="1289" width="14" style="713" customWidth="1"/>
    <col min="1290" max="1290" width="19.375" style="713" customWidth="1"/>
    <col min="1291" max="1536" width="9" style="713"/>
    <col min="1537" max="1537" width="12.625" style="713" customWidth="1"/>
    <col min="1538" max="1538" width="11.875" style="713" customWidth="1"/>
    <col min="1539" max="1539" width="10.375" style="713" customWidth="1"/>
    <col min="1540" max="1540" width="10.25" style="713" customWidth="1"/>
    <col min="1541" max="1541" width="11.125" style="713" customWidth="1"/>
    <col min="1542" max="1542" width="13.125" style="713" customWidth="1"/>
    <col min="1543" max="1543" width="14" style="713" customWidth="1"/>
    <col min="1544" max="1544" width="12.625" style="713" customWidth="1"/>
    <col min="1545" max="1545" width="14" style="713" customWidth="1"/>
    <col min="1546" max="1546" width="19.375" style="713" customWidth="1"/>
    <col min="1547" max="1792" width="9" style="713"/>
    <col min="1793" max="1793" width="12.625" style="713" customWidth="1"/>
    <col min="1794" max="1794" width="11.875" style="713" customWidth="1"/>
    <col min="1795" max="1795" width="10.375" style="713" customWidth="1"/>
    <col min="1796" max="1796" width="10.25" style="713" customWidth="1"/>
    <col min="1797" max="1797" width="11.125" style="713" customWidth="1"/>
    <col min="1798" max="1798" width="13.125" style="713" customWidth="1"/>
    <col min="1799" max="1799" width="14" style="713" customWidth="1"/>
    <col min="1800" max="1800" width="12.625" style="713" customWidth="1"/>
    <col min="1801" max="1801" width="14" style="713" customWidth="1"/>
    <col min="1802" max="1802" width="19.375" style="713" customWidth="1"/>
    <col min="1803" max="2048" width="9" style="713"/>
    <col min="2049" max="2049" width="12.625" style="713" customWidth="1"/>
    <col min="2050" max="2050" width="11.875" style="713" customWidth="1"/>
    <col min="2051" max="2051" width="10.375" style="713" customWidth="1"/>
    <col min="2052" max="2052" width="10.25" style="713" customWidth="1"/>
    <col min="2053" max="2053" width="11.125" style="713" customWidth="1"/>
    <col min="2054" max="2054" width="13.125" style="713" customWidth="1"/>
    <col min="2055" max="2055" width="14" style="713" customWidth="1"/>
    <col min="2056" max="2056" width="12.625" style="713" customWidth="1"/>
    <col min="2057" max="2057" width="14" style="713" customWidth="1"/>
    <col min="2058" max="2058" width="19.375" style="713" customWidth="1"/>
    <col min="2059" max="2304" width="9" style="713"/>
    <col min="2305" max="2305" width="12.625" style="713" customWidth="1"/>
    <col min="2306" max="2306" width="11.875" style="713" customWidth="1"/>
    <col min="2307" max="2307" width="10.375" style="713" customWidth="1"/>
    <col min="2308" max="2308" width="10.25" style="713" customWidth="1"/>
    <col min="2309" max="2309" width="11.125" style="713" customWidth="1"/>
    <col min="2310" max="2310" width="13.125" style="713" customWidth="1"/>
    <col min="2311" max="2311" width="14" style="713" customWidth="1"/>
    <col min="2312" max="2312" width="12.625" style="713" customWidth="1"/>
    <col min="2313" max="2313" width="14" style="713" customWidth="1"/>
    <col min="2314" max="2314" width="19.375" style="713" customWidth="1"/>
    <col min="2315" max="2560" width="9" style="713"/>
    <col min="2561" max="2561" width="12.625" style="713" customWidth="1"/>
    <col min="2562" max="2562" width="11.875" style="713" customWidth="1"/>
    <col min="2563" max="2563" width="10.375" style="713" customWidth="1"/>
    <col min="2564" max="2564" width="10.25" style="713" customWidth="1"/>
    <col min="2565" max="2565" width="11.125" style="713" customWidth="1"/>
    <col min="2566" max="2566" width="13.125" style="713" customWidth="1"/>
    <col min="2567" max="2567" width="14" style="713" customWidth="1"/>
    <col min="2568" max="2568" width="12.625" style="713" customWidth="1"/>
    <col min="2569" max="2569" width="14" style="713" customWidth="1"/>
    <col min="2570" max="2570" width="19.375" style="713" customWidth="1"/>
    <col min="2571" max="2816" width="9" style="713"/>
    <col min="2817" max="2817" width="12.625" style="713" customWidth="1"/>
    <col min="2818" max="2818" width="11.875" style="713" customWidth="1"/>
    <col min="2819" max="2819" width="10.375" style="713" customWidth="1"/>
    <col min="2820" max="2820" width="10.25" style="713" customWidth="1"/>
    <col min="2821" max="2821" width="11.125" style="713" customWidth="1"/>
    <col min="2822" max="2822" width="13.125" style="713" customWidth="1"/>
    <col min="2823" max="2823" width="14" style="713" customWidth="1"/>
    <col min="2824" max="2824" width="12.625" style="713" customWidth="1"/>
    <col min="2825" max="2825" width="14" style="713" customWidth="1"/>
    <col min="2826" max="2826" width="19.375" style="713" customWidth="1"/>
    <col min="2827" max="3072" width="9" style="713"/>
    <col min="3073" max="3073" width="12.625" style="713" customWidth="1"/>
    <col min="3074" max="3074" width="11.875" style="713" customWidth="1"/>
    <col min="3075" max="3075" width="10.375" style="713" customWidth="1"/>
    <col min="3076" max="3076" width="10.25" style="713" customWidth="1"/>
    <col min="3077" max="3077" width="11.125" style="713" customWidth="1"/>
    <col min="3078" max="3078" width="13.125" style="713" customWidth="1"/>
    <col min="3079" max="3079" width="14" style="713" customWidth="1"/>
    <col min="3080" max="3080" width="12.625" style="713" customWidth="1"/>
    <col min="3081" max="3081" width="14" style="713" customWidth="1"/>
    <col min="3082" max="3082" width="19.375" style="713" customWidth="1"/>
    <col min="3083" max="3328" width="9" style="713"/>
    <col min="3329" max="3329" width="12.625" style="713" customWidth="1"/>
    <col min="3330" max="3330" width="11.875" style="713" customWidth="1"/>
    <col min="3331" max="3331" width="10.375" style="713" customWidth="1"/>
    <col min="3332" max="3332" width="10.25" style="713" customWidth="1"/>
    <col min="3333" max="3333" width="11.125" style="713" customWidth="1"/>
    <col min="3334" max="3334" width="13.125" style="713" customWidth="1"/>
    <col min="3335" max="3335" width="14" style="713" customWidth="1"/>
    <col min="3336" max="3336" width="12.625" style="713" customWidth="1"/>
    <col min="3337" max="3337" width="14" style="713" customWidth="1"/>
    <col min="3338" max="3338" width="19.375" style="713" customWidth="1"/>
    <col min="3339" max="3584" width="9" style="713"/>
    <col min="3585" max="3585" width="12.625" style="713" customWidth="1"/>
    <col min="3586" max="3586" width="11.875" style="713" customWidth="1"/>
    <col min="3587" max="3587" width="10.375" style="713" customWidth="1"/>
    <col min="3588" max="3588" width="10.25" style="713" customWidth="1"/>
    <col min="3589" max="3589" width="11.125" style="713" customWidth="1"/>
    <col min="3590" max="3590" width="13.125" style="713" customWidth="1"/>
    <col min="3591" max="3591" width="14" style="713" customWidth="1"/>
    <col min="3592" max="3592" width="12.625" style="713" customWidth="1"/>
    <col min="3593" max="3593" width="14" style="713" customWidth="1"/>
    <col min="3594" max="3594" width="19.375" style="713" customWidth="1"/>
    <col min="3595" max="3840" width="9" style="713"/>
    <col min="3841" max="3841" width="12.625" style="713" customWidth="1"/>
    <col min="3842" max="3842" width="11.875" style="713" customWidth="1"/>
    <col min="3843" max="3843" width="10.375" style="713" customWidth="1"/>
    <col min="3844" max="3844" width="10.25" style="713" customWidth="1"/>
    <col min="3845" max="3845" width="11.125" style="713" customWidth="1"/>
    <col min="3846" max="3846" width="13.125" style="713" customWidth="1"/>
    <col min="3847" max="3847" width="14" style="713" customWidth="1"/>
    <col min="3848" max="3848" width="12.625" style="713" customWidth="1"/>
    <col min="3849" max="3849" width="14" style="713" customWidth="1"/>
    <col min="3850" max="3850" width="19.375" style="713" customWidth="1"/>
    <col min="3851" max="4096" width="9" style="713"/>
    <col min="4097" max="4097" width="12.625" style="713" customWidth="1"/>
    <col min="4098" max="4098" width="11.875" style="713" customWidth="1"/>
    <col min="4099" max="4099" width="10.375" style="713" customWidth="1"/>
    <col min="4100" max="4100" width="10.25" style="713" customWidth="1"/>
    <col min="4101" max="4101" width="11.125" style="713" customWidth="1"/>
    <col min="4102" max="4102" width="13.125" style="713" customWidth="1"/>
    <col min="4103" max="4103" width="14" style="713" customWidth="1"/>
    <col min="4104" max="4104" width="12.625" style="713" customWidth="1"/>
    <col min="4105" max="4105" width="14" style="713" customWidth="1"/>
    <col min="4106" max="4106" width="19.375" style="713" customWidth="1"/>
    <col min="4107" max="4352" width="9" style="713"/>
    <col min="4353" max="4353" width="12.625" style="713" customWidth="1"/>
    <col min="4354" max="4354" width="11.875" style="713" customWidth="1"/>
    <col min="4355" max="4355" width="10.375" style="713" customWidth="1"/>
    <col min="4356" max="4356" width="10.25" style="713" customWidth="1"/>
    <col min="4357" max="4357" width="11.125" style="713" customWidth="1"/>
    <col min="4358" max="4358" width="13.125" style="713" customWidth="1"/>
    <col min="4359" max="4359" width="14" style="713" customWidth="1"/>
    <col min="4360" max="4360" width="12.625" style="713" customWidth="1"/>
    <col min="4361" max="4361" width="14" style="713" customWidth="1"/>
    <col min="4362" max="4362" width="19.375" style="713" customWidth="1"/>
    <col min="4363" max="4608" width="9" style="713"/>
    <col min="4609" max="4609" width="12.625" style="713" customWidth="1"/>
    <col min="4610" max="4610" width="11.875" style="713" customWidth="1"/>
    <col min="4611" max="4611" width="10.375" style="713" customWidth="1"/>
    <col min="4612" max="4612" width="10.25" style="713" customWidth="1"/>
    <col min="4613" max="4613" width="11.125" style="713" customWidth="1"/>
    <col min="4614" max="4614" width="13.125" style="713" customWidth="1"/>
    <col min="4615" max="4615" width="14" style="713" customWidth="1"/>
    <col min="4616" max="4616" width="12.625" style="713" customWidth="1"/>
    <col min="4617" max="4617" width="14" style="713" customWidth="1"/>
    <col min="4618" max="4618" width="19.375" style="713" customWidth="1"/>
    <col min="4619" max="4864" width="9" style="713"/>
    <col min="4865" max="4865" width="12.625" style="713" customWidth="1"/>
    <col min="4866" max="4866" width="11.875" style="713" customWidth="1"/>
    <col min="4867" max="4867" width="10.375" style="713" customWidth="1"/>
    <col min="4868" max="4868" width="10.25" style="713" customWidth="1"/>
    <col min="4869" max="4869" width="11.125" style="713" customWidth="1"/>
    <col min="4870" max="4870" width="13.125" style="713" customWidth="1"/>
    <col min="4871" max="4871" width="14" style="713" customWidth="1"/>
    <col min="4872" max="4872" width="12.625" style="713" customWidth="1"/>
    <col min="4873" max="4873" width="14" style="713" customWidth="1"/>
    <col min="4874" max="4874" width="19.375" style="713" customWidth="1"/>
    <col min="4875" max="5120" width="9" style="713"/>
    <col min="5121" max="5121" width="12.625" style="713" customWidth="1"/>
    <col min="5122" max="5122" width="11.875" style="713" customWidth="1"/>
    <col min="5123" max="5123" width="10.375" style="713" customWidth="1"/>
    <col min="5124" max="5124" width="10.25" style="713" customWidth="1"/>
    <col min="5125" max="5125" width="11.125" style="713" customWidth="1"/>
    <col min="5126" max="5126" width="13.125" style="713" customWidth="1"/>
    <col min="5127" max="5127" width="14" style="713" customWidth="1"/>
    <col min="5128" max="5128" width="12.625" style="713" customWidth="1"/>
    <col min="5129" max="5129" width="14" style="713" customWidth="1"/>
    <col min="5130" max="5130" width="19.375" style="713" customWidth="1"/>
    <col min="5131" max="5376" width="9" style="713"/>
    <col min="5377" max="5377" width="12.625" style="713" customWidth="1"/>
    <col min="5378" max="5378" width="11.875" style="713" customWidth="1"/>
    <col min="5379" max="5379" width="10.375" style="713" customWidth="1"/>
    <col min="5380" max="5380" width="10.25" style="713" customWidth="1"/>
    <col min="5381" max="5381" width="11.125" style="713" customWidth="1"/>
    <col min="5382" max="5382" width="13.125" style="713" customWidth="1"/>
    <col min="5383" max="5383" width="14" style="713" customWidth="1"/>
    <col min="5384" max="5384" width="12.625" style="713" customWidth="1"/>
    <col min="5385" max="5385" width="14" style="713" customWidth="1"/>
    <col min="5386" max="5386" width="19.375" style="713" customWidth="1"/>
    <col min="5387" max="5632" width="9" style="713"/>
    <col min="5633" max="5633" width="12.625" style="713" customWidth="1"/>
    <col min="5634" max="5634" width="11.875" style="713" customWidth="1"/>
    <col min="5635" max="5635" width="10.375" style="713" customWidth="1"/>
    <col min="5636" max="5636" width="10.25" style="713" customWidth="1"/>
    <col min="5637" max="5637" width="11.125" style="713" customWidth="1"/>
    <col min="5638" max="5638" width="13.125" style="713" customWidth="1"/>
    <col min="5639" max="5639" width="14" style="713" customWidth="1"/>
    <col min="5640" max="5640" width="12.625" style="713" customWidth="1"/>
    <col min="5641" max="5641" width="14" style="713" customWidth="1"/>
    <col min="5642" max="5642" width="19.375" style="713" customWidth="1"/>
    <col min="5643" max="5888" width="9" style="713"/>
    <col min="5889" max="5889" width="12.625" style="713" customWidth="1"/>
    <col min="5890" max="5890" width="11.875" style="713" customWidth="1"/>
    <col min="5891" max="5891" width="10.375" style="713" customWidth="1"/>
    <col min="5892" max="5892" width="10.25" style="713" customWidth="1"/>
    <col min="5893" max="5893" width="11.125" style="713" customWidth="1"/>
    <col min="5894" max="5894" width="13.125" style="713" customWidth="1"/>
    <col min="5895" max="5895" width="14" style="713" customWidth="1"/>
    <col min="5896" max="5896" width="12.625" style="713" customWidth="1"/>
    <col min="5897" max="5897" width="14" style="713" customWidth="1"/>
    <col min="5898" max="5898" width="19.375" style="713" customWidth="1"/>
    <col min="5899" max="6144" width="9" style="713"/>
    <col min="6145" max="6145" width="12.625" style="713" customWidth="1"/>
    <col min="6146" max="6146" width="11.875" style="713" customWidth="1"/>
    <col min="6147" max="6147" width="10.375" style="713" customWidth="1"/>
    <col min="6148" max="6148" width="10.25" style="713" customWidth="1"/>
    <col min="6149" max="6149" width="11.125" style="713" customWidth="1"/>
    <col min="6150" max="6150" width="13.125" style="713" customWidth="1"/>
    <col min="6151" max="6151" width="14" style="713" customWidth="1"/>
    <col min="6152" max="6152" width="12.625" style="713" customWidth="1"/>
    <col min="6153" max="6153" width="14" style="713" customWidth="1"/>
    <col min="6154" max="6154" width="19.375" style="713" customWidth="1"/>
    <col min="6155" max="6400" width="9" style="713"/>
    <col min="6401" max="6401" width="12.625" style="713" customWidth="1"/>
    <col min="6402" max="6402" width="11.875" style="713" customWidth="1"/>
    <col min="6403" max="6403" width="10.375" style="713" customWidth="1"/>
    <col min="6404" max="6404" width="10.25" style="713" customWidth="1"/>
    <col min="6405" max="6405" width="11.125" style="713" customWidth="1"/>
    <col min="6406" max="6406" width="13.125" style="713" customWidth="1"/>
    <col min="6407" max="6407" width="14" style="713" customWidth="1"/>
    <col min="6408" max="6408" width="12.625" style="713" customWidth="1"/>
    <col min="6409" max="6409" width="14" style="713" customWidth="1"/>
    <col min="6410" max="6410" width="19.375" style="713" customWidth="1"/>
    <col min="6411" max="6656" width="9" style="713"/>
    <col min="6657" max="6657" width="12.625" style="713" customWidth="1"/>
    <col min="6658" max="6658" width="11.875" style="713" customWidth="1"/>
    <col min="6659" max="6659" width="10.375" style="713" customWidth="1"/>
    <col min="6660" max="6660" width="10.25" style="713" customWidth="1"/>
    <col min="6661" max="6661" width="11.125" style="713" customWidth="1"/>
    <col min="6662" max="6662" width="13.125" style="713" customWidth="1"/>
    <col min="6663" max="6663" width="14" style="713" customWidth="1"/>
    <col min="6664" max="6664" width="12.625" style="713" customWidth="1"/>
    <col min="6665" max="6665" width="14" style="713" customWidth="1"/>
    <col min="6666" max="6666" width="19.375" style="713" customWidth="1"/>
    <col min="6667" max="6912" width="9" style="713"/>
    <col min="6913" max="6913" width="12.625" style="713" customWidth="1"/>
    <col min="6914" max="6914" width="11.875" style="713" customWidth="1"/>
    <col min="6915" max="6915" width="10.375" style="713" customWidth="1"/>
    <col min="6916" max="6916" width="10.25" style="713" customWidth="1"/>
    <col min="6917" max="6917" width="11.125" style="713" customWidth="1"/>
    <col min="6918" max="6918" width="13.125" style="713" customWidth="1"/>
    <col min="6919" max="6919" width="14" style="713" customWidth="1"/>
    <col min="6920" max="6920" width="12.625" style="713" customWidth="1"/>
    <col min="6921" max="6921" width="14" style="713" customWidth="1"/>
    <col min="6922" max="6922" width="19.375" style="713" customWidth="1"/>
    <col min="6923" max="7168" width="9" style="713"/>
    <col min="7169" max="7169" width="12.625" style="713" customWidth="1"/>
    <col min="7170" max="7170" width="11.875" style="713" customWidth="1"/>
    <col min="7171" max="7171" width="10.375" style="713" customWidth="1"/>
    <col min="7172" max="7172" width="10.25" style="713" customWidth="1"/>
    <col min="7173" max="7173" width="11.125" style="713" customWidth="1"/>
    <col min="7174" max="7174" width="13.125" style="713" customWidth="1"/>
    <col min="7175" max="7175" width="14" style="713" customWidth="1"/>
    <col min="7176" max="7176" width="12.625" style="713" customWidth="1"/>
    <col min="7177" max="7177" width="14" style="713" customWidth="1"/>
    <col min="7178" max="7178" width="19.375" style="713" customWidth="1"/>
    <col min="7179" max="7424" width="9" style="713"/>
    <col min="7425" max="7425" width="12.625" style="713" customWidth="1"/>
    <col min="7426" max="7426" width="11.875" style="713" customWidth="1"/>
    <col min="7427" max="7427" width="10.375" style="713" customWidth="1"/>
    <col min="7428" max="7428" width="10.25" style="713" customWidth="1"/>
    <col min="7429" max="7429" width="11.125" style="713" customWidth="1"/>
    <col min="7430" max="7430" width="13.125" style="713" customWidth="1"/>
    <col min="7431" max="7431" width="14" style="713" customWidth="1"/>
    <col min="7432" max="7432" width="12.625" style="713" customWidth="1"/>
    <col min="7433" max="7433" width="14" style="713" customWidth="1"/>
    <col min="7434" max="7434" width="19.375" style="713" customWidth="1"/>
    <col min="7435" max="7680" width="9" style="713"/>
    <col min="7681" max="7681" width="12.625" style="713" customWidth="1"/>
    <col min="7682" max="7682" width="11.875" style="713" customWidth="1"/>
    <col min="7683" max="7683" width="10.375" style="713" customWidth="1"/>
    <col min="7684" max="7684" width="10.25" style="713" customWidth="1"/>
    <col min="7685" max="7685" width="11.125" style="713" customWidth="1"/>
    <col min="7686" max="7686" width="13.125" style="713" customWidth="1"/>
    <col min="7687" max="7687" width="14" style="713" customWidth="1"/>
    <col min="7688" max="7688" width="12.625" style="713" customWidth="1"/>
    <col min="7689" max="7689" width="14" style="713" customWidth="1"/>
    <col min="7690" max="7690" width="19.375" style="713" customWidth="1"/>
    <col min="7691" max="7936" width="9" style="713"/>
    <col min="7937" max="7937" width="12.625" style="713" customWidth="1"/>
    <col min="7938" max="7938" width="11.875" style="713" customWidth="1"/>
    <col min="7939" max="7939" width="10.375" style="713" customWidth="1"/>
    <col min="7940" max="7940" width="10.25" style="713" customWidth="1"/>
    <col min="7941" max="7941" width="11.125" style="713" customWidth="1"/>
    <col min="7942" max="7942" width="13.125" style="713" customWidth="1"/>
    <col min="7943" max="7943" width="14" style="713" customWidth="1"/>
    <col min="7944" max="7944" width="12.625" style="713" customWidth="1"/>
    <col min="7945" max="7945" width="14" style="713" customWidth="1"/>
    <col min="7946" max="7946" width="19.375" style="713" customWidth="1"/>
    <col min="7947" max="8192" width="9" style="713"/>
    <col min="8193" max="8193" width="12.625" style="713" customWidth="1"/>
    <col min="8194" max="8194" width="11.875" style="713" customWidth="1"/>
    <col min="8195" max="8195" width="10.375" style="713" customWidth="1"/>
    <col min="8196" max="8196" width="10.25" style="713" customWidth="1"/>
    <col min="8197" max="8197" width="11.125" style="713" customWidth="1"/>
    <col min="8198" max="8198" width="13.125" style="713" customWidth="1"/>
    <col min="8199" max="8199" width="14" style="713" customWidth="1"/>
    <col min="8200" max="8200" width="12.625" style="713" customWidth="1"/>
    <col min="8201" max="8201" width="14" style="713" customWidth="1"/>
    <col min="8202" max="8202" width="19.375" style="713" customWidth="1"/>
    <col min="8203" max="8448" width="9" style="713"/>
    <col min="8449" max="8449" width="12.625" style="713" customWidth="1"/>
    <col min="8450" max="8450" width="11.875" style="713" customWidth="1"/>
    <col min="8451" max="8451" width="10.375" style="713" customWidth="1"/>
    <col min="8452" max="8452" width="10.25" style="713" customWidth="1"/>
    <col min="8453" max="8453" width="11.125" style="713" customWidth="1"/>
    <col min="8454" max="8454" width="13.125" style="713" customWidth="1"/>
    <col min="8455" max="8455" width="14" style="713" customWidth="1"/>
    <col min="8456" max="8456" width="12.625" style="713" customWidth="1"/>
    <col min="8457" max="8457" width="14" style="713" customWidth="1"/>
    <col min="8458" max="8458" width="19.375" style="713" customWidth="1"/>
    <col min="8459" max="8704" width="9" style="713"/>
    <col min="8705" max="8705" width="12.625" style="713" customWidth="1"/>
    <col min="8706" max="8706" width="11.875" style="713" customWidth="1"/>
    <col min="8707" max="8707" width="10.375" style="713" customWidth="1"/>
    <col min="8708" max="8708" width="10.25" style="713" customWidth="1"/>
    <col min="8709" max="8709" width="11.125" style="713" customWidth="1"/>
    <col min="8710" max="8710" width="13.125" style="713" customWidth="1"/>
    <col min="8711" max="8711" width="14" style="713" customWidth="1"/>
    <col min="8712" max="8712" width="12.625" style="713" customWidth="1"/>
    <col min="8713" max="8713" width="14" style="713" customWidth="1"/>
    <col min="8714" max="8714" width="19.375" style="713" customWidth="1"/>
    <col min="8715" max="8960" width="9" style="713"/>
    <col min="8961" max="8961" width="12.625" style="713" customWidth="1"/>
    <col min="8962" max="8962" width="11.875" style="713" customWidth="1"/>
    <col min="8963" max="8963" width="10.375" style="713" customWidth="1"/>
    <col min="8964" max="8964" width="10.25" style="713" customWidth="1"/>
    <col min="8965" max="8965" width="11.125" style="713" customWidth="1"/>
    <col min="8966" max="8966" width="13.125" style="713" customWidth="1"/>
    <col min="8967" max="8967" width="14" style="713" customWidth="1"/>
    <col min="8968" max="8968" width="12.625" style="713" customWidth="1"/>
    <col min="8969" max="8969" width="14" style="713" customWidth="1"/>
    <col min="8970" max="8970" width="19.375" style="713" customWidth="1"/>
    <col min="8971" max="9216" width="9" style="713"/>
    <col min="9217" max="9217" width="12.625" style="713" customWidth="1"/>
    <col min="9218" max="9218" width="11.875" style="713" customWidth="1"/>
    <col min="9219" max="9219" width="10.375" style="713" customWidth="1"/>
    <col min="9220" max="9220" width="10.25" style="713" customWidth="1"/>
    <col min="9221" max="9221" width="11.125" style="713" customWidth="1"/>
    <col min="9222" max="9222" width="13.125" style="713" customWidth="1"/>
    <col min="9223" max="9223" width="14" style="713" customWidth="1"/>
    <col min="9224" max="9224" width="12.625" style="713" customWidth="1"/>
    <col min="9225" max="9225" width="14" style="713" customWidth="1"/>
    <col min="9226" max="9226" width="19.375" style="713" customWidth="1"/>
    <col min="9227" max="9472" width="9" style="713"/>
    <col min="9473" max="9473" width="12.625" style="713" customWidth="1"/>
    <col min="9474" max="9474" width="11.875" style="713" customWidth="1"/>
    <col min="9475" max="9475" width="10.375" style="713" customWidth="1"/>
    <col min="9476" max="9476" width="10.25" style="713" customWidth="1"/>
    <col min="9477" max="9477" width="11.125" style="713" customWidth="1"/>
    <col min="9478" max="9478" width="13.125" style="713" customWidth="1"/>
    <col min="9479" max="9479" width="14" style="713" customWidth="1"/>
    <col min="9480" max="9480" width="12.625" style="713" customWidth="1"/>
    <col min="9481" max="9481" width="14" style="713" customWidth="1"/>
    <col min="9482" max="9482" width="19.375" style="713" customWidth="1"/>
    <col min="9483" max="9728" width="9" style="713"/>
    <col min="9729" max="9729" width="12.625" style="713" customWidth="1"/>
    <col min="9730" max="9730" width="11.875" style="713" customWidth="1"/>
    <col min="9731" max="9731" width="10.375" style="713" customWidth="1"/>
    <col min="9732" max="9732" width="10.25" style="713" customWidth="1"/>
    <col min="9733" max="9733" width="11.125" style="713" customWidth="1"/>
    <col min="9734" max="9734" width="13.125" style="713" customWidth="1"/>
    <col min="9735" max="9735" width="14" style="713" customWidth="1"/>
    <col min="9736" max="9736" width="12.625" style="713" customWidth="1"/>
    <col min="9737" max="9737" width="14" style="713" customWidth="1"/>
    <col min="9738" max="9738" width="19.375" style="713" customWidth="1"/>
    <col min="9739" max="9984" width="9" style="713"/>
    <col min="9985" max="9985" width="12.625" style="713" customWidth="1"/>
    <col min="9986" max="9986" width="11.875" style="713" customWidth="1"/>
    <col min="9987" max="9987" width="10.375" style="713" customWidth="1"/>
    <col min="9988" max="9988" width="10.25" style="713" customWidth="1"/>
    <col min="9989" max="9989" width="11.125" style="713" customWidth="1"/>
    <col min="9990" max="9990" width="13.125" style="713" customWidth="1"/>
    <col min="9991" max="9991" width="14" style="713" customWidth="1"/>
    <col min="9992" max="9992" width="12.625" style="713" customWidth="1"/>
    <col min="9993" max="9993" width="14" style="713" customWidth="1"/>
    <col min="9994" max="9994" width="19.375" style="713" customWidth="1"/>
    <col min="9995" max="10240" width="9" style="713"/>
    <col min="10241" max="10241" width="12.625" style="713" customWidth="1"/>
    <col min="10242" max="10242" width="11.875" style="713" customWidth="1"/>
    <col min="10243" max="10243" width="10.375" style="713" customWidth="1"/>
    <col min="10244" max="10244" width="10.25" style="713" customWidth="1"/>
    <col min="10245" max="10245" width="11.125" style="713" customWidth="1"/>
    <col min="10246" max="10246" width="13.125" style="713" customWidth="1"/>
    <col min="10247" max="10247" width="14" style="713" customWidth="1"/>
    <col min="10248" max="10248" width="12.625" style="713" customWidth="1"/>
    <col min="10249" max="10249" width="14" style="713" customWidth="1"/>
    <col min="10250" max="10250" width="19.375" style="713" customWidth="1"/>
    <col min="10251" max="10496" width="9" style="713"/>
    <col min="10497" max="10497" width="12.625" style="713" customWidth="1"/>
    <col min="10498" max="10498" width="11.875" style="713" customWidth="1"/>
    <col min="10499" max="10499" width="10.375" style="713" customWidth="1"/>
    <col min="10500" max="10500" width="10.25" style="713" customWidth="1"/>
    <col min="10501" max="10501" width="11.125" style="713" customWidth="1"/>
    <col min="10502" max="10502" width="13.125" style="713" customWidth="1"/>
    <col min="10503" max="10503" width="14" style="713" customWidth="1"/>
    <col min="10504" max="10504" width="12.625" style="713" customWidth="1"/>
    <col min="10505" max="10505" width="14" style="713" customWidth="1"/>
    <col min="10506" max="10506" width="19.375" style="713" customWidth="1"/>
    <col min="10507" max="10752" width="9" style="713"/>
    <col min="10753" max="10753" width="12.625" style="713" customWidth="1"/>
    <col min="10754" max="10754" width="11.875" style="713" customWidth="1"/>
    <col min="10755" max="10755" width="10.375" style="713" customWidth="1"/>
    <col min="10756" max="10756" width="10.25" style="713" customWidth="1"/>
    <col min="10757" max="10757" width="11.125" style="713" customWidth="1"/>
    <col min="10758" max="10758" width="13.125" style="713" customWidth="1"/>
    <col min="10759" max="10759" width="14" style="713" customWidth="1"/>
    <col min="10760" max="10760" width="12.625" style="713" customWidth="1"/>
    <col min="10761" max="10761" width="14" style="713" customWidth="1"/>
    <col min="10762" max="10762" width="19.375" style="713" customWidth="1"/>
    <col min="10763" max="11008" width="9" style="713"/>
    <col min="11009" max="11009" width="12.625" style="713" customWidth="1"/>
    <col min="11010" max="11010" width="11.875" style="713" customWidth="1"/>
    <col min="11011" max="11011" width="10.375" style="713" customWidth="1"/>
    <col min="11012" max="11012" width="10.25" style="713" customWidth="1"/>
    <col min="11013" max="11013" width="11.125" style="713" customWidth="1"/>
    <col min="11014" max="11014" width="13.125" style="713" customWidth="1"/>
    <col min="11015" max="11015" width="14" style="713" customWidth="1"/>
    <col min="11016" max="11016" width="12.625" style="713" customWidth="1"/>
    <col min="11017" max="11017" width="14" style="713" customWidth="1"/>
    <col min="11018" max="11018" width="19.375" style="713" customWidth="1"/>
    <col min="11019" max="11264" width="9" style="713"/>
    <col min="11265" max="11265" width="12.625" style="713" customWidth="1"/>
    <col min="11266" max="11266" width="11.875" style="713" customWidth="1"/>
    <col min="11267" max="11267" width="10.375" style="713" customWidth="1"/>
    <col min="11268" max="11268" width="10.25" style="713" customWidth="1"/>
    <col min="11269" max="11269" width="11.125" style="713" customWidth="1"/>
    <col min="11270" max="11270" width="13.125" style="713" customWidth="1"/>
    <col min="11271" max="11271" width="14" style="713" customWidth="1"/>
    <col min="11272" max="11272" width="12.625" style="713" customWidth="1"/>
    <col min="11273" max="11273" width="14" style="713" customWidth="1"/>
    <col min="11274" max="11274" width="19.375" style="713" customWidth="1"/>
    <col min="11275" max="11520" width="9" style="713"/>
    <col min="11521" max="11521" width="12.625" style="713" customWidth="1"/>
    <col min="11522" max="11522" width="11.875" style="713" customWidth="1"/>
    <col min="11523" max="11523" width="10.375" style="713" customWidth="1"/>
    <col min="11524" max="11524" width="10.25" style="713" customWidth="1"/>
    <col min="11525" max="11525" width="11.125" style="713" customWidth="1"/>
    <col min="11526" max="11526" width="13.125" style="713" customWidth="1"/>
    <col min="11527" max="11527" width="14" style="713" customWidth="1"/>
    <col min="11528" max="11528" width="12.625" style="713" customWidth="1"/>
    <col min="11529" max="11529" width="14" style="713" customWidth="1"/>
    <col min="11530" max="11530" width="19.375" style="713" customWidth="1"/>
    <col min="11531" max="11776" width="9" style="713"/>
    <col min="11777" max="11777" width="12.625" style="713" customWidth="1"/>
    <col min="11778" max="11778" width="11.875" style="713" customWidth="1"/>
    <col min="11779" max="11779" width="10.375" style="713" customWidth="1"/>
    <col min="11780" max="11780" width="10.25" style="713" customWidth="1"/>
    <col min="11781" max="11781" width="11.125" style="713" customWidth="1"/>
    <col min="11782" max="11782" width="13.125" style="713" customWidth="1"/>
    <col min="11783" max="11783" width="14" style="713" customWidth="1"/>
    <col min="11784" max="11784" width="12.625" style="713" customWidth="1"/>
    <col min="11785" max="11785" width="14" style="713" customWidth="1"/>
    <col min="11786" max="11786" width="19.375" style="713" customWidth="1"/>
    <col min="11787" max="12032" width="9" style="713"/>
    <col min="12033" max="12033" width="12.625" style="713" customWidth="1"/>
    <col min="12034" max="12034" width="11.875" style="713" customWidth="1"/>
    <col min="12035" max="12035" width="10.375" style="713" customWidth="1"/>
    <col min="12036" max="12036" width="10.25" style="713" customWidth="1"/>
    <col min="12037" max="12037" width="11.125" style="713" customWidth="1"/>
    <col min="12038" max="12038" width="13.125" style="713" customWidth="1"/>
    <col min="12039" max="12039" width="14" style="713" customWidth="1"/>
    <col min="12040" max="12040" width="12.625" style="713" customWidth="1"/>
    <col min="12041" max="12041" width="14" style="713" customWidth="1"/>
    <col min="12042" max="12042" width="19.375" style="713" customWidth="1"/>
    <col min="12043" max="12288" width="9" style="713"/>
    <col min="12289" max="12289" width="12.625" style="713" customWidth="1"/>
    <col min="12290" max="12290" width="11.875" style="713" customWidth="1"/>
    <col min="12291" max="12291" width="10.375" style="713" customWidth="1"/>
    <col min="12292" max="12292" width="10.25" style="713" customWidth="1"/>
    <col min="12293" max="12293" width="11.125" style="713" customWidth="1"/>
    <col min="12294" max="12294" width="13.125" style="713" customWidth="1"/>
    <col min="12295" max="12295" width="14" style="713" customWidth="1"/>
    <col min="12296" max="12296" width="12.625" style="713" customWidth="1"/>
    <col min="12297" max="12297" width="14" style="713" customWidth="1"/>
    <col min="12298" max="12298" width="19.375" style="713" customWidth="1"/>
    <col min="12299" max="12544" width="9" style="713"/>
    <col min="12545" max="12545" width="12.625" style="713" customWidth="1"/>
    <col min="12546" max="12546" width="11.875" style="713" customWidth="1"/>
    <col min="12547" max="12547" width="10.375" style="713" customWidth="1"/>
    <col min="12548" max="12548" width="10.25" style="713" customWidth="1"/>
    <col min="12549" max="12549" width="11.125" style="713" customWidth="1"/>
    <col min="12550" max="12550" width="13.125" style="713" customWidth="1"/>
    <col min="12551" max="12551" width="14" style="713" customWidth="1"/>
    <col min="12552" max="12552" width="12.625" style="713" customWidth="1"/>
    <col min="12553" max="12553" width="14" style="713" customWidth="1"/>
    <col min="12554" max="12554" width="19.375" style="713" customWidth="1"/>
    <col min="12555" max="12800" width="9" style="713"/>
    <col min="12801" max="12801" width="12.625" style="713" customWidth="1"/>
    <col min="12802" max="12802" width="11.875" style="713" customWidth="1"/>
    <col min="12803" max="12803" width="10.375" style="713" customWidth="1"/>
    <col min="12804" max="12804" width="10.25" style="713" customWidth="1"/>
    <col min="12805" max="12805" width="11.125" style="713" customWidth="1"/>
    <col min="12806" max="12806" width="13.125" style="713" customWidth="1"/>
    <col min="12807" max="12807" width="14" style="713" customWidth="1"/>
    <col min="12808" max="12808" width="12.625" style="713" customWidth="1"/>
    <col min="12809" max="12809" width="14" style="713" customWidth="1"/>
    <col min="12810" max="12810" width="19.375" style="713" customWidth="1"/>
    <col min="12811" max="13056" width="9" style="713"/>
    <col min="13057" max="13057" width="12.625" style="713" customWidth="1"/>
    <col min="13058" max="13058" width="11.875" style="713" customWidth="1"/>
    <col min="13059" max="13059" width="10.375" style="713" customWidth="1"/>
    <col min="13060" max="13060" width="10.25" style="713" customWidth="1"/>
    <col min="13061" max="13061" width="11.125" style="713" customWidth="1"/>
    <col min="13062" max="13062" width="13.125" style="713" customWidth="1"/>
    <col min="13063" max="13063" width="14" style="713" customWidth="1"/>
    <col min="13064" max="13064" width="12.625" style="713" customWidth="1"/>
    <col min="13065" max="13065" width="14" style="713" customWidth="1"/>
    <col min="13066" max="13066" width="19.375" style="713" customWidth="1"/>
    <col min="13067" max="13312" width="9" style="713"/>
    <col min="13313" max="13313" width="12.625" style="713" customWidth="1"/>
    <col min="13314" max="13314" width="11.875" style="713" customWidth="1"/>
    <col min="13315" max="13315" width="10.375" style="713" customWidth="1"/>
    <col min="13316" max="13316" width="10.25" style="713" customWidth="1"/>
    <col min="13317" max="13317" width="11.125" style="713" customWidth="1"/>
    <col min="13318" max="13318" width="13.125" style="713" customWidth="1"/>
    <col min="13319" max="13319" width="14" style="713" customWidth="1"/>
    <col min="13320" max="13320" width="12.625" style="713" customWidth="1"/>
    <col min="13321" max="13321" width="14" style="713" customWidth="1"/>
    <col min="13322" max="13322" width="19.375" style="713" customWidth="1"/>
    <col min="13323" max="13568" width="9" style="713"/>
    <col min="13569" max="13569" width="12.625" style="713" customWidth="1"/>
    <col min="13570" max="13570" width="11.875" style="713" customWidth="1"/>
    <col min="13571" max="13571" width="10.375" style="713" customWidth="1"/>
    <col min="13572" max="13572" width="10.25" style="713" customWidth="1"/>
    <col min="13573" max="13573" width="11.125" style="713" customWidth="1"/>
    <col min="13574" max="13574" width="13.125" style="713" customWidth="1"/>
    <col min="13575" max="13575" width="14" style="713" customWidth="1"/>
    <col min="13576" max="13576" width="12.625" style="713" customWidth="1"/>
    <col min="13577" max="13577" width="14" style="713" customWidth="1"/>
    <col min="13578" max="13578" width="19.375" style="713" customWidth="1"/>
    <col min="13579" max="13824" width="9" style="713"/>
    <col min="13825" max="13825" width="12.625" style="713" customWidth="1"/>
    <col min="13826" max="13826" width="11.875" style="713" customWidth="1"/>
    <col min="13827" max="13827" width="10.375" style="713" customWidth="1"/>
    <col min="13828" max="13828" width="10.25" style="713" customWidth="1"/>
    <col min="13829" max="13829" width="11.125" style="713" customWidth="1"/>
    <col min="13830" max="13830" width="13.125" style="713" customWidth="1"/>
    <col min="13831" max="13831" width="14" style="713" customWidth="1"/>
    <col min="13832" max="13832" width="12.625" style="713" customWidth="1"/>
    <col min="13833" max="13833" width="14" style="713" customWidth="1"/>
    <col min="13834" max="13834" width="19.375" style="713" customWidth="1"/>
    <col min="13835" max="14080" width="9" style="713"/>
    <col min="14081" max="14081" width="12.625" style="713" customWidth="1"/>
    <col min="14082" max="14082" width="11.875" style="713" customWidth="1"/>
    <col min="14083" max="14083" width="10.375" style="713" customWidth="1"/>
    <col min="14084" max="14084" width="10.25" style="713" customWidth="1"/>
    <col min="14085" max="14085" width="11.125" style="713" customWidth="1"/>
    <col min="14086" max="14086" width="13.125" style="713" customWidth="1"/>
    <col min="14087" max="14087" width="14" style="713" customWidth="1"/>
    <col min="14088" max="14088" width="12.625" style="713" customWidth="1"/>
    <col min="14089" max="14089" width="14" style="713" customWidth="1"/>
    <col min="14090" max="14090" width="19.375" style="713" customWidth="1"/>
    <col min="14091" max="14336" width="9" style="713"/>
    <col min="14337" max="14337" width="12.625" style="713" customWidth="1"/>
    <col min="14338" max="14338" width="11.875" style="713" customWidth="1"/>
    <col min="14339" max="14339" width="10.375" style="713" customWidth="1"/>
    <col min="14340" max="14340" width="10.25" style="713" customWidth="1"/>
    <col min="14341" max="14341" width="11.125" style="713" customWidth="1"/>
    <col min="14342" max="14342" width="13.125" style="713" customWidth="1"/>
    <col min="14343" max="14343" width="14" style="713" customWidth="1"/>
    <col min="14344" max="14344" width="12.625" style="713" customWidth="1"/>
    <col min="14345" max="14345" width="14" style="713" customWidth="1"/>
    <col min="14346" max="14346" width="19.375" style="713" customWidth="1"/>
    <col min="14347" max="14592" width="9" style="713"/>
    <col min="14593" max="14593" width="12.625" style="713" customWidth="1"/>
    <col min="14594" max="14594" width="11.875" style="713" customWidth="1"/>
    <col min="14595" max="14595" width="10.375" style="713" customWidth="1"/>
    <col min="14596" max="14596" width="10.25" style="713" customWidth="1"/>
    <col min="14597" max="14597" width="11.125" style="713" customWidth="1"/>
    <col min="14598" max="14598" width="13.125" style="713" customWidth="1"/>
    <col min="14599" max="14599" width="14" style="713" customWidth="1"/>
    <col min="14600" max="14600" width="12.625" style="713" customWidth="1"/>
    <col min="14601" max="14601" width="14" style="713" customWidth="1"/>
    <col min="14602" max="14602" width="19.375" style="713" customWidth="1"/>
    <col min="14603" max="14848" width="9" style="713"/>
    <col min="14849" max="14849" width="12.625" style="713" customWidth="1"/>
    <col min="14850" max="14850" width="11.875" style="713" customWidth="1"/>
    <col min="14851" max="14851" width="10.375" style="713" customWidth="1"/>
    <col min="14852" max="14852" width="10.25" style="713" customWidth="1"/>
    <col min="14853" max="14853" width="11.125" style="713" customWidth="1"/>
    <col min="14854" max="14854" width="13.125" style="713" customWidth="1"/>
    <col min="14855" max="14855" width="14" style="713" customWidth="1"/>
    <col min="14856" max="14856" width="12.625" style="713" customWidth="1"/>
    <col min="14857" max="14857" width="14" style="713" customWidth="1"/>
    <col min="14858" max="14858" width="19.375" style="713" customWidth="1"/>
    <col min="14859" max="15104" width="9" style="713"/>
    <col min="15105" max="15105" width="12.625" style="713" customWidth="1"/>
    <col min="15106" max="15106" width="11.875" style="713" customWidth="1"/>
    <col min="15107" max="15107" width="10.375" style="713" customWidth="1"/>
    <col min="15108" max="15108" width="10.25" style="713" customWidth="1"/>
    <col min="15109" max="15109" width="11.125" style="713" customWidth="1"/>
    <col min="15110" max="15110" width="13.125" style="713" customWidth="1"/>
    <col min="15111" max="15111" width="14" style="713" customWidth="1"/>
    <col min="15112" max="15112" width="12.625" style="713" customWidth="1"/>
    <col min="15113" max="15113" width="14" style="713" customWidth="1"/>
    <col min="15114" max="15114" width="19.375" style="713" customWidth="1"/>
    <col min="15115" max="15360" width="9" style="713"/>
    <col min="15361" max="15361" width="12.625" style="713" customWidth="1"/>
    <col min="15362" max="15362" width="11.875" style="713" customWidth="1"/>
    <col min="15363" max="15363" width="10.375" style="713" customWidth="1"/>
    <col min="15364" max="15364" width="10.25" style="713" customWidth="1"/>
    <col min="15365" max="15365" width="11.125" style="713" customWidth="1"/>
    <col min="15366" max="15366" width="13.125" style="713" customWidth="1"/>
    <col min="15367" max="15367" width="14" style="713" customWidth="1"/>
    <col min="15368" max="15368" width="12.625" style="713" customWidth="1"/>
    <col min="15369" max="15369" width="14" style="713" customWidth="1"/>
    <col min="15370" max="15370" width="19.375" style="713" customWidth="1"/>
    <col min="15371" max="15616" width="9" style="713"/>
    <col min="15617" max="15617" width="12.625" style="713" customWidth="1"/>
    <col min="15618" max="15618" width="11.875" style="713" customWidth="1"/>
    <col min="15619" max="15619" width="10.375" style="713" customWidth="1"/>
    <col min="15620" max="15620" width="10.25" style="713" customWidth="1"/>
    <col min="15621" max="15621" width="11.125" style="713" customWidth="1"/>
    <col min="15622" max="15622" width="13.125" style="713" customWidth="1"/>
    <col min="15623" max="15623" width="14" style="713" customWidth="1"/>
    <col min="15624" max="15624" width="12.625" style="713" customWidth="1"/>
    <col min="15625" max="15625" width="14" style="713" customWidth="1"/>
    <col min="15626" max="15626" width="19.375" style="713" customWidth="1"/>
    <col min="15627" max="15872" width="9" style="713"/>
    <col min="15873" max="15873" width="12.625" style="713" customWidth="1"/>
    <col min="15874" max="15874" width="11.875" style="713" customWidth="1"/>
    <col min="15875" max="15875" width="10.375" style="713" customWidth="1"/>
    <col min="15876" max="15876" width="10.25" style="713" customWidth="1"/>
    <col min="15877" max="15877" width="11.125" style="713" customWidth="1"/>
    <col min="15878" max="15878" width="13.125" style="713" customWidth="1"/>
    <col min="15879" max="15879" width="14" style="713" customWidth="1"/>
    <col min="15880" max="15880" width="12.625" style="713" customWidth="1"/>
    <col min="15881" max="15881" width="14" style="713" customWidth="1"/>
    <col min="15882" max="15882" width="19.375" style="713" customWidth="1"/>
    <col min="15883" max="16128" width="9" style="713"/>
    <col min="16129" max="16129" width="12.625" style="713" customWidth="1"/>
    <col min="16130" max="16130" width="11.875" style="713" customWidth="1"/>
    <col min="16131" max="16131" width="10.375" style="713" customWidth="1"/>
    <col min="16132" max="16132" width="10.25" style="713" customWidth="1"/>
    <col min="16133" max="16133" width="11.125" style="713" customWidth="1"/>
    <col min="16134" max="16134" width="13.125" style="713" customWidth="1"/>
    <col min="16135" max="16135" width="14" style="713" customWidth="1"/>
    <col min="16136" max="16136" width="12.625" style="713" customWidth="1"/>
    <col min="16137" max="16137" width="14" style="713" customWidth="1"/>
    <col min="16138" max="16138" width="19.375" style="713" customWidth="1"/>
    <col min="16139" max="16384" width="9" style="713"/>
  </cols>
  <sheetData>
    <row r="1" spans="1:11" s="714" customFormat="1" ht="20.100000000000001" customHeight="1">
      <c r="A1" s="712" t="s">
        <v>1496</v>
      </c>
      <c r="B1" s="713"/>
      <c r="I1" s="715" t="s">
        <v>694</v>
      </c>
      <c r="J1" s="712" t="s">
        <v>308</v>
      </c>
    </row>
    <row r="2" spans="1:11" s="714" customFormat="1" ht="20.100000000000001" customHeight="1">
      <c r="A2" s="712" t="s">
        <v>1572</v>
      </c>
      <c r="B2" s="716" t="s">
        <v>1573</v>
      </c>
      <c r="C2" s="717"/>
      <c r="D2" s="717"/>
      <c r="E2" s="717"/>
      <c r="F2" s="717"/>
      <c r="G2" s="717"/>
      <c r="H2" s="717"/>
      <c r="I2" s="718" t="s">
        <v>754</v>
      </c>
      <c r="J2" s="712" t="s">
        <v>1574</v>
      </c>
      <c r="K2" s="23" t="s">
        <v>150</v>
      </c>
    </row>
    <row r="3" spans="1:11" ht="9.9499999999999993" customHeight="1"/>
    <row r="4" spans="1:11" ht="27.95" customHeight="1">
      <c r="A4" s="1756" t="s">
        <v>1575</v>
      </c>
      <c r="B4" s="1756"/>
      <c r="C4" s="1756"/>
      <c r="D4" s="1756"/>
      <c r="E4" s="1756"/>
      <c r="F4" s="1756"/>
      <c r="G4" s="1756"/>
      <c r="H4" s="1756"/>
      <c r="I4" s="1756"/>
      <c r="J4" s="1756"/>
    </row>
    <row r="5" spans="1:11" ht="9.9499999999999993" customHeight="1"/>
    <row r="6" spans="1:11" ht="17.25">
      <c r="A6" s="1757" t="s">
        <v>1576</v>
      </c>
      <c r="B6" s="1757"/>
      <c r="C6" s="1757"/>
      <c r="D6" s="1757"/>
      <c r="E6" s="1757"/>
      <c r="F6" s="1757"/>
      <c r="G6" s="1757"/>
      <c r="H6" s="1757"/>
      <c r="I6" s="1757"/>
    </row>
    <row r="7" spans="1:11" ht="6" customHeight="1">
      <c r="D7" s="719"/>
      <c r="E7" s="719"/>
      <c r="F7" s="719"/>
      <c r="G7" s="719"/>
      <c r="H7" s="719"/>
      <c r="I7" s="719"/>
    </row>
    <row r="8" spans="1:11" s="714" customFormat="1" ht="24.75" customHeight="1">
      <c r="A8" s="1758" t="s">
        <v>1577</v>
      </c>
      <c r="B8" s="1744" t="s">
        <v>675</v>
      </c>
      <c r="C8" s="1759" t="s">
        <v>1578</v>
      </c>
      <c r="D8" s="1760"/>
      <c r="E8" s="1760"/>
      <c r="F8" s="1760"/>
      <c r="G8" s="1760"/>
      <c r="H8" s="1761"/>
      <c r="I8" s="1744" t="s">
        <v>1579</v>
      </c>
      <c r="J8" s="1764" t="s">
        <v>1580</v>
      </c>
    </row>
    <row r="9" spans="1:11" s="714" customFormat="1" ht="26.25" customHeight="1">
      <c r="A9" s="1754"/>
      <c r="B9" s="1745"/>
      <c r="C9" s="1744" t="s">
        <v>747</v>
      </c>
      <c r="D9" s="1767" t="s">
        <v>1581</v>
      </c>
      <c r="E9" s="1760"/>
      <c r="F9" s="1760"/>
      <c r="G9" s="1761"/>
      <c r="H9" s="1768" t="s">
        <v>1582</v>
      </c>
      <c r="I9" s="1762"/>
      <c r="J9" s="1765"/>
    </row>
    <row r="10" spans="1:11" s="714" customFormat="1" ht="36" customHeight="1">
      <c r="A10" s="1755"/>
      <c r="B10" s="1746"/>
      <c r="C10" s="1746"/>
      <c r="D10" s="720" t="s">
        <v>711</v>
      </c>
      <c r="E10" s="720" t="s">
        <v>1583</v>
      </c>
      <c r="F10" s="720" t="s">
        <v>1584</v>
      </c>
      <c r="G10" s="720" t="s">
        <v>1585</v>
      </c>
      <c r="H10" s="1752"/>
      <c r="I10" s="1763"/>
      <c r="J10" s="1766"/>
    </row>
    <row r="11" spans="1:11" ht="15.95" customHeight="1">
      <c r="A11" s="1753" t="s">
        <v>1586</v>
      </c>
      <c r="B11" s="1744">
        <v>1038</v>
      </c>
      <c r="C11" s="1744">
        <v>1038</v>
      </c>
      <c r="D11" s="1744">
        <v>586</v>
      </c>
      <c r="E11" s="1744">
        <v>0</v>
      </c>
      <c r="F11" s="1744">
        <v>134.76</v>
      </c>
      <c r="G11" s="1744">
        <v>450.59</v>
      </c>
      <c r="H11" s="1747">
        <v>452.1</v>
      </c>
      <c r="I11" s="1744">
        <v>0</v>
      </c>
      <c r="J11" s="1750">
        <v>100</v>
      </c>
    </row>
    <row r="12" spans="1:11" ht="15.95" customHeight="1">
      <c r="A12" s="1754"/>
      <c r="B12" s="1745"/>
      <c r="C12" s="1745"/>
      <c r="D12" s="1745"/>
      <c r="E12" s="1745"/>
      <c r="F12" s="1745"/>
      <c r="G12" s="1745"/>
      <c r="H12" s="1748"/>
      <c r="I12" s="1745"/>
      <c r="J12" s="1751"/>
    </row>
    <row r="13" spans="1:11" ht="15.95" customHeight="1">
      <c r="A13" s="1754"/>
      <c r="B13" s="1745"/>
      <c r="C13" s="1745"/>
      <c r="D13" s="1745"/>
      <c r="E13" s="1745"/>
      <c r="F13" s="1745"/>
      <c r="G13" s="1745"/>
      <c r="H13" s="1748"/>
      <c r="I13" s="1745"/>
      <c r="J13" s="1751"/>
    </row>
    <row r="14" spans="1:11" ht="15.95" customHeight="1">
      <c r="A14" s="1755"/>
      <c r="B14" s="1746"/>
      <c r="C14" s="1746"/>
      <c r="D14" s="1746"/>
      <c r="E14" s="1746"/>
      <c r="F14" s="1746"/>
      <c r="G14" s="1746"/>
      <c r="H14" s="1749"/>
      <c r="I14" s="1746"/>
      <c r="J14" s="1752"/>
    </row>
    <row r="15" spans="1:11" ht="15.95" customHeight="1">
      <c r="A15" s="1753"/>
      <c r="B15" s="1739"/>
      <c r="C15" s="1739"/>
      <c r="D15" s="1739"/>
      <c r="E15" s="1739"/>
      <c r="F15" s="1736"/>
      <c r="G15" s="1736"/>
      <c r="H15" s="721"/>
      <c r="I15" s="1739"/>
      <c r="J15" s="1741"/>
    </row>
    <row r="16" spans="1:11" ht="15.95" customHeight="1">
      <c r="A16" s="1754"/>
      <c r="B16" s="1740"/>
      <c r="C16" s="1740"/>
      <c r="D16" s="1740"/>
      <c r="E16" s="1740"/>
      <c r="F16" s="1737"/>
      <c r="G16" s="1737"/>
      <c r="H16" s="722"/>
      <c r="I16" s="1740"/>
      <c r="J16" s="1742"/>
    </row>
    <row r="17" spans="1:10" ht="15.95" customHeight="1">
      <c r="A17" s="1754"/>
      <c r="B17" s="1740"/>
      <c r="C17" s="1740"/>
      <c r="D17" s="1740"/>
      <c r="E17" s="1740"/>
      <c r="F17" s="1737"/>
      <c r="G17" s="1737"/>
      <c r="H17" s="722"/>
      <c r="I17" s="1740"/>
      <c r="J17" s="1742"/>
    </row>
    <row r="18" spans="1:10" ht="15.95" customHeight="1">
      <c r="A18" s="1755"/>
      <c r="B18" s="1740"/>
      <c r="C18" s="1740"/>
      <c r="D18" s="1740"/>
      <c r="E18" s="1740"/>
      <c r="F18" s="1738"/>
      <c r="G18" s="1738"/>
      <c r="H18" s="723"/>
      <c r="I18" s="1740"/>
      <c r="J18" s="1743"/>
    </row>
    <row r="19" spans="1:10" ht="15.95" customHeight="1">
      <c r="A19" s="722"/>
      <c r="B19" s="724"/>
      <c r="C19" s="724"/>
      <c r="D19" s="724"/>
      <c r="E19" s="724"/>
      <c r="F19" s="724"/>
      <c r="G19" s="724"/>
      <c r="H19" s="724"/>
      <c r="I19" s="724"/>
      <c r="J19" s="725"/>
    </row>
    <row r="20" spans="1:10" ht="15.95" customHeight="1">
      <c r="A20" s="722"/>
      <c r="B20" s="724"/>
      <c r="C20" s="724"/>
      <c r="D20" s="724"/>
      <c r="E20" s="724"/>
      <c r="F20" s="724"/>
      <c r="G20" s="724"/>
      <c r="H20" s="724"/>
      <c r="I20" s="724"/>
      <c r="J20" s="725"/>
    </row>
    <row r="21" spans="1:10" ht="15.95" customHeight="1">
      <c r="A21" s="722"/>
      <c r="B21" s="724"/>
      <c r="C21" s="724"/>
      <c r="D21" s="724"/>
      <c r="E21" s="724"/>
      <c r="F21" s="724"/>
      <c r="G21" s="724"/>
      <c r="H21" s="724"/>
      <c r="I21" s="724"/>
      <c r="J21" s="725"/>
    </row>
    <row r="22" spans="1:10" ht="15.95" customHeight="1">
      <c r="A22" s="723"/>
      <c r="B22" s="726"/>
      <c r="C22" s="726"/>
      <c r="D22" s="726"/>
      <c r="E22" s="726"/>
      <c r="F22" s="726"/>
      <c r="G22" s="726"/>
      <c r="H22" s="726"/>
      <c r="I22" s="726"/>
      <c r="J22" s="727"/>
    </row>
    <row r="23" spans="1:10" ht="15.95" customHeight="1">
      <c r="A23" s="722"/>
      <c r="B23" s="724"/>
      <c r="C23" s="724"/>
      <c r="D23" s="724"/>
      <c r="E23" s="724"/>
      <c r="F23" s="724"/>
      <c r="G23" s="724"/>
      <c r="H23" s="724"/>
      <c r="I23" s="724"/>
      <c r="J23" s="725"/>
    </row>
    <row r="24" spans="1:10" ht="15.95" customHeight="1">
      <c r="A24" s="722"/>
      <c r="B24" s="724"/>
      <c r="C24" s="724"/>
      <c r="D24" s="724"/>
      <c r="E24" s="724"/>
      <c r="F24" s="724"/>
      <c r="G24" s="724"/>
      <c r="H24" s="724"/>
      <c r="I24" s="724"/>
      <c r="J24" s="725"/>
    </row>
    <row r="25" spans="1:10" ht="15.95" customHeight="1">
      <c r="A25" s="722"/>
      <c r="B25" s="724"/>
      <c r="C25" s="724"/>
      <c r="D25" s="724"/>
      <c r="E25" s="724"/>
      <c r="F25" s="724"/>
      <c r="G25" s="724"/>
      <c r="H25" s="724"/>
      <c r="I25" s="724"/>
      <c r="J25" s="725"/>
    </row>
    <row r="26" spans="1:10" ht="15.95" customHeight="1">
      <c r="A26" s="723"/>
      <c r="B26" s="726"/>
      <c r="C26" s="726"/>
      <c r="D26" s="726"/>
      <c r="E26" s="726"/>
      <c r="F26" s="726"/>
      <c r="G26" s="726"/>
      <c r="H26" s="726"/>
      <c r="I26" s="726"/>
      <c r="J26" s="727"/>
    </row>
    <row r="27" spans="1:10" ht="10.5" customHeight="1">
      <c r="A27" s="728"/>
      <c r="B27" s="729"/>
      <c r="C27" s="729"/>
      <c r="D27" s="729"/>
      <c r="E27" s="729"/>
      <c r="F27" s="729"/>
      <c r="G27" s="729"/>
      <c r="H27" s="729"/>
      <c r="I27" s="729"/>
    </row>
    <row r="28" spans="1:10" s="730" customFormat="1" ht="15.75">
      <c r="A28" s="730" t="s">
        <v>1587</v>
      </c>
      <c r="J28" s="731"/>
    </row>
    <row r="29" spans="1:10" s="730" customFormat="1" ht="15.75">
      <c r="A29" s="730" t="s">
        <v>1588</v>
      </c>
    </row>
    <row r="30" spans="1:10" s="730" customFormat="1" ht="15.75"/>
    <row r="31" spans="1:10" s="730" customFormat="1" ht="15.75">
      <c r="A31" s="732" t="s">
        <v>662</v>
      </c>
      <c r="B31" s="733" t="s">
        <v>1589</v>
      </c>
      <c r="D31" s="733" t="s">
        <v>1590</v>
      </c>
      <c r="G31" s="730" t="s">
        <v>701</v>
      </c>
      <c r="J31" s="731" t="s">
        <v>1591</v>
      </c>
    </row>
    <row r="32" spans="1:10" s="730" customFormat="1" ht="23.25" customHeight="1">
      <c r="C32" s="733"/>
      <c r="D32" s="733" t="s">
        <v>1592</v>
      </c>
    </row>
  </sheetData>
  <mergeCells count="29">
    <mergeCell ref="A4:J4"/>
    <mergeCell ref="A6:I6"/>
    <mergeCell ref="A8:A10"/>
    <mergeCell ref="B8:B10"/>
    <mergeCell ref="C8:H8"/>
    <mergeCell ref="I8:I10"/>
    <mergeCell ref="J8:J10"/>
    <mergeCell ref="C9:C10"/>
    <mergeCell ref="D9:G9"/>
    <mergeCell ref="H9:H10"/>
    <mergeCell ref="F15:F18"/>
    <mergeCell ref="A11:A14"/>
    <mergeCell ref="B11:B14"/>
    <mergeCell ref="C11:C14"/>
    <mergeCell ref="D11:D14"/>
    <mergeCell ref="E11:E14"/>
    <mergeCell ref="F11:F14"/>
    <mergeCell ref="A15:A18"/>
    <mergeCell ref="B15:B18"/>
    <mergeCell ref="C15:C18"/>
    <mergeCell ref="D15:D18"/>
    <mergeCell ref="E15:E18"/>
    <mergeCell ref="G15:G18"/>
    <mergeCell ref="I15:I18"/>
    <mergeCell ref="J15:J18"/>
    <mergeCell ref="G11:G14"/>
    <mergeCell ref="H11:H14"/>
    <mergeCell ref="I11:I14"/>
    <mergeCell ref="J11:J14"/>
  </mergeCells>
  <phoneticPr fontId="1" type="noConversion"/>
  <hyperlinks>
    <hyperlink ref="K2" location="預告統計資料發布時間表!A1" display="回發布時間表" xr:uid="{83D5B12D-AF91-4510-9489-0A9739A635FB}"/>
  </hyperlinks>
  <pageMargins left="0.70866141732283472" right="0" top="0.59055118110236227" bottom="0.19685039370078741" header="0" footer="0"/>
  <pageSetup paperSize="9" orientation="landscape" verticalDpi="360" r:id="rId1"/>
  <headerFooter alignWithMargins="0">
    <oddFooter>&amp;C&amp;"Times New Roman,標準"4-1</oddFooter>
  </headerFooter>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30371-6CA4-47CB-BE62-C9B9096009C9}">
  <dimension ref="A1:M36"/>
  <sheetViews>
    <sheetView workbookViewId="0">
      <selection activeCell="L2" sqref="L2"/>
    </sheetView>
  </sheetViews>
  <sheetFormatPr defaultColWidth="9" defaultRowHeight="15.75"/>
  <cols>
    <col min="1" max="6" width="15.75" style="757" customWidth="1"/>
    <col min="7" max="7" width="9" style="757"/>
    <col min="8" max="8" width="7.25" style="757" customWidth="1"/>
    <col min="9" max="9" width="6.875" style="757" customWidth="1"/>
    <col min="10" max="10" width="10.25" style="757" customWidth="1"/>
    <col min="11" max="11" width="18.75" style="757" customWidth="1"/>
    <col min="12" max="16384" width="9" style="757"/>
  </cols>
  <sheetData>
    <row r="1" spans="1:12" ht="17.25" customHeight="1" thickBot="1">
      <c r="A1" s="754" t="s">
        <v>1622</v>
      </c>
      <c r="B1" s="755"/>
      <c r="C1" s="756"/>
      <c r="H1" s="1770" t="s">
        <v>694</v>
      </c>
      <c r="I1" s="1771"/>
      <c r="J1" s="1772" t="s">
        <v>1623</v>
      </c>
      <c r="K1" s="1773"/>
    </row>
    <row r="2" spans="1:12" ht="17.25" customHeight="1" thickBot="1">
      <c r="A2" s="754" t="s">
        <v>1624</v>
      </c>
      <c r="B2" s="758" t="s">
        <v>1625</v>
      </c>
      <c r="C2" s="759"/>
      <c r="H2" s="1770" t="s">
        <v>1626</v>
      </c>
      <c r="I2" s="1771"/>
      <c r="J2" s="1774" t="s">
        <v>1627</v>
      </c>
      <c r="K2" s="1775"/>
      <c r="L2" s="23" t="s">
        <v>150</v>
      </c>
    </row>
    <row r="3" spans="1:12" ht="7.5" customHeight="1">
      <c r="A3" s="760"/>
      <c r="B3" s="761"/>
      <c r="C3" s="761"/>
      <c r="D3" s="761"/>
      <c r="E3" s="761"/>
      <c r="F3" s="761"/>
      <c r="G3" s="761"/>
      <c r="H3" s="761"/>
      <c r="I3" s="761"/>
      <c r="J3" s="762"/>
      <c r="K3" s="763"/>
    </row>
    <row r="4" spans="1:12" ht="19.5" customHeight="1">
      <c r="A4" s="756"/>
      <c r="B4" s="764"/>
      <c r="C4" s="765"/>
      <c r="D4" s="1776" t="s">
        <v>1628</v>
      </c>
      <c r="E4" s="1777"/>
      <c r="F4" s="1777"/>
      <c r="G4" s="1777"/>
      <c r="H4" s="764"/>
      <c r="I4" s="764"/>
      <c r="J4" s="764"/>
      <c r="K4" s="764"/>
    </row>
    <row r="5" spans="1:12" ht="18" customHeight="1">
      <c r="A5" s="755"/>
      <c r="B5" s="765"/>
      <c r="C5" s="765"/>
      <c r="D5" s="765"/>
      <c r="E5" s="765"/>
      <c r="F5" s="765"/>
      <c r="G5" s="765"/>
      <c r="H5" s="765"/>
      <c r="I5" s="765"/>
      <c r="J5" s="765"/>
      <c r="K5" s="765"/>
    </row>
    <row r="6" spans="1:12" ht="17.25" customHeight="1" thickBot="1">
      <c r="A6" s="766"/>
      <c r="B6" s="767"/>
      <c r="C6" s="767"/>
      <c r="D6" s="1769" t="s">
        <v>1349</v>
      </c>
      <c r="E6" s="1769"/>
      <c r="F6" s="1769"/>
      <c r="G6" s="1769"/>
      <c r="H6" s="768"/>
      <c r="I6" s="768"/>
      <c r="J6" s="768"/>
      <c r="K6" s="768" t="s">
        <v>1629</v>
      </c>
    </row>
    <row r="7" spans="1:12" ht="42.6" customHeight="1">
      <c r="A7" s="769" t="s">
        <v>1630</v>
      </c>
      <c r="B7" s="770" t="s">
        <v>1631</v>
      </c>
      <c r="C7" s="769" t="s">
        <v>1632</v>
      </c>
      <c r="D7" s="771" t="s">
        <v>1633</v>
      </c>
      <c r="E7" s="772" t="s">
        <v>1634</v>
      </c>
      <c r="F7" s="772" t="s">
        <v>1635</v>
      </c>
      <c r="G7" s="1779" t="s">
        <v>1636</v>
      </c>
      <c r="H7" s="1780"/>
      <c r="I7" s="1779" t="s">
        <v>1637</v>
      </c>
      <c r="J7" s="1780"/>
      <c r="K7" s="773" t="s">
        <v>1638</v>
      </c>
    </row>
    <row r="8" spans="1:12" ht="6.75" customHeight="1">
      <c r="A8" s="774"/>
      <c r="B8" s="775"/>
      <c r="C8" s="775"/>
      <c r="D8" s="775"/>
      <c r="E8" s="775"/>
      <c r="F8" s="775"/>
      <c r="G8" s="1778"/>
      <c r="H8" s="1778"/>
      <c r="I8" s="776"/>
      <c r="J8" s="777"/>
      <c r="K8" s="756"/>
    </row>
    <row r="9" spans="1:12" ht="16.5">
      <c r="A9" s="778" t="s">
        <v>747</v>
      </c>
      <c r="B9" s="410"/>
      <c r="C9" s="775">
        <v>0</v>
      </c>
      <c r="D9" s="775">
        <v>0</v>
      </c>
      <c r="E9" s="775">
        <v>3</v>
      </c>
      <c r="F9" s="775">
        <v>2</v>
      </c>
      <c r="G9" s="1778">
        <v>1</v>
      </c>
      <c r="H9" s="1778"/>
      <c r="I9" s="1781">
        <v>1</v>
      </c>
      <c r="J9" s="1754"/>
      <c r="K9" s="756">
        <v>11</v>
      </c>
    </row>
    <row r="10" spans="1:12" ht="7.5" customHeight="1">
      <c r="A10" s="778"/>
      <c r="B10" s="410"/>
      <c r="C10" s="775"/>
      <c r="D10" s="775"/>
      <c r="E10" s="775"/>
      <c r="F10" s="775"/>
      <c r="G10" s="1781"/>
      <c r="H10" s="1782"/>
      <c r="I10" s="776"/>
      <c r="J10" s="777"/>
      <c r="K10" s="756"/>
    </row>
    <row r="11" spans="1:12" ht="15.95" customHeight="1">
      <c r="A11" s="778"/>
      <c r="B11" s="779"/>
      <c r="C11" s="775"/>
      <c r="D11" s="775"/>
      <c r="E11" s="775"/>
      <c r="F11" s="775"/>
      <c r="G11" s="1778"/>
      <c r="H11" s="1778"/>
      <c r="I11" s="776"/>
      <c r="J11" s="777"/>
      <c r="K11" s="756"/>
    </row>
    <row r="12" spans="1:12" ht="15.95" customHeight="1">
      <c r="A12" s="778"/>
      <c r="B12" s="779"/>
      <c r="C12" s="775"/>
      <c r="D12" s="775"/>
      <c r="E12" s="775"/>
      <c r="F12" s="775"/>
      <c r="G12" s="1778"/>
      <c r="H12" s="1778"/>
      <c r="I12" s="776"/>
      <c r="J12" s="777"/>
      <c r="K12" s="756"/>
    </row>
    <row r="13" spans="1:12" ht="15.95" customHeight="1">
      <c r="A13" s="778"/>
      <c r="B13" s="779"/>
      <c r="C13" s="775"/>
      <c r="D13" s="775"/>
      <c r="E13" s="775"/>
      <c r="F13" s="775"/>
      <c r="G13" s="1778"/>
      <c r="H13" s="1778"/>
      <c r="I13" s="776"/>
      <c r="J13" s="777"/>
      <c r="K13" s="756"/>
    </row>
    <row r="14" spans="1:12" ht="15.95" customHeight="1">
      <c r="B14" s="779"/>
      <c r="C14" s="775"/>
      <c r="D14" s="775"/>
      <c r="E14" s="775"/>
      <c r="F14" s="775"/>
      <c r="G14" s="1778"/>
      <c r="H14" s="1778"/>
      <c r="I14" s="776"/>
      <c r="J14" s="777"/>
      <c r="K14" s="756"/>
    </row>
    <row r="15" spans="1:12" ht="15.95" customHeight="1">
      <c r="A15" s="778"/>
      <c r="B15" s="779"/>
      <c r="C15" s="775"/>
      <c r="D15" s="775"/>
      <c r="E15" s="775"/>
      <c r="F15" s="775"/>
      <c r="G15" s="1778"/>
      <c r="H15" s="1778"/>
      <c r="I15" s="776"/>
      <c r="J15" s="777"/>
      <c r="K15" s="756"/>
    </row>
    <row r="16" spans="1:12" ht="15.95" customHeight="1">
      <c r="A16" s="778"/>
      <c r="B16" s="779"/>
      <c r="C16" s="775"/>
      <c r="D16" s="775"/>
      <c r="E16" s="775"/>
      <c r="F16" s="775"/>
      <c r="G16" s="1778"/>
      <c r="H16" s="1778"/>
      <c r="I16" s="776"/>
      <c r="J16" s="777"/>
      <c r="K16" s="756"/>
    </row>
    <row r="17" spans="1:13" ht="15.95" customHeight="1">
      <c r="A17" s="778"/>
      <c r="B17" s="779"/>
      <c r="C17" s="775"/>
      <c r="D17" s="775"/>
      <c r="E17" s="775"/>
      <c r="F17" s="775"/>
      <c r="G17" s="1778"/>
      <c r="H17" s="1778"/>
      <c r="I17" s="776"/>
      <c r="J17" s="777"/>
      <c r="K17" s="756"/>
    </row>
    <row r="18" spans="1:13" ht="15.95" customHeight="1">
      <c r="A18" s="778"/>
      <c r="B18" s="779"/>
      <c r="C18" s="775"/>
      <c r="D18" s="775"/>
      <c r="E18" s="775"/>
      <c r="F18" s="775"/>
      <c r="G18" s="1778"/>
      <c r="H18" s="1778"/>
      <c r="I18" s="776"/>
      <c r="J18" s="777"/>
      <c r="K18" s="756"/>
    </row>
    <row r="19" spans="1:13" ht="15.95" customHeight="1">
      <c r="A19" s="778"/>
      <c r="B19" s="779"/>
      <c r="C19" s="775"/>
      <c r="D19" s="775"/>
      <c r="E19" s="775"/>
      <c r="F19" s="775"/>
      <c r="G19" s="1778"/>
      <c r="H19" s="1778"/>
      <c r="I19" s="776"/>
      <c r="J19" s="777"/>
      <c r="K19" s="756"/>
    </row>
    <row r="20" spans="1:13" ht="15.95" customHeight="1">
      <c r="A20" s="778"/>
      <c r="B20" s="779"/>
      <c r="C20" s="775"/>
      <c r="D20" s="775"/>
      <c r="E20" s="775"/>
      <c r="F20" s="775"/>
      <c r="G20" s="1778"/>
      <c r="H20" s="1778"/>
      <c r="I20" s="776"/>
      <c r="J20" s="777"/>
      <c r="K20" s="756"/>
    </row>
    <row r="21" spans="1:13" ht="15.95" customHeight="1">
      <c r="A21" s="778"/>
      <c r="B21" s="779"/>
      <c r="C21" s="775"/>
      <c r="D21" s="775"/>
      <c r="E21" s="775"/>
      <c r="F21" s="775"/>
      <c r="G21" s="1778"/>
      <c r="H21" s="1778"/>
      <c r="I21" s="776"/>
      <c r="J21" s="777"/>
      <c r="K21" s="756"/>
    </row>
    <row r="22" spans="1:13" ht="15.95" customHeight="1">
      <c r="A22" s="778"/>
      <c r="B22" s="779"/>
      <c r="C22" s="775"/>
      <c r="D22" s="775"/>
      <c r="E22" s="775"/>
      <c r="F22" s="775"/>
      <c r="G22" s="1778"/>
      <c r="H22" s="1778"/>
      <c r="I22" s="776"/>
      <c r="J22" s="777"/>
      <c r="K22" s="756"/>
    </row>
    <row r="23" spans="1:13" ht="15.95" customHeight="1">
      <c r="A23" s="778"/>
      <c r="B23" s="779"/>
      <c r="C23" s="775"/>
      <c r="D23" s="775"/>
      <c r="E23" s="775"/>
      <c r="F23" s="775"/>
      <c r="G23" s="1778"/>
      <c r="H23" s="1778"/>
      <c r="I23" s="776"/>
      <c r="J23" s="777"/>
      <c r="K23" s="756"/>
    </row>
    <row r="24" spans="1:13" ht="15.95" customHeight="1">
      <c r="A24" s="778"/>
      <c r="B24" s="779"/>
      <c r="C24" s="775"/>
      <c r="D24" s="775"/>
      <c r="E24" s="775"/>
      <c r="F24" s="775"/>
      <c r="G24" s="1778"/>
      <c r="H24" s="1778"/>
      <c r="I24" s="776"/>
      <c r="J24" s="777"/>
      <c r="K24" s="756"/>
    </row>
    <row r="25" spans="1:13" ht="15.95" customHeight="1">
      <c r="A25" s="778"/>
      <c r="B25" s="779"/>
      <c r="C25" s="775"/>
      <c r="D25" s="775"/>
      <c r="E25" s="775"/>
      <c r="F25" s="780"/>
      <c r="G25" s="1778"/>
      <c r="H25" s="1778"/>
      <c r="I25" s="776"/>
      <c r="J25" s="777"/>
      <c r="K25" s="756"/>
    </row>
    <row r="26" spans="1:13" ht="15.95" customHeight="1">
      <c r="A26" s="778"/>
      <c r="B26" s="779"/>
      <c r="C26" s="775"/>
      <c r="D26" s="775"/>
      <c r="E26" s="410"/>
      <c r="F26" s="775"/>
      <c r="G26" s="1778"/>
      <c r="H26" s="1778"/>
      <c r="I26" s="776"/>
      <c r="J26" s="777"/>
      <c r="K26" s="756"/>
    </row>
    <row r="27" spans="1:13" ht="15.95" customHeight="1">
      <c r="A27" s="778"/>
      <c r="B27" s="779"/>
      <c r="C27" s="410"/>
      <c r="D27" s="410"/>
      <c r="E27" s="410"/>
      <c r="F27" s="775"/>
      <c r="G27" s="1778"/>
      <c r="H27" s="1778"/>
      <c r="I27" s="776"/>
      <c r="J27" s="777"/>
      <c r="K27" s="756"/>
    </row>
    <row r="28" spans="1:13" ht="15.95" customHeight="1">
      <c r="A28" s="778"/>
      <c r="B28" s="779"/>
      <c r="C28" s="410"/>
      <c r="D28" s="410"/>
      <c r="E28" s="410"/>
      <c r="F28" s="410"/>
      <c r="G28" s="1778"/>
      <c r="H28" s="1778"/>
      <c r="I28" s="776"/>
      <c r="J28" s="777"/>
      <c r="K28" s="756"/>
    </row>
    <row r="29" spans="1:13" ht="15.95" customHeight="1">
      <c r="A29" s="778"/>
      <c r="B29" s="779"/>
      <c r="C29" s="775"/>
      <c r="D29" s="775"/>
      <c r="E29" s="775"/>
      <c r="F29" s="775"/>
      <c r="G29" s="1778"/>
      <c r="H29" s="1778"/>
      <c r="I29" s="776"/>
      <c r="J29" s="777"/>
      <c r="K29" s="756"/>
    </row>
    <row r="30" spans="1:13" ht="15.95" customHeight="1">
      <c r="A30" s="778"/>
      <c r="B30" s="779"/>
      <c r="C30" s="775"/>
      <c r="D30" s="775"/>
      <c r="E30" s="775"/>
      <c r="F30" s="775"/>
      <c r="G30" s="1778"/>
      <c r="H30" s="1778"/>
      <c r="I30" s="776"/>
      <c r="J30" s="777"/>
      <c r="K30" s="756"/>
    </row>
    <row r="31" spans="1:13" ht="15.95" customHeight="1" thickBot="1">
      <c r="A31" s="781"/>
      <c r="B31" s="782"/>
      <c r="C31" s="783"/>
      <c r="D31" s="783"/>
      <c r="E31" s="783"/>
      <c r="F31" s="783"/>
      <c r="G31" s="1783"/>
      <c r="H31" s="1783"/>
      <c r="I31" s="784"/>
      <c r="J31" s="785"/>
      <c r="K31" s="766"/>
    </row>
    <row r="32" spans="1:13" s="371" customFormat="1" ht="16.5">
      <c r="A32" s="786" t="s">
        <v>820</v>
      </c>
      <c r="B32" s="787" t="s">
        <v>819</v>
      </c>
      <c r="C32" s="787"/>
      <c r="D32" s="787" t="s">
        <v>1639</v>
      </c>
      <c r="E32" s="787"/>
      <c r="G32" s="788" t="s">
        <v>1640</v>
      </c>
      <c r="H32" s="788"/>
      <c r="J32" s="1784" t="s">
        <v>2065</v>
      </c>
      <c r="K32" s="1784"/>
      <c r="L32" s="389"/>
      <c r="M32" s="389"/>
    </row>
    <row r="33" spans="1:6" s="371" customFormat="1" ht="16.5">
      <c r="A33" s="786"/>
      <c r="B33" s="786"/>
      <c r="C33" s="789"/>
      <c r="D33" s="354" t="s">
        <v>1103</v>
      </c>
      <c r="E33" s="354"/>
    </row>
    <row r="34" spans="1:6" s="371" customFormat="1" ht="16.5">
      <c r="A34" s="389"/>
      <c r="B34" s="389"/>
      <c r="C34" s="389"/>
      <c r="D34" s="389"/>
      <c r="E34" s="1785"/>
      <c r="F34" s="1785"/>
    </row>
    <row r="35" spans="1:6" s="371" customFormat="1" ht="16.5">
      <c r="A35" s="389" t="s">
        <v>1641</v>
      </c>
      <c r="B35" s="389"/>
      <c r="C35" s="389"/>
      <c r="D35" s="389"/>
      <c r="E35" s="354"/>
      <c r="F35" s="354"/>
    </row>
    <row r="36" spans="1:6" s="371" customFormat="1" ht="16.5">
      <c r="A36" s="790" t="s">
        <v>1642</v>
      </c>
      <c r="B36" s="389"/>
      <c r="C36" s="389"/>
      <c r="D36" s="389"/>
      <c r="E36" s="389"/>
      <c r="F36" s="389"/>
    </row>
  </sheetData>
  <mergeCells count="35">
    <mergeCell ref="G29:H29"/>
    <mergeCell ref="G30:H30"/>
    <mergeCell ref="G31:H31"/>
    <mergeCell ref="J32:K32"/>
    <mergeCell ref="E34:F34"/>
    <mergeCell ref="G28:H28"/>
    <mergeCell ref="G17:H17"/>
    <mergeCell ref="G18:H18"/>
    <mergeCell ref="G19:H19"/>
    <mergeCell ref="G20:H20"/>
    <mergeCell ref="G21:H21"/>
    <mergeCell ref="G22:H22"/>
    <mergeCell ref="G23:H23"/>
    <mergeCell ref="G24:H24"/>
    <mergeCell ref="G25:H25"/>
    <mergeCell ref="G26:H26"/>
    <mergeCell ref="G27:H27"/>
    <mergeCell ref="G16:H16"/>
    <mergeCell ref="G7:H7"/>
    <mergeCell ref="I7:J7"/>
    <mergeCell ref="G8:H8"/>
    <mergeCell ref="G9:H9"/>
    <mergeCell ref="I9:J9"/>
    <mergeCell ref="G10:H10"/>
    <mergeCell ref="G11:H11"/>
    <mergeCell ref="G12:H12"/>
    <mergeCell ref="G13:H13"/>
    <mergeCell ref="G14:H14"/>
    <mergeCell ref="G15:H15"/>
    <mergeCell ref="D6:G6"/>
    <mergeCell ref="H1:I1"/>
    <mergeCell ref="J1:K1"/>
    <mergeCell ref="H2:I2"/>
    <mergeCell ref="J2:K2"/>
    <mergeCell ref="D4:G4"/>
  </mergeCells>
  <phoneticPr fontId="1" type="noConversion"/>
  <hyperlinks>
    <hyperlink ref="L2" location="預告統計資料發布時間表!A1" display="回發布時間表" xr:uid="{CC74DA74-D625-4073-8EC9-EB45333B43CD}"/>
  </hyperlinks>
  <printOptions horizontalCentered="1"/>
  <pageMargins left="0" right="0.11811023622047245" top="0.74803149606299213" bottom="0.74803149606299213" header="0.31496062992125984" footer="0.31496062992125984"/>
  <pageSetup paperSize="9" scale="80"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FE42F-CF61-4D80-8CF9-D83DAA184FED}">
  <dimension ref="A1:AMJ40"/>
  <sheetViews>
    <sheetView workbookViewId="0">
      <selection activeCell="J2" sqref="J2"/>
    </sheetView>
  </sheetViews>
  <sheetFormatPr defaultRowHeight="16.5"/>
  <cols>
    <col min="1" max="1" width="27" style="794" customWidth="1"/>
    <col min="2" max="2" width="21.875" style="794" customWidth="1"/>
    <col min="3" max="8" width="26.375" style="794" customWidth="1"/>
    <col min="9" max="9" width="2" style="794" hidden="1" customWidth="1"/>
    <col min="10" max="10" width="16" style="794" customWidth="1"/>
    <col min="11" max="11" width="14" style="794" customWidth="1"/>
    <col min="12" max="1023" width="20.75" style="794" customWidth="1"/>
    <col min="1024" max="1024" width="13" style="794" customWidth="1"/>
    <col min="1025" max="16384" width="9" style="751"/>
  </cols>
  <sheetData>
    <row r="1" spans="1:10" ht="16.5" customHeight="1">
      <c r="A1" s="793" t="s">
        <v>1595</v>
      </c>
      <c r="G1" s="837" t="s">
        <v>616</v>
      </c>
      <c r="H1" s="838" t="s">
        <v>1648</v>
      </c>
      <c r="I1" s="839"/>
    </row>
    <row r="2" spans="1:10" ht="18" customHeight="1" thickBot="1">
      <c r="A2" s="796" t="s">
        <v>1596</v>
      </c>
      <c r="B2" s="797" t="s">
        <v>1597</v>
      </c>
      <c r="C2" s="798"/>
      <c r="D2" s="798"/>
      <c r="E2" s="798"/>
      <c r="F2" s="798"/>
      <c r="G2" s="840" t="s">
        <v>1598</v>
      </c>
      <c r="H2" s="841" t="s">
        <v>1668</v>
      </c>
      <c r="I2" s="842"/>
      <c r="J2" s="23" t="s">
        <v>150</v>
      </c>
    </row>
    <row r="4" spans="1:10" ht="18.75" customHeight="1">
      <c r="A4" s="1786" t="s">
        <v>353</v>
      </c>
      <c r="B4" s="1786"/>
      <c r="C4" s="1786"/>
      <c r="D4" s="1786"/>
      <c r="E4" s="1786"/>
      <c r="F4" s="1786"/>
      <c r="G4" s="1786"/>
      <c r="H4" s="1786"/>
      <c r="I4" s="1786"/>
    </row>
    <row r="5" spans="1:10">
      <c r="H5" s="794" t="s">
        <v>1669</v>
      </c>
    </row>
    <row r="6" spans="1:10" ht="17.25" customHeight="1" thickBot="1">
      <c r="A6" s="798"/>
      <c r="B6" s="1787" t="s">
        <v>1670</v>
      </c>
      <c r="C6" s="1787"/>
      <c r="D6" s="1787"/>
      <c r="E6" s="1787"/>
      <c r="F6" s="1787"/>
      <c r="G6" s="1787"/>
      <c r="H6" s="843" t="s">
        <v>1671</v>
      </c>
      <c r="I6" s="797"/>
    </row>
    <row r="7" spans="1:10" ht="24" customHeight="1">
      <c r="A7" s="800" t="s">
        <v>1601</v>
      </c>
      <c r="B7" s="801" t="s">
        <v>1602</v>
      </c>
      <c r="C7" s="1788" t="s">
        <v>1672</v>
      </c>
      <c r="D7" s="1788"/>
      <c r="E7" s="1789" t="s">
        <v>1652</v>
      </c>
      <c r="F7" s="1789"/>
      <c r="G7" s="1789"/>
      <c r="H7" s="1789"/>
      <c r="I7" s="844"/>
    </row>
    <row r="8" spans="1:10" ht="29.25" customHeight="1" thickBot="1">
      <c r="A8" s="845"/>
      <c r="B8" s="846" t="s">
        <v>1604</v>
      </c>
      <c r="C8" s="834" t="s">
        <v>1673</v>
      </c>
      <c r="D8" s="803" t="s">
        <v>1674</v>
      </c>
      <c r="E8" s="847" t="s">
        <v>1675</v>
      </c>
      <c r="F8" s="847" t="s">
        <v>1606</v>
      </c>
      <c r="G8" s="847" t="s">
        <v>1654</v>
      </c>
      <c r="H8" s="848" t="s">
        <v>1607</v>
      </c>
    </row>
    <row r="9" spans="1:10" ht="21" customHeight="1">
      <c r="A9" s="804" t="s">
        <v>1611</v>
      </c>
      <c r="B9" s="805"/>
      <c r="C9" s="806"/>
      <c r="D9" s="808"/>
      <c r="E9" s="752"/>
      <c r="F9" s="752"/>
      <c r="G9" s="752"/>
      <c r="H9" s="752"/>
    </row>
    <row r="10" spans="1:10" s="851" customFormat="1" ht="46.5" customHeight="1">
      <c r="A10" s="804" t="s">
        <v>1676</v>
      </c>
      <c r="B10" s="849" t="s">
        <v>1656</v>
      </c>
      <c r="C10" s="850" t="s">
        <v>1677</v>
      </c>
      <c r="E10" s="852">
        <v>253300</v>
      </c>
      <c r="F10" s="852"/>
      <c r="G10" s="852">
        <v>253300</v>
      </c>
      <c r="H10" s="852"/>
    </row>
    <row r="11" spans="1:10" ht="45" customHeight="1">
      <c r="A11" s="810" t="s">
        <v>1678</v>
      </c>
      <c r="B11" s="849" t="s">
        <v>1656</v>
      </c>
      <c r="C11" s="850" t="s">
        <v>1679</v>
      </c>
      <c r="D11" s="852"/>
      <c r="E11" s="852">
        <v>1473270</v>
      </c>
      <c r="F11" s="852">
        <v>925284</v>
      </c>
      <c r="G11" s="852">
        <v>57530</v>
      </c>
      <c r="H11" s="853" t="s">
        <v>1680</v>
      </c>
    </row>
    <row r="12" spans="1:10" ht="48" customHeight="1">
      <c r="A12" s="804"/>
      <c r="B12" s="854"/>
      <c r="C12" s="817"/>
      <c r="D12" s="818"/>
      <c r="E12" s="831"/>
      <c r="F12" s="831"/>
      <c r="G12" s="831"/>
      <c r="H12" s="853"/>
    </row>
    <row r="13" spans="1:10" ht="18" customHeight="1">
      <c r="A13" s="804"/>
      <c r="B13" s="854"/>
      <c r="C13" s="817"/>
      <c r="D13" s="818"/>
      <c r="E13" s="831"/>
      <c r="F13" s="831"/>
      <c r="G13" s="831"/>
      <c r="H13" s="853"/>
    </row>
    <row r="14" spans="1:10" ht="28.5" customHeight="1">
      <c r="A14" s="804"/>
      <c r="B14" s="854"/>
      <c r="C14" s="817"/>
      <c r="D14" s="818"/>
      <c r="E14" s="831"/>
      <c r="F14" s="831"/>
      <c r="G14" s="831"/>
      <c r="H14" s="853"/>
    </row>
    <row r="15" spans="1:10" ht="18" customHeight="1">
      <c r="A15" s="804"/>
      <c r="B15" s="854"/>
      <c r="C15" s="817"/>
      <c r="D15" s="818"/>
      <c r="E15" s="831"/>
      <c r="F15" s="831"/>
      <c r="G15" s="831"/>
      <c r="H15" s="853"/>
    </row>
    <row r="16" spans="1:10" ht="18" customHeight="1">
      <c r="A16" s="804"/>
      <c r="B16" s="854"/>
      <c r="C16" s="817"/>
      <c r="D16" s="818"/>
      <c r="E16" s="831"/>
      <c r="F16" s="831"/>
      <c r="G16" s="831"/>
      <c r="H16" s="853"/>
    </row>
    <row r="17" spans="1:8" ht="9" customHeight="1">
      <c r="A17" s="819"/>
      <c r="B17" s="854"/>
      <c r="C17" s="817"/>
      <c r="D17" s="818"/>
      <c r="E17" s="831"/>
      <c r="F17" s="831"/>
      <c r="G17" s="831"/>
      <c r="H17" s="853"/>
    </row>
    <row r="18" spans="1:8" ht="18" customHeight="1">
      <c r="A18" s="804"/>
      <c r="B18" s="854"/>
      <c r="C18" s="817"/>
      <c r="D18" s="818"/>
      <c r="E18" s="831"/>
      <c r="F18" s="831"/>
      <c r="G18" s="831"/>
      <c r="H18" s="853"/>
    </row>
    <row r="19" spans="1:8" ht="27" customHeight="1">
      <c r="A19" s="804"/>
      <c r="B19" s="854"/>
      <c r="C19" s="817"/>
      <c r="D19" s="818"/>
      <c r="E19" s="831"/>
      <c r="F19" s="831"/>
      <c r="G19" s="831"/>
      <c r="H19" s="853"/>
    </row>
    <row r="20" spans="1:8" ht="18" customHeight="1">
      <c r="A20" s="804"/>
      <c r="B20" s="854"/>
      <c r="C20" s="817"/>
      <c r="D20" s="818"/>
      <c r="E20" s="831"/>
      <c r="F20" s="831"/>
      <c r="G20" s="831"/>
      <c r="H20" s="853"/>
    </row>
    <row r="21" spans="1:8" ht="18" customHeight="1">
      <c r="A21" s="804"/>
      <c r="B21" s="854"/>
      <c r="C21" s="817"/>
      <c r="D21" s="818"/>
      <c r="E21" s="831"/>
      <c r="F21" s="831"/>
      <c r="G21" s="831"/>
      <c r="H21" s="853"/>
    </row>
    <row r="22" spans="1:8" ht="18" customHeight="1">
      <c r="A22" s="804"/>
      <c r="B22" s="854"/>
      <c r="C22" s="817"/>
      <c r="D22" s="818"/>
      <c r="E22" s="831"/>
      <c r="F22" s="831"/>
      <c r="G22" s="831"/>
      <c r="H22" s="853"/>
    </row>
    <row r="23" spans="1:8" ht="9" customHeight="1">
      <c r="A23" s="819"/>
      <c r="B23" s="854"/>
      <c r="C23" s="817"/>
      <c r="D23" s="818"/>
      <c r="E23" s="831"/>
      <c r="F23" s="831"/>
      <c r="G23" s="831"/>
      <c r="H23" s="853"/>
    </row>
    <row r="24" spans="1:8" ht="18" customHeight="1">
      <c r="A24" s="804"/>
      <c r="B24" s="854"/>
      <c r="C24" s="817"/>
      <c r="D24" s="818"/>
      <c r="E24" s="831"/>
      <c r="F24" s="831"/>
      <c r="G24" s="831"/>
      <c r="H24" s="853"/>
    </row>
    <row r="25" spans="1:8" ht="18" customHeight="1">
      <c r="A25" s="804"/>
      <c r="B25" s="854"/>
      <c r="C25" s="817"/>
      <c r="D25" s="818"/>
      <c r="E25" s="831"/>
      <c r="F25" s="831"/>
      <c r="G25" s="831"/>
      <c r="H25" s="853"/>
    </row>
    <row r="26" spans="1:8" ht="18" customHeight="1">
      <c r="A26" s="804"/>
      <c r="B26" s="854"/>
      <c r="C26" s="817"/>
      <c r="D26" s="818"/>
      <c r="E26" s="831"/>
      <c r="F26" s="831"/>
      <c r="G26" s="831"/>
      <c r="H26" s="853"/>
    </row>
    <row r="27" spans="1:8" ht="25.5" customHeight="1">
      <c r="A27" s="804"/>
      <c r="B27" s="854"/>
      <c r="C27" s="817"/>
      <c r="D27" s="818"/>
      <c r="E27" s="831"/>
      <c r="F27" s="831"/>
      <c r="G27" s="831"/>
      <c r="H27" s="853"/>
    </row>
    <row r="28" spans="1:8" ht="18" customHeight="1">
      <c r="A28" s="804"/>
      <c r="B28" s="854"/>
      <c r="C28" s="817"/>
      <c r="D28" s="818"/>
      <c r="E28" s="831"/>
      <c r="F28" s="831"/>
      <c r="G28" s="831"/>
      <c r="H28" s="853"/>
    </row>
    <row r="29" spans="1:8" ht="9" customHeight="1">
      <c r="A29" s="819"/>
      <c r="B29" s="854"/>
      <c r="C29" s="817"/>
      <c r="D29" s="818"/>
      <c r="E29" s="831"/>
      <c r="F29" s="831"/>
      <c r="G29" s="831"/>
      <c r="H29" s="853"/>
    </row>
    <row r="30" spans="1:8" ht="18" customHeight="1">
      <c r="A30" s="804"/>
      <c r="B30" s="854"/>
      <c r="C30" s="817"/>
      <c r="D30" s="818"/>
      <c r="E30" s="831"/>
      <c r="F30" s="831"/>
      <c r="G30" s="831"/>
      <c r="H30" s="853"/>
    </row>
    <row r="31" spans="1:8" ht="18" customHeight="1">
      <c r="A31" s="804"/>
      <c r="B31" s="854"/>
      <c r="C31" s="817"/>
      <c r="D31" s="818"/>
      <c r="E31" s="831"/>
      <c r="F31" s="831"/>
      <c r="G31" s="831"/>
      <c r="H31" s="853"/>
    </row>
    <row r="32" spans="1:8" ht="18" customHeight="1">
      <c r="A32" s="804"/>
      <c r="B32" s="854"/>
      <c r="C32" s="817"/>
      <c r="D32" s="818"/>
      <c r="E32" s="831"/>
      <c r="F32" s="831"/>
      <c r="G32" s="831"/>
      <c r="H32" s="853"/>
    </row>
    <row r="33" spans="1:11" ht="18" customHeight="1">
      <c r="A33" s="804"/>
      <c r="B33" s="854"/>
      <c r="C33" s="817"/>
      <c r="D33" s="818"/>
      <c r="E33" s="831"/>
      <c r="F33" s="831"/>
      <c r="G33" s="831"/>
      <c r="H33" s="853"/>
    </row>
    <row r="34" spans="1:11" ht="18" customHeight="1">
      <c r="A34" s="804"/>
      <c r="B34" s="854"/>
      <c r="C34" s="817"/>
      <c r="D34" s="818"/>
      <c r="E34" s="831"/>
      <c r="F34" s="831"/>
      <c r="G34" s="831"/>
      <c r="H34" s="853"/>
    </row>
    <row r="35" spans="1:11" ht="8.25" customHeight="1" thickBot="1">
      <c r="A35" s="830"/>
      <c r="B35" s="829"/>
      <c r="C35" s="828"/>
      <c r="D35" s="797"/>
      <c r="E35" s="798"/>
      <c r="F35" s="798"/>
      <c r="G35" s="798"/>
      <c r="H35" s="798"/>
      <c r="I35" s="798"/>
    </row>
    <row r="36" spans="1:11" ht="24.75" customHeight="1">
      <c r="A36" s="826" t="s">
        <v>1020</v>
      </c>
      <c r="B36" s="825"/>
      <c r="C36" s="825" t="s">
        <v>819</v>
      </c>
      <c r="D36" s="825"/>
      <c r="E36" s="826" t="s">
        <v>1620</v>
      </c>
      <c r="F36" s="855"/>
      <c r="G36" s="856" t="s">
        <v>1621</v>
      </c>
      <c r="H36" s="794" t="s">
        <v>1662</v>
      </c>
      <c r="I36" s="857"/>
    </row>
    <row r="37" spans="1:11" ht="21" customHeight="1">
      <c r="A37" s="827"/>
      <c r="B37" s="827"/>
      <c r="C37" s="826"/>
      <c r="D37" s="825"/>
      <c r="E37" s="826" t="s">
        <v>1228</v>
      </c>
      <c r="F37" s="824"/>
      <c r="G37" s="824"/>
      <c r="H37" s="858"/>
      <c r="I37" s="857"/>
    </row>
    <row r="38" spans="1:11" ht="15.95" customHeight="1">
      <c r="A38" s="859"/>
      <c r="B38" s="859"/>
      <c r="C38" s="859"/>
      <c r="D38" s="859"/>
      <c r="E38" s="860"/>
      <c r="F38" s="860"/>
      <c r="G38" s="861"/>
      <c r="H38" s="861"/>
      <c r="I38" s="857"/>
    </row>
    <row r="39" spans="1:11" ht="15.95" customHeight="1">
      <c r="A39" s="862" t="s">
        <v>1681</v>
      </c>
      <c r="B39" s="862"/>
      <c r="C39" s="859"/>
      <c r="D39" s="859"/>
      <c r="E39" s="860"/>
      <c r="F39" s="860"/>
      <c r="G39" s="862"/>
      <c r="H39" s="861"/>
      <c r="I39" s="857"/>
    </row>
    <row r="40" spans="1:11" ht="15.95" customHeight="1">
      <c r="A40" s="862" t="s">
        <v>1660</v>
      </c>
      <c r="B40" s="859"/>
      <c r="C40" s="859"/>
      <c r="D40" s="859"/>
      <c r="E40" s="859"/>
      <c r="F40" s="859"/>
      <c r="G40" s="859"/>
      <c r="H40" s="863"/>
      <c r="I40" s="823"/>
      <c r="J40" s="823"/>
      <c r="K40" s="823"/>
    </row>
  </sheetData>
  <mergeCells count="4">
    <mergeCell ref="A4:I4"/>
    <mergeCell ref="B6:G6"/>
    <mergeCell ref="C7:D7"/>
    <mergeCell ref="E7:H7"/>
  </mergeCells>
  <phoneticPr fontId="1" type="noConversion"/>
  <hyperlinks>
    <hyperlink ref="J2" location="預告統計資料發布時間表!A1" display="回發布時間表" xr:uid="{09124D0A-99FE-4759-AFED-500720ADE273}"/>
  </hyperlinks>
  <pageMargins left="0.43346456692913382" right="0.19645669291338583" top="0.51181102362204733" bottom="0.35511811023622042" header="0.47204724409448823" footer="0.31535433070866137"/>
  <pageSetup paperSize="0" scale="63" fitToWidth="0" fitToHeight="0" orientation="portrait" horizontalDpi="0" verticalDpi="0" copie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2"/>
  <sheetViews>
    <sheetView workbookViewId="0">
      <selection activeCell="A7" sqref="A7"/>
    </sheetView>
  </sheetViews>
  <sheetFormatPr defaultRowHeight="16.5"/>
  <cols>
    <col min="1" max="1" width="101" style="13" customWidth="1"/>
    <col min="2" max="2" width="8.75" style="13" customWidth="1"/>
    <col min="3" max="256" width="8.875" style="13"/>
    <col min="257" max="257" width="101" style="13" customWidth="1"/>
    <col min="258" max="258" width="8.75" style="13" customWidth="1"/>
    <col min="259" max="512" width="8.875" style="13"/>
    <col min="513" max="513" width="101" style="13" customWidth="1"/>
    <col min="514" max="514" width="8.75" style="13" customWidth="1"/>
    <col min="515" max="768" width="8.875" style="13"/>
    <col min="769" max="769" width="101" style="13" customWidth="1"/>
    <col min="770" max="770" width="8.75" style="13" customWidth="1"/>
    <col min="771" max="1024" width="8.875" style="13"/>
    <col min="1025" max="1025" width="101" style="13" customWidth="1"/>
    <col min="1026" max="1026" width="8.75" style="13" customWidth="1"/>
    <col min="1027" max="1280" width="8.875" style="13"/>
    <col min="1281" max="1281" width="101" style="13" customWidth="1"/>
    <col min="1282" max="1282" width="8.75" style="13" customWidth="1"/>
    <col min="1283" max="1536" width="8.875" style="13"/>
    <col min="1537" max="1537" width="101" style="13" customWidth="1"/>
    <col min="1538" max="1538" width="8.75" style="13" customWidth="1"/>
    <col min="1539" max="1792" width="8.875" style="13"/>
    <col min="1793" max="1793" width="101" style="13" customWidth="1"/>
    <col min="1794" max="1794" width="8.75" style="13" customWidth="1"/>
    <col min="1795" max="2048" width="8.875" style="13"/>
    <col min="2049" max="2049" width="101" style="13" customWidth="1"/>
    <col min="2050" max="2050" width="8.75" style="13" customWidth="1"/>
    <col min="2051" max="2304" width="8.875" style="13"/>
    <col min="2305" max="2305" width="101" style="13" customWidth="1"/>
    <col min="2306" max="2306" width="8.75" style="13" customWidth="1"/>
    <col min="2307" max="2560" width="8.875" style="13"/>
    <col min="2561" max="2561" width="101" style="13" customWidth="1"/>
    <col min="2562" max="2562" width="8.75" style="13" customWidth="1"/>
    <col min="2563" max="2816" width="8.875" style="13"/>
    <col min="2817" max="2817" width="101" style="13" customWidth="1"/>
    <col min="2818" max="2818" width="8.75" style="13" customWidth="1"/>
    <col min="2819" max="3072" width="8.875" style="13"/>
    <col min="3073" max="3073" width="101" style="13" customWidth="1"/>
    <col min="3074" max="3074" width="8.75" style="13" customWidth="1"/>
    <col min="3075" max="3328" width="8.875" style="13"/>
    <col min="3329" max="3329" width="101" style="13" customWidth="1"/>
    <col min="3330" max="3330" width="8.75" style="13" customWidth="1"/>
    <col min="3331" max="3584" width="8.875" style="13"/>
    <col min="3585" max="3585" width="101" style="13" customWidth="1"/>
    <col min="3586" max="3586" width="8.75" style="13" customWidth="1"/>
    <col min="3587" max="3840" width="8.875" style="13"/>
    <col min="3841" max="3841" width="101" style="13" customWidth="1"/>
    <col min="3842" max="3842" width="8.75" style="13" customWidth="1"/>
    <col min="3843" max="4096" width="8.875" style="13"/>
    <col min="4097" max="4097" width="101" style="13" customWidth="1"/>
    <col min="4098" max="4098" width="8.75" style="13" customWidth="1"/>
    <col min="4099" max="4352" width="8.875" style="13"/>
    <col min="4353" max="4353" width="101" style="13" customWidth="1"/>
    <col min="4354" max="4354" width="8.75" style="13" customWidth="1"/>
    <col min="4355" max="4608" width="8.875" style="13"/>
    <col min="4609" max="4609" width="101" style="13" customWidth="1"/>
    <col min="4610" max="4610" width="8.75" style="13" customWidth="1"/>
    <col min="4611" max="4864" width="8.875" style="13"/>
    <col min="4865" max="4865" width="101" style="13" customWidth="1"/>
    <col min="4866" max="4866" width="8.75" style="13" customWidth="1"/>
    <col min="4867" max="5120" width="8.875" style="13"/>
    <col min="5121" max="5121" width="101" style="13" customWidth="1"/>
    <col min="5122" max="5122" width="8.75" style="13" customWidth="1"/>
    <col min="5123" max="5376" width="8.875" style="13"/>
    <col min="5377" max="5377" width="101" style="13" customWidth="1"/>
    <col min="5378" max="5378" width="8.75" style="13" customWidth="1"/>
    <col min="5379" max="5632" width="8.875" style="13"/>
    <col min="5633" max="5633" width="101" style="13" customWidth="1"/>
    <col min="5634" max="5634" width="8.75" style="13" customWidth="1"/>
    <col min="5635" max="5888" width="8.875" style="13"/>
    <col min="5889" max="5889" width="101" style="13" customWidth="1"/>
    <col min="5890" max="5890" width="8.75" style="13" customWidth="1"/>
    <col min="5891" max="6144" width="8.875" style="13"/>
    <col min="6145" max="6145" width="101" style="13" customWidth="1"/>
    <col min="6146" max="6146" width="8.75" style="13" customWidth="1"/>
    <col min="6147" max="6400" width="8.875" style="13"/>
    <col min="6401" max="6401" width="101" style="13" customWidth="1"/>
    <col min="6402" max="6402" width="8.75" style="13" customWidth="1"/>
    <col min="6403" max="6656" width="8.875" style="13"/>
    <col min="6657" max="6657" width="101" style="13" customWidth="1"/>
    <col min="6658" max="6658" width="8.75" style="13" customWidth="1"/>
    <col min="6659" max="6912" width="8.875" style="13"/>
    <col min="6913" max="6913" width="101" style="13" customWidth="1"/>
    <col min="6914" max="6914" width="8.75" style="13" customWidth="1"/>
    <col min="6915" max="7168" width="8.875" style="13"/>
    <col min="7169" max="7169" width="101" style="13" customWidth="1"/>
    <col min="7170" max="7170" width="8.75" style="13" customWidth="1"/>
    <col min="7171" max="7424" width="8.875" style="13"/>
    <col min="7425" max="7425" width="101" style="13" customWidth="1"/>
    <col min="7426" max="7426" width="8.75" style="13" customWidth="1"/>
    <col min="7427" max="7680" width="8.875" style="13"/>
    <col min="7681" max="7681" width="101" style="13" customWidth="1"/>
    <col min="7682" max="7682" width="8.75" style="13" customWidth="1"/>
    <col min="7683" max="7936" width="8.875" style="13"/>
    <col min="7937" max="7937" width="101" style="13" customWidth="1"/>
    <col min="7938" max="7938" width="8.75" style="13" customWidth="1"/>
    <col min="7939" max="8192" width="8.875" style="13"/>
    <col min="8193" max="8193" width="101" style="13" customWidth="1"/>
    <col min="8194" max="8194" width="8.75" style="13" customWidth="1"/>
    <col min="8195" max="8448" width="8.875" style="13"/>
    <col min="8449" max="8449" width="101" style="13" customWidth="1"/>
    <col min="8450" max="8450" width="8.75" style="13" customWidth="1"/>
    <col min="8451" max="8704" width="8.875" style="13"/>
    <col min="8705" max="8705" width="101" style="13" customWidth="1"/>
    <col min="8706" max="8706" width="8.75" style="13" customWidth="1"/>
    <col min="8707" max="8960" width="8.875" style="13"/>
    <col min="8961" max="8961" width="101" style="13" customWidth="1"/>
    <col min="8962" max="8962" width="8.75" style="13" customWidth="1"/>
    <col min="8963" max="9216" width="8.875" style="13"/>
    <col min="9217" max="9217" width="101" style="13" customWidth="1"/>
    <col min="9218" max="9218" width="8.75" style="13" customWidth="1"/>
    <col min="9219" max="9472" width="8.875" style="13"/>
    <col min="9473" max="9473" width="101" style="13" customWidth="1"/>
    <col min="9474" max="9474" width="8.75" style="13" customWidth="1"/>
    <col min="9475" max="9728" width="8.875" style="13"/>
    <col min="9729" max="9729" width="101" style="13" customWidth="1"/>
    <col min="9730" max="9730" width="8.75" style="13" customWidth="1"/>
    <col min="9731" max="9984" width="8.875" style="13"/>
    <col min="9985" max="9985" width="101" style="13" customWidth="1"/>
    <col min="9986" max="9986" width="8.75" style="13" customWidth="1"/>
    <col min="9987" max="10240" width="8.875" style="13"/>
    <col min="10241" max="10241" width="101" style="13" customWidth="1"/>
    <col min="10242" max="10242" width="8.75" style="13" customWidth="1"/>
    <col min="10243" max="10496" width="8.875" style="13"/>
    <col min="10497" max="10497" width="101" style="13" customWidth="1"/>
    <col min="10498" max="10498" width="8.75" style="13" customWidth="1"/>
    <col min="10499" max="10752" width="8.875" style="13"/>
    <col min="10753" max="10753" width="101" style="13" customWidth="1"/>
    <col min="10754" max="10754" width="8.75" style="13" customWidth="1"/>
    <col min="10755" max="11008" width="8.875" style="13"/>
    <col min="11009" max="11009" width="101" style="13" customWidth="1"/>
    <col min="11010" max="11010" width="8.75" style="13" customWidth="1"/>
    <col min="11011" max="11264" width="8.875" style="13"/>
    <col min="11265" max="11265" width="101" style="13" customWidth="1"/>
    <col min="11266" max="11266" width="8.75" style="13" customWidth="1"/>
    <col min="11267" max="11520" width="8.875" style="13"/>
    <col min="11521" max="11521" width="101" style="13" customWidth="1"/>
    <col min="11522" max="11522" width="8.75" style="13" customWidth="1"/>
    <col min="11523" max="11776" width="8.875" style="13"/>
    <col min="11777" max="11777" width="101" style="13" customWidth="1"/>
    <col min="11778" max="11778" width="8.75" style="13" customWidth="1"/>
    <col min="11779" max="12032" width="8.875" style="13"/>
    <col min="12033" max="12033" width="101" style="13" customWidth="1"/>
    <col min="12034" max="12034" width="8.75" style="13" customWidth="1"/>
    <col min="12035" max="12288" width="8.875" style="13"/>
    <col min="12289" max="12289" width="101" style="13" customWidth="1"/>
    <col min="12290" max="12290" width="8.75" style="13" customWidth="1"/>
    <col min="12291" max="12544" width="8.875" style="13"/>
    <col min="12545" max="12545" width="101" style="13" customWidth="1"/>
    <col min="12546" max="12546" width="8.75" style="13" customWidth="1"/>
    <col min="12547" max="12800" width="8.875" style="13"/>
    <col min="12801" max="12801" width="101" style="13" customWidth="1"/>
    <col min="12802" max="12802" width="8.75" style="13" customWidth="1"/>
    <col min="12803" max="13056" width="8.875" style="13"/>
    <col min="13057" max="13057" width="101" style="13" customWidth="1"/>
    <col min="13058" max="13058" width="8.75" style="13" customWidth="1"/>
    <col min="13059" max="13312" width="8.875" style="13"/>
    <col min="13313" max="13313" width="101" style="13" customWidth="1"/>
    <col min="13314" max="13314" width="8.75" style="13" customWidth="1"/>
    <col min="13315" max="13568" width="8.875" style="13"/>
    <col min="13569" max="13569" width="101" style="13" customWidth="1"/>
    <col min="13570" max="13570" width="8.75" style="13" customWidth="1"/>
    <col min="13571" max="13824" width="8.875" style="13"/>
    <col min="13825" max="13825" width="101" style="13" customWidth="1"/>
    <col min="13826" max="13826" width="8.75" style="13" customWidth="1"/>
    <col min="13827" max="14080" width="8.875" style="13"/>
    <col min="14081" max="14081" width="101" style="13" customWidth="1"/>
    <col min="14082" max="14082" width="8.75" style="13" customWidth="1"/>
    <col min="14083" max="14336" width="8.875" style="13"/>
    <col min="14337" max="14337" width="101" style="13" customWidth="1"/>
    <col min="14338" max="14338" width="8.75" style="13" customWidth="1"/>
    <col min="14339" max="14592" width="8.875" style="13"/>
    <col min="14593" max="14593" width="101" style="13" customWidth="1"/>
    <col min="14594" max="14594" width="8.75" style="13" customWidth="1"/>
    <col min="14595" max="14848" width="8.875" style="13"/>
    <col min="14849" max="14849" width="101" style="13" customWidth="1"/>
    <col min="14850" max="14850" width="8.75" style="13" customWidth="1"/>
    <col min="14851" max="15104" width="8.875" style="13"/>
    <col min="15105" max="15105" width="101" style="13" customWidth="1"/>
    <col min="15106" max="15106" width="8.75" style="13" customWidth="1"/>
    <col min="15107" max="15360" width="8.875" style="13"/>
    <col min="15361" max="15361" width="101" style="13" customWidth="1"/>
    <col min="15362" max="15362" width="8.75" style="13" customWidth="1"/>
    <col min="15363" max="15616" width="8.875" style="13"/>
    <col min="15617" max="15617" width="101" style="13" customWidth="1"/>
    <col min="15618" max="15618" width="8.75" style="13" customWidth="1"/>
    <col min="15619" max="15872" width="8.875" style="13"/>
    <col min="15873" max="15873" width="101" style="13" customWidth="1"/>
    <col min="15874" max="15874" width="8.75" style="13" customWidth="1"/>
    <col min="15875" max="16128" width="8.875" style="13"/>
    <col min="16129" max="16129" width="101" style="13" customWidth="1"/>
    <col min="16130" max="16130" width="8.75" style="13" customWidth="1"/>
    <col min="16131" max="16384" width="8.875" style="13"/>
  </cols>
  <sheetData>
    <row r="1" spans="1:3" ht="19.5">
      <c r="A1" s="1" t="s">
        <v>151</v>
      </c>
      <c r="B1" s="12" t="s">
        <v>150</v>
      </c>
    </row>
    <row r="2" spans="1:3" ht="19.5">
      <c r="A2" s="9" t="s">
        <v>152</v>
      </c>
    </row>
    <row r="3" spans="1:3" ht="19.5">
      <c r="A3" s="9" t="s">
        <v>153</v>
      </c>
    </row>
    <row r="4" spans="1:3" ht="19.5">
      <c r="A4" s="9" t="s">
        <v>4</v>
      </c>
    </row>
    <row r="5" spans="1:3" ht="19.5">
      <c r="A5" s="10" t="s">
        <v>33</v>
      </c>
    </row>
    <row r="6" spans="1:3" ht="19.5">
      <c r="A6" s="10" t="s">
        <v>154</v>
      </c>
    </row>
    <row r="7" spans="1:3" ht="19.5">
      <c r="A7" s="10" t="s">
        <v>444</v>
      </c>
    </row>
    <row r="8" spans="1:3" ht="19.5">
      <c r="A8" s="10" t="s">
        <v>35</v>
      </c>
    </row>
    <row r="9" spans="1:3" ht="19.5">
      <c r="A9" s="10" t="s">
        <v>113</v>
      </c>
    </row>
    <row r="10" spans="1:3" ht="19.5">
      <c r="A10" s="9" t="s">
        <v>10</v>
      </c>
    </row>
    <row r="11" spans="1:3" ht="19.5">
      <c r="A11" s="10" t="s">
        <v>36</v>
      </c>
    </row>
    <row r="12" spans="1:3" ht="19.5">
      <c r="A12" s="10" t="s">
        <v>37</v>
      </c>
    </row>
    <row r="13" spans="1:3" ht="42" customHeight="1">
      <c r="A13" s="10" t="s">
        <v>114</v>
      </c>
    </row>
    <row r="14" spans="1:3" ht="19.5">
      <c r="A14" s="10" t="s">
        <v>115</v>
      </c>
    </row>
    <row r="15" spans="1:3" ht="19.5">
      <c r="A15" s="15" t="s">
        <v>12</v>
      </c>
    </row>
    <row r="16" spans="1:3" ht="21.6" customHeight="1">
      <c r="A16" s="16" t="s">
        <v>155</v>
      </c>
      <c r="C16" s="14"/>
    </row>
    <row r="17" spans="1:1" ht="39">
      <c r="A17" s="17" t="s">
        <v>156</v>
      </c>
    </row>
    <row r="18" spans="1:1" ht="19.5">
      <c r="A18" s="16" t="s">
        <v>15</v>
      </c>
    </row>
    <row r="19" spans="1:1" ht="19.5">
      <c r="A19" s="17" t="s">
        <v>157</v>
      </c>
    </row>
    <row r="20" spans="1:1" ht="19.5">
      <c r="A20" s="16" t="s">
        <v>158</v>
      </c>
    </row>
    <row r="21" spans="1:1" ht="19.5">
      <c r="A21" s="16" t="s">
        <v>159</v>
      </c>
    </row>
    <row r="22" spans="1:1" ht="19.5">
      <c r="A22" s="16" t="s">
        <v>160</v>
      </c>
    </row>
    <row r="23" spans="1:1" ht="19.5">
      <c r="A23" s="16" t="s">
        <v>303</v>
      </c>
    </row>
    <row r="24" spans="1:1" ht="19.5">
      <c r="A24" s="16" t="s">
        <v>22</v>
      </c>
    </row>
    <row r="25" spans="1:1" ht="19.5">
      <c r="A25" s="15" t="s">
        <v>23</v>
      </c>
    </row>
    <row r="26" spans="1:1" ht="39">
      <c r="A26" s="17" t="s">
        <v>285</v>
      </c>
    </row>
    <row r="27" spans="1:1" ht="19.5">
      <c r="A27" s="17" t="s">
        <v>162</v>
      </c>
    </row>
    <row r="28" spans="1:1" ht="19.5">
      <c r="A28" s="15" t="s">
        <v>25</v>
      </c>
    </row>
    <row r="29" spans="1:1" ht="39">
      <c r="A29" s="17" t="s">
        <v>163</v>
      </c>
    </row>
    <row r="30" spans="1:1" ht="58.5">
      <c r="A30" s="17" t="s">
        <v>164</v>
      </c>
    </row>
    <row r="31" spans="1:1" ht="39">
      <c r="A31" s="18" t="s">
        <v>165</v>
      </c>
    </row>
    <row r="32" spans="1:1" ht="20.25" thickBot="1">
      <c r="A32" s="19" t="s">
        <v>29</v>
      </c>
    </row>
  </sheetData>
  <phoneticPr fontId="1" type="noConversion"/>
  <hyperlinks>
    <hyperlink ref="B1" location="預告統計資料發布時間表!A1" display="回發布時間表" xr:uid="{00000000-0004-0000-0800-000000000000}"/>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FF7AE-ABA4-4F82-B6D4-5E55D476C041}">
  <dimension ref="A1:J25"/>
  <sheetViews>
    <sheetView workbookViewId="0">
      <selection activeCell="J2" sqref="J2"/>
    </sheetView>
  </sheetViews>
  <sheetFormatPr defaultRowHeight="15.75"/>
  <cols>
    <col min="1" max="1" width="22.75" style="751" customWidth="1"/>
    <col min="2" max="2" width="21.375" style="751" customWidth="1"/>
    <col min="3" max="4" width="21.5" style="751" customWidth="1"/>
    <col min="5" max="5" width="22.625" style="751" customWidth="1"/>
    <col min="6" max="6" width="22.75" style="751" customWidth="1"/>
    <col min="7" max="7" width="23.75" style="751" customWidth="1"/>
    <col min="8" max="8" width="23.125" style="751" customWidth="1"/>
    <col min="9" max="9" width="22.75" style="751" customWidth="1"/>
    <col min="10" max="1015" width="13.875" style="751" customWidth="1"/>
    <col min="1016" max="1016" width="13.75" style="751" customWidth="1"/>
    <col min="1017" max="1021" width="13.25" style="751" customWidth="1"/>
    <col min="1022" max="1023" width="13.75" style="751" customWidth="1"/>
    <col min="1024" max="1024" width="13" style="751" customWidth="1"/>
    <col min="1025" max="16384" width="9" style="751"/>
  </cols>
  <sheetData>
    <row r="1" spans="1:10" ht="17.25" thickBot="1">
      <c r="A1" s="793" t="s">
        <v>1595</v>
      </c>
      <c r="B1" s="794"/>
      <c r="C1" s="794"/>
      <c r="D1" s="794"/>
      <c r="E1" s="794"/>
      <c r="F1" s="794"/>
      <c r="G1" s="795" t="s">
        <v>616</v>
      </c>
      <c r="H1" s="1790" t="s">
        <v>1648</v>
      </c>
      <c r="I1" s="1790"/>
    </row>
    <row r="2" spans="1:10" ht="17.25" thickBot="1">
      <c r="A2" s="796" t="s">
        <v>1596</v>
      </c>
      <c r="B2" s="797" t="s">
        <v>1597</v>
      </c>
      <c r="C2" s="798"/>
      <c r="D2" s="798"/>
      <c r="E2" s="798"/>
      <c r="F2" s="798"/>
      <c r="G2" s="795" t="s">
        <v>1598</v>
      </c>
      <c r="H2" s="1791" t="s">
        <v>1649</v>
      </c>
      <c r="I2" s="1791"/>
      <c r="J2" s="23" t="s">
        <v>150</v>
      </c>
    </row>
    <row r="3" spans="1:10" ht="17.100000000000001" customHeight="1">
      <c r="A3" s="794"/>
      <c r="B3" s="794"/>
      <c r="C3" s="794"/>
      <c r="D3" s="794"/>
      <c r="E3" s="794"/>
      <c r="F3" s="794"/>
      <c r="G3" s="794"/>
      <c r="H3" s="794"/>
      <c r="I3" s="794"/>
    </row>
    <row r="4" spans="1:10" ht="20.100000000000001" customHeight="1">
      <c r="A4" s="1792" t="s">
        <v>1650</v>
      </c>
      <c r="B4" s="1792"/>
      <c r="C4" s="1792"/>
      <c r="D4" s="1792"/>
      <c r="E4" s="1792"/>
      <c r="F4" s="1792"/>
      <c r="G4" s="1792"/>
      <c r="H4" s="1792"/>
      <c r="I4" s="1792"/>
    </row>
    <row r="5" spans="1:10" ht="17.100000000000001" customHeight="1">
      <c r="A5" s="794"/>
      <c r="B5" s="794"/>
      <c r="C5" s="794"/>
      <c r="D5" s="794"/>
      <c r="E5" s="794"/>
      <c r="F5" s="794"/>
      <c r="G5" s="799"/>
      <c r="H5" s="794"/>
      <c r="I5" s="794"/>
    </row>
    <row r="6" spans="1:10" ht="17.100000000000001" customHeight="1" thickBot="1">
      <c r="A6" s="794"/>
      <c r="B6" s="1787" t="s">
        <v>1651</v>
      </c>
      <c r="C6" s="1787"/>
      <c r="D6" s="1787"/>
      <c r="E6" s="1787"/>
      <c r="F6" s="1787"/>
      <c r="G6" s="1787"/>
      <c r="I6" s="799" t="s">
        <v>1600</v>
      </c>
    </row>
    <row r="7" spans="1:10" ht="16.5">
      <c r="A7" s="800" t="s">
        <v>1601</v>
      </c>
      <c r="B7" s="801" t="s">
        <v>1602</v>
      </c>
      <c r="C7" s="1788" t="s">
        <v>1652</v>
      </c>
      <c r="D7" s="1788"/>
      <c r="E7" s="1788"/>
      <c r="F7" s="1788"/>
      <c r="G7" s="1793" t="s">
        <v>1603</v>
      </c>
      <c r="H7" s="1793"/>
      <c r="I7" s="1793"/>
    </row>
    <row r="8" spans="1:10" ht="17.25" thickBot="1">
      <c r="A8" s="798"/>
      <c r="B8" s="802" t="s">
        <v>1653</v>
      </c>
      <c r="C8" s="803" t="s">
        <v>1605</v>
      </c>
      <c r="D8" s="803" t="s">
        <v>1606</v>
      </c>
      <c r="E8" s="803" t="s">
        <v>1654</v>
      </c>
      <c r="F8" s="803" t="s">
        <v>1607</v>
      </c>
      <c r="G8" s="803" t="s">
        <v>1608</v>
      </c>
      <c r="H8" s="803" t="s">
        <v>1609</v>
      </c>
      <c r="I8" s="803" t="s">
        <v>1610</v>
      </c>
    </row>
    <row r="9" spans="1:10" ht="16.5">
      <c r="A9" s="804" t="s">
        <v>1611</v>
      </c>
      <c r="B9" s="805"/>
      <c r="C9" s="806"/>
      <c r="D9" s="807"/>
      <c r="E9" s="807"/>
      <c r="F9" s="808"/>
      <c r="G9" s="809"/>
      <c r="H9" s="809"/>
      <c r="I9" s="809"/>
    </row>
    <row r="10" spans="1:10" ht="33">
      <c r="A10" s="810" t="s">
        <v>1655</v>
      </c>
      <c r="B10" s="811" t="s">
        <v>1656</v>
      </c>
      <c r="C10" s="812">
        <v>3420000</v>
      </c>
      <c r="D10" s="813">
        <v>3420000</v>
      </c>
      <c r="E10" s="813"/>
      <c r="F10" s="813"/>
      <c r="G10" s="794"/>
      <c r="H10" s="794" t="s">
        <v>1657</v>
      </c>
      <c r="I10" s="794"/>
    </row>
    <row r="11" spans="1:10" ht="33">
      <c r="A11" s="810" t="s">
        <v>1658</v>
      </c>
      <c r="B11" s="811" t="s">
        <v>1656</v>
      </c>
      <c r="C11" s="814">
        <v>3750000</v>
      </c>
      <c r="D11" s="815">
        <v>3750000</v>
      </c>
      <c r="E11" s="815"/>
      <c r="F11" s="794"/>
      <c r="G11" s="794"/>
      <c r="H11" s="794" t="s">
        <v>1659</v>
      </c>
      <c r="I11" s="794"/>
    </row>
    <row r="12" spans="1:10" ht="16.5">
      <c r="A12" s="804"/>
      <c r="B12" s="816"/>
      <c r="C12" s="817"/>
      <c r="D12" s="818"/>
      <c r="E12" s="818"/>
      <c r="F12" s="818"/>
      <c r="G12" s="794"/>
      <c r="H12" s="794"/>
      <c r="I12" s="794"/>
    </row>
    <row r="13" spans="1:10" ht="16.5">
      <c r="A13" s="804"/>
      <c r="B13" s="816"/>
      <c r="C13" s="817"/>
      <c r="D13" s="818"/>
      <c r="E13" s="818"/>
      <c r="F13" s="818"/>
      <c r="G13" s="794"/>
      <c r="H13" s="794"/>
      <c r="I13" s="794"/>
    </row>
    <row r="14" spans="1:10" ht="16.5">
      <c r="A14" s="804"/>
      <c r="B14" s="816"/>
      <c r="C14" s="817"/>
      <c r="D14" s="818"/>
      <c r="E14" s="818"/>
      <c r="F14" s="818"/>
      <c r="G14" s="794"/>
      <c r="H14" s="794"/>
      <c r="I14" s="794"/>
    </row>
    <row r="15" spans="1:10" ht="16.5">
      <c r="A15" s="804"/>
      <c r="B15" s="816"/>
      <c r="C15" s="817"/>
      <c r="D15" s="818"/>
      <c r="E15" s="818"/>
      <c r="F15" s="818"/>
      <c r="G15" s="794"/>
      <c r="H15" s="794"/>
      <c r="I15" s="794"/>
    </row>
    <row r="16" spans="1:10" ht="16.5">
      <c r="A16" s="804"/>
      <c r="B16" s="816"/>
      <c r="C16" s="817"/>
      <c r="D16" s="818"/>
      <c r="E16" s="818"/>
      <c r="F16" s="818"/>
      <c r="G16" s="794"/>
      <c r="H16" s="794"/>
      <c r="I16" s="794"/>
    </row>
    <row r="17" spans="1:9" ht="16.5">
      <c r="A17" s="804"/>
      <c r="B17" s="811"/>
      <c r="C17" s="812"/>
      <c r="D17" s="813"/>
      <c r="E17" s="813"/>
      <c r="F17" s="813"/>
      <c r="G17" s="794"/>
      <c r="H17" s="794"/>
      <c r="I17" s="794"/>
    </row>
    <row r="18" spans="1:9" ht="16.5">
      <c r="A18" s="819"/>
      <c r="B18" s="805"/>
      <c r="C18" s="814"/>
      <c r="D18" s="815"/>
      <c r="E18" s="815"/>
      <c r="F18" s="794"/>
      <c r="G18" s="794"/>
      <c r="H18" s="794"/>
      <c r="I18" s="794"/>
    </row>
    <row r="19" spans="1:9" ht="16.5">
      <c r="A19" s="804"/>
      <c r="B19" s="816"/>
      <c r="C19" s="817"/>
      <c r="D19" s="818"/>
      <c r="E19" s="818"/>
      <c r="F19" s="818"/>
      <c r="G19" s="794"/>
      <c r="H19" s="794"/>
      <c r="I19" s="794"/>
    </row>
    <row r="20" spans="1:9" ht="16.5">
      <c r="A20" s="804"/>
      <c r="B20" s="816"/>
      <c r="C20" s="817"/>
      <c r="D20" s="818"/>
      <c r="E20" s="818"/>
      <c r="F20" s="818"/>
      <c r="G20" s="794"/>
      <c r="H20" s="794"/>
      <c r="I20" s="794"/>
    </row>
    <row r="21" spans="1:9" ht="16.5">
      <c r="A21" s="804"/>
      <c r="B21" s="816"/>
      <c r="C21" s="817"/>
      <c r="D21" s="818"/>
      <c r="E21" s="818"/>
      <c r="F21" s="818"/>
      <c r="G21" s="794"/>
      <c r="H21" s="794"/>
      <c r="I21" s="794"/>
    </row>
    <row r="22" spans="1:9" ht="16.5">
      <c r="A22" s="804"/>
      <c r="B22" s="816"/>
      <c r="C22" s="817"/>
      <c r="D22" s="818"/>
      <c r="E22" s="818"/>
      <c r="F22" s="818"/>
      <c r="G22" s="794"/>
      <c r="H22" s="794"/>
      <c r="I22" s="794"/>
    </row>
    <row r="23" spans="1:9" ht="16.5">
      <c r="A23" s="804"/>
      <c r="B23" s="816"/>
      <c r="C23" s="817"/>
      <c r="D23" s="818"/>
      <c r="E23" s="818"/>
      <c r="F23" s="818"/>
      <c r="G23" s="794"/>
      <c r="H23" s="794"/>
      <c r="I23" s="794"/>
    </row>
    <row r="24" spans="1:9" ht="16.5">
      <c r="A24" s="819"/>
      <c r="B24" s="816"/>
      <c r="C24" s="817"/>
      <c r="D24" s="818"/>
      <c r="E24" s="818"/>
      <c r="F24" s="818"/>
      <c r="G24" s="794"/>
      <c r="H24" s="794"/>
      <c r="I24" s="794"/>
    </row>
    <row r="25" spans="1:9" ht="17.25" thickBot="1">
      <c r="A25" s="803"/>
      <c r="B25" s="820"/>
      <c r="C25" s="821"/>
      <c r="D25" s="822"/>
      <c r="E25" s="822"/>
      <c r="F25" s="822"/>
      <c r="G25" s="798"/>
      <c r="H25" s="798"/>
      <c r="I25" s="798"/>
    </row>
  </sheetData>
  <mergeCells count="6">
    <mergeCell ref="H1:I1"/>
    <mergeCell ref="H2:I2"/>
    <mergeCell ref="A4:I4"/>
    <mergeCell ref="B6:G6"/>
    <mergeCell ref="C7:F7"/>
    <mergeCell ref="G7:I7"/>
  </mergeCells>
  <phoneticPr fontId="1" type="noConversion"/>
  <hyperlinks>
    <hyperlink ref="J2" location="預告統計資料發布時間表!A1" display="回發布時間表" xr:uid="{43016204-E17E-4CD9-96A9-606AD903A37F}"/>
  </hyperlinks>
  <pageMargins left="0.78740157480314954" right="0.78740157480314954" top="0.78740157480314954" bottom="0.78740157480314954" header="0.78740157480314954" footer="0.78740157480314954"/>
  <pageSetup paperSize="0" scale="60" fitToWidth="0" fitToHeight="0" orientation="landscape" horizontalDpi="0" verticalDpi="0" copies="0"/>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10BE-76E2-4E8F-8C8A-48C3371EAA81}">
  <dimension ref="A1:AMF43"/>
  <sheetViews>
    <sheetView workbookViewId="0">
      <selection activeCell="L2" sqref="L2"/>
    </sheetView>
  </sheetViews>
  <sheetFormatPr defaultRowHeight="16.5"/>
  <cols>
    <col min="1" max="1" width="22.625" style="794" customWidth="1"/>
    <col min="2" max="2" width="20.625" style="794" customWidth="1"/>
    <col min="3" max="3" width="16.25" style="794" customWidth="1"/>
    <col min="4" max="4" width="16" style="794" customWidth="1"/>
    <col min="5" max="5" width="22.875" style="794" customWidth="1"/>
    <col min="6" max="6" width="25" style="794" customWidth="1"/>
    <col min="7" max="7" width="30.25" style="794" customWidth="1"/>
    <col min="8" max="8" width="19.75" style="794" customWidth="1"/>
    <col min="9" max="9" width="17.25" style="794" customWidth="1"/>
    <col min="10" max="10" width="7.875" style="794" customWidth="1"/>
    <col min="11" max="11" width="26.375" style="794" customWidth="1"/>
    <col min="12" max="12" width="14" style="794" customWidth="1"/>
    <col min="13" max="1019" width="20.75" style="794" customWidth="1"/>
    <col min="1020" max="1020" width="13.75" style="794" customWidth="1"/>
    <col min="1021" max="1023" width="13.25" style="751" customWidth="1"/>
    <col min="1024" max="1024" width="13" style="751" customWidth="1"/>
    <col min="1025" max="16384" width="9" style="751"/>
  </cols>
  <sheetData>
    <row r="1" spans="1:12" ht="16.5" customHeight="1" thickBot="1">
      <c r="A1" s="793" t="s">
        <v>1595</v>
      </c>
      <c r="I1" s="795" t="s">
        <v>616</v>
      </c>
      <c r="J1" s="1790" t="s">
        <v>1648</v>
      </c>
      <c r="K1" s="1790"/>
    </row>
    <row r="2" spans="1:12" ht="18" customHeight="1" thickBot="1">
      <c r="A2" s="796" t="s">
        <v>1596</v>
      </c>
      <c r="B2" s="797" t="s">
        <v>1597</v>
      </c>
      <c r="C2" s="798"/>
      <c r="D2" s="798"/>
      <c r="E2" s="798"/>
      <c r="F2" s="798"/>
      <c r="G2" s="798"/>
      <c r="H2" s="798"/>
      <c r="I2" s="795" t="s">
        <v>1598</v>
      </c>
      <c r="J2" s="1791" t="s">
        <v>1599</v>
      </c>
      <c r="K2" s="1791"/>
      <c r="L2" s="23" t="s">
        <v>150</v>
      </c>
    </row>
    <row r="3" spans="1:12" ht="17.100000000000001" customHeight="1"/>
    <row r="4" spans="1:12" ht="20.100000000000001" customHeight="1">
      <c r="A4" s="1792" t="s">
        <v>1665</v>
      </c>
      <c r="B4" s="1792"/>
      <c r="C4" s="1792"/>
      <c r="D4" s="1792"/>
      <c r="E4" s="1792"/>
      <c r="F4" s="1792"/>
      <c r="G4" s="1792"/>
      <c r="H4" s="1792"/>
      <c r="I4" s="1792"/>
      <c r="J4" s="1792"/>
      <c r="K4" s="1792"/>
    </row>
    <row r="5" spans="1:12" ht="17.100000000000001" customHeight="1">
      <c r="J5" s="799" t="s">
        <v>1612</v>
      </c>
      <c r="K5" s="799"/>
    </row>
    <row r="6" spans="1:12" ht="17.100000000000001" customHeight="1" thickBot="1">
      <c r="A6" s="1787" t="s">
        <v>1664</v>
      </c>
      <c r="B6" s="1787"/>
      <c r="C6" s="1787"/>
      <c r="D6" s="1787"/>
      <c r="E6" s="1787"/>
      <c r="F6" s="1787"/>
      <c r="G6" s="1787"/>
      <c r="H6" s="1787"/>
      <c r="I6" s="1787"/>
      <c r="J6" s="1787"/>
      <c r="K6" s="1787"/>
    </row>
    <row r="7" spans="1:12" ht="17.100000000000001" customHeight="1">
      <c r="A7" s="800" t="s">
        <v>1601</v>
      </c>
      <c r="B7" s="801" t="s">
        <v>1602</v>
      </c>
      <c r="C7" s="1789" t="s">
        <v>1603</v>
      </c>
      <c r="D7" s="1789"/>
      <c r="E7" s="1789"/>
      <c r="F7" s="1789"/>
      <c r="G7" s="1789"/>
      <c r="H7" s="1789"/>
      <c r="I7" s="1789"/>
      <c r="J7" s="1789"/>
      <c r="K7" s="1789"/>
    </row>
    <row r="8" spans="1:12" ht="17.100000000000001" customHeight="1" thickBot="1">
      <c r="A8" s="798"/>
      <c r="B8" s="802" t="s">
        <v>1653</v>
      </c>
      <c r="C8" s="834" t="s">
        <v>1613</v>
      </c>
      <c r="D8" s="803" t="s">
        <v>1614</v>
      </c>
      <c r="E8" s="803" t="s">
        <v>1615</v>
      </c>
      <c r="F8" s="803" t="s">
        <v>1616</v>
      </c>
      <c r="G8" s="833" t="s">
        <v>1617</v>
      </c>
      <c r="H8" s="832" t="s">
        <v>1618</v>
      </c>
      <c r="I8" s="1796" t="s">
        <v>1619</v>
      </c>
      <c r="J8" s="1796"/>
      <c r="K8" s="1796"/>
    </row>
    <row r="9" spans="1:12" ht="21" customHeight="1">
      <c r="A9" s="804" t="s">
        <v>1611</v>
      </c>
      <c r="B9" s="805"/>
      <c r="C9" s="806"/>
      <c r="D9" s="807"/>
      <c r="E9" s="807"/>
      <c r="F9" s="808"/>
      <c r="G9" s="752"/>
      <c r="H9" s="752"/>
      <c r="I9" s="1797"/>
      <c r="J9" s="1797"/>
      <c r="K9" s="1797"/>
    </row>
    <row r="10" spans="1:12" ht="48.6" customHeight="1">
      <c r="A10" s="810" t="s">
        <v>1663</v>
      </c>
      <c r="B10" s="811" t="s">
        <v>1656</v>
      </c>
      <c r="C10" s="812">
        <v>52</v>
      </c>
      <c r="D10" s="813"/>
      <c r="E10" s="813"/>
      <c r="F10" s="813"/>
      <c r="G10" s="753"/>
      <c r="H10" s="753"/>
      <c r="I10" s="1794"/>
      <c r="J10" s="1794"/>
      <c r="K10" s="1794"/>
    </row>
    <row r="11" spans="1:12" ht="23.65" customHeight="1">
      <c r="A11" s="804"/>
      <c r="B11" s="811"/>
      <c r="C11" s="812"/>
      <c r="D11" s="813"/>
      <c r="E11" s="813"/>
      <c r="F11" s="813"/>
      <c r="G11" s="753"/>
      <c r="H11" s="753"/>
      <c r="I11" s="1794"/>
      <c r="J11" s="1794"/>
      <c r="K11" s="1794"/>
    </row>
    <row r="12" spans="1:12" ht="23.65" customHeight="1">
      <c r="A12" s="804"/>
      <c r="B12" s="811"/>
      <c r="C12" s="812"/>
      <c r="D12" s="813"/>
      <c r="E12" s="813"/>
      <c r="F12" s="813"/>
      <c r="G12" s="753"/>
      <c r="H12" s="753"/>
      <c r="I12" s="1794"/>
      <c r="J12" s="1794"/>
      <c r="K12" s="1794"/>
    </row>
    <row r="13" spans="1:12" ht="23.65" customHeight="1">
      <c r="A13" s="804"/>
      <c r="B13" s="816"/>
      <c r="C13" s="817"/>
      <c r="D13" s="818"/>
      <c r="E13" s="818"/>
      <c r="F13" s="818"/>
      <c r="G13" s="831"/>
      <c r="H13" s="831"/>
      <c r="I13" s="1794"/>
      <c r="J13" s="1794"/>
      <c r="K13" s="1794"/>
    </row>
    <row r="14" spans="1:12" ht="23.65" customHeight="1">
      <c r="A14" s="804"/>
      <c r="B14" s="816"/>
      <c r="C14" s="817"/>
      <c r="D14" s="818"/>
      <c r="E14" s="818"/>
      <c r="F14" s="818"/>
      <c r="G14" s="831"/>
      <c r="H14" s="831"/>
      <c r="I14" s="1794"/>
      <c r="J14" s="1794"/>
      <c r="K14" s="1794"/>
    </row>
    <row r="15" spans="1:12" ht="23.65" customHeight="1">
      <c r="A15" s="804"/>
      <c r="B15" s="816"/>
      <c r="C15" s="817"/>
      <c r="D15" s="818"/>
      <c r="E15" s="818"/>
      <c r="F15" s="818"/>
      <c r="G15" s="831"/>
      <c r="H15" s="831"/>
      <c r="I15" s="1794"/>
      <c r="J15" s="1794"/>
      <c r="K15" s="1794"/>
    </row>
    <row r="16" spans="1:12" ht="23.65" customHeight="1">
      <c r="A16" s="804"/>
      <c r="B16" s="816"/>
      <c r="C16" s="817"/>
      <c r="D16" s="818"/>
      <c r="E16" s="818"/>
      <c r="F16" s="818"/>
      <c r="G16" s="831"/>
      <c r="H16" s="831"/>
      <c r="I16" s="1794"/>
      <c r="J16" s="1794"/>
      <c r="K16" s="1794"/>
    </row>
    <row r="17" spans="1:12" ht="23.65" customHeight="1">
      <c r="A17" s="804"/>
      <c r="B17" s="816"/>
      <c r="C17" s="817"/>
      <c r="D17" s="818"/>
      <c r="E17" s="818"/>
      <c r="F17" s="818"/>
      <c r="G17" s="831"/>
      <c r="H17" s="831"/>
      <c r="I17" s="1794"/>
      <c r="J17" s="1794"/>
      <c r="K17" s="1794"/>
    </row>
    <row r="18" spans="1:12" ht="23.65" customHeight="1">
      <c r="A18" s="804"/>
      <c r="B18" s="811"/>
      <c r="C18" s="812"/>
      <c r="D18" s="813"/>
      <c r="E18" s="813"/>
      <c r="F18" s="813"/>
      <c r="G18" s="753"/>
      <c r="H18" s="753"/>
      <c r="I18" s="1794"/>
      <c r="J18" s="1794"/>
      <c r="K18" s="1794"/>
    </row>
    <row r="19" spans="1:12" ht="23.65" customHeight="1">
      <c r="A19" s="804"/>
      <c r="B19" s="816"/>
      <c r="C19" s="817"/>
      <c r="D19" s="818"/>
      <c r="E19" s="818"/>
      <c r="F19" s="818"/>
      <c r="G19" s="831"/>
      <c r="H19" s="831"/>
      <c r="I19" s="1794"/>
      <c r="J19" s="1794"/>
      <c r="K19" s="1794"/>
    </row>
    <row r="20" spans="1:12" ht="23.65" customHeight="1">
      <c r="A20" s="804"/>
      <c r="B20" s="816"/>
      <c r="C20" s="817"/>
      <c r="D20" s="818"/>
      <c r="E20" s="818"/>
      <c r="F20" s="818"/>
      <c r="G20" s="831"/>
      <c r="H20" s="831"/>
      <c r="I20" s="1794"/>
      <c r="J20" s="1794"/>
      <c r="K20" s="1794"/>
    </row>
    <row r="21" spans="1:12" ht="23.65" customHeight="1">
      <c r="A21" s="804"/>
      <c r="B21" s="816"/>
      <c r="C21" s="817"/>
      <c r="D21" s="818"/>
      <c r="E21" s="818"/>
      <c r="F21" s="818"/>
      <c r="G21" s="831"/>
      <c r="H21" s="831"/>
      <c r="I21" s="1794"/>
      <c r="J21" s="1794"/>
      <c r="K21" s="1794"/>
    </row>
    <row r="22" spans="1:12" ht="23.65" customHeight="1">
      <c r="A22" s="804"/>
      <c r="B22" s="816"/>
      <c r="C22" s="817"/>
      <c r="D22" s="818"/>
      <c r="E22" s="818"/>
      <c r="F22" s="818"/>
      <c r="G22" s="831"/>
      <c r="H22" s="831"/>
      <c r="I22" s="1794"/>
      <c r="J22" s="1794"/>
      <c r="K22" s="1794"/>
    </row>
    <row r="23" spans="1:12" ht="23.65" customHeight="1">
      <c r="A23" s="804"/>
      <c r="B23" s="816"/>
      <c r="C23" s="817"/>
      <c r="D23" s="818"/>
      <c r="E23" s="818"/>
      <c r="F23" s="818"/>
      <c r="G23" s="831"/>
      <c r="H23" s="831"/>
      <c r="I23" s="1794"/>
      <c r="J23" s="1794"/>
      <c r="K23" s="1794"/>
    </row>
    <row r="24" spans="1:12" ht="23.65" customHeight="1">
      <c r="A24" s="804"/>
      <c r="B24" s="816"/>
      <c r="C24" s="817"/>
      <c r="D24" s="818"/>
      <c r="E24" s="818"/>
      <c r="F24" s="818"/>
      <c r="G24" s="831"/>
      <c r="H24" s="831"/>
      <c r="I24" s="1794"/>
      <c r="J24" s="1794"/>
      <c r="K24" s="1794"/>
    </row>
    <row r="25" spans="1:12" ht="23.65" customHeight="1" thickBot="1">
      <c r="A25" s="830"/>
      <c r="B25" s="829"/>
      <c r="C25" s="828"/>
      <c r="D25" s="797"/>
      <c r="E25" s="797"/>
      <c r="F25" s="797"/>
      <c r="G25" s="798"/>
      <c r="H25" s="798"/>
      <c r="I25" s="1795"/>
      <c r="J25" s="1795"/>
      <c r="K25" s="1795"/>
    </row>
    <row r="26" spans="1:12" ht="18" customHeight="1">
      <c r="A26" s="826" t="s">
        <v>1020</v>
      </c>
      <c r="B26" s="825"/>
      <c r="C26" s="825" t="s">
        <v>819</v>
      </c>
      <c r="E26" s="825" t="s">
        <v>1620</v>
      </c>
      <c r="H26" s="794" t="s">
        <v>1621</v>
      </c>
      <c r="J26" s="794" t="s">
        <v>1662</v>
      </c>
    </row>
    <row r="27" spans="1:12" ht="18" customHeight="1">
      <c r="A27" s="827"/>
      <c r="B27" s="827"/>
      <c r="C27" s="826"/>
      <c r="E27" s="825" t="s">
        <v>1228</v>
      </c>
      <c r="F27" s="824"/>
      <c r="G27" s="824"/>
      <c r="H27" s="824"/>
      <c r="I27" s="799"/>
    </row>
    <row r="28" spans="1:12" ht="8.25" customHeight="1"/>
    <row r="29" spans="1:12" ht="21" customHeight="1">
      <c r="A29" s="794" t="s">
        <v>1661</v>
      </c>
    </row>
    <row r="30" spans="1:12" ht="15.95" customHeight="1">
      <c r="A30" s="794" t="s">
        <v>1660</v>
      </c>
    </row>
    <row r="31" spans="1:12" ht="15.95" customHeight="1"/>
    <row r="32" spans="1:12" ht="15.95" customHeight="1">
      <c r="L32" s="823"/>
    </row>
    <row r="33" spans="12:1020" s="751" customFormat="1" ht="15.95" customHeight="1">
      <c r="L33" s="823"/>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794"/>
      <c r="AR33" s="794"/>
      <c r="AS33" s="794"/>
      <c r="AT33" s="794"/>
      <c r="AU33" s="794"/>
      <c r="AV33" s="794"/>
      <c r="AW33" s="794"/>
      <c r="AX33" s="794"/>
      <c r="AY33" s="794"/>
      <c r="AZ33" s="794"/>
      <c r="BA33" s="794"/>
      <c r="BB33" s="794"/>
      <c r="BC33" s="794"/>
      <c r="BD33" s="794"/>
      <c r="BE33" s="794"/>
      <c r="BF33" s="794"/>
      <c r="BG33" s="794"/>
      <c r="BH33" s="794"/>
      <c r="BI33" s="794"/>
      <c r="BJ33" s="794"/>
      <c r="BK33" s="794"/>
      <c r="BL33" s="794"/>
      <c r="BM33" s="794"/>
      <c r="BN33" s="794"/>
      <c r="BO33" s="794"/>
      <c r="BP33" s="794"/>
      <c r="BQ33" s="794"/>
      <c r="BR33" s="794"/>
      <c r="BS33" s="794"/>
      <c r="BT33" s="794"/>
      <c r="BU33" s="794"/>
      <c r="BV33" s="794"/>
      <c r="BW33" s="794"/>
      <c r="BX33" s="794"/>
      <c r="BY33" s="794"/>
      <c r="BZ33" s="794"/>
      <c r="CA33" s="794"/>
      <c r="CB33" s="794"/>
      <c r="CC33" s="794"/>
      <c r="CD33" s="794"/>
      <c r="CE33" s="794"/>
      <c r="CF33" s="794"/>
      <c r="CG33" s="794"/>
      <c r="CH33" s="794"/>
      <c r="CI33" s="794"/>
      <c r="CJ33" s="794"/>
      <c r="CK33" s="794"/>
      <c r="CL33" s="794"/>
      <c r="CM33" s="794"/>
      <c r="CN33" s="794"/>
      <c r="CO33" s="794"/>
      <c r="CP33" s="794"/>
      <c r="CQ33" s="794"/>
      <c r="CR33" s="794"/>
      <c r="CS33" s="794"/>
      <c r="CT33" s="794"/>
      <c r="CU33" s="794"/>
      <c r="CV33" s="794"/>
      <c r="CW33" s="794"/>
      <c r="CX33" s="794"/>
      <c r="CY33" s="794"/>
      <c r="CZ33" s="794"/>
      <c r="DA33" s="794"/>
      <c r="DB33" s="794"/>
      <c r="DC33" s="794"/>
      <c r="DD33" s="794"/>
      <c r="DE33" s="794"/>
      <c r="DF33" s="794"/>
      <c r="DG33" s="794"/>
      <c r="DH33" s="794"/>
      <c r="DI33" s="794"/>
      <c r="DJ33" s="794"/>
      <c r="DK33" s="794"/>
      <c r="DL33" s="794"/>
      <c r="DM33" s="794"/>
      <c r="DN33" s="794"/>
      <c r="DO33" s="794"/>
      <c r="DP33" s="794"/>
      <c r="DQ33" s="794"/>
      <c r="DR33" s="794"/>
      <c r="DS33" s="794"/>
      <c r="DT33" s="794"/>
      <c r="DU33" s="794"/>
      <c r="DV33" s="794"/>
      <c r="DW33" s="794"/>
      <c r="DX33" s="794"/>
      <c r="DY33" s="794"/>
      <c r="DZ33" s="794"/>
      <c r="EA33" s="794"/>
      <c r="EB33" s="794"/>
      <c r="EC33" s="794"/>
      <c r="ED33" s="794"/>
      <c r="EE33" s="794"/>
      <c r="EF33" s="794"/>
      <c r="EG33" s="794"/>
      <c r="EH33" s="794"/>
      <c r="EI33" s="794"/>
      <c r="EJ33" s="794"/>
      <c r="EK33" s="794"/>
      <c r="EL33" s="794"/>
      <c r="EM33" s="794"/>
      <c r="EN33" s="794"/>
      <c r="EO33" s="794"/>
      <c r="EP33" s="794"/>
      <c r="EQ33" s="794"/>
      <c r="ER33" s="794"/>
      <c r="ES33" s="794"/>
      <c r="ET33" s="794"/>
      <c r="EU33" s="794"/>
      <c r="EV33" s="794"/>
      <c r="EW33" s="794"/>
      <c r="EX33" s="794"/>
      <c r="EY33" s="794"/>
      <c r="EZ33" s="794"/>
      <c r="FA33" s="794"/>
      <c r="FB33" s="794"/>
      <c r="FC33" s="794"/>
      <c r="FD33" s="794"/>
      <c r="FE33" s="794"/>
      <c r="FF33" s="794"/>
      <c r="FG33" s="794"/>
      <c r="FH33" s="794"/>
      <c r="FI33" s="794"/>
      <c r="FJ33" s="794"/>
      <c r="FK33" s="794"/>
      <c r="FL33" s="794"/>
      <c r="FM33" s="794"/>
      <c r="FN33" s="794"/>
      <c r="FO33" s="794"/>
      <c r="FP33" s="794"/>
      <c r="FQ33" s="794"/>
      <c r="FR33" s="794"/>
      <c r="FS33" s="794"/>
      <c r="FT33" s="794"/>
      <c r="FU33" s="794"/>
      <c r="FV33" s="794"/>
      <c r="FW33" s="794"/>
      <c r="FX33" s="794"/>
      <c r="FY33" s="794"/>
      <c r="FZ33" s="794"/>
      <c r="GA33" s="794"/>
      <c r="GB33" s="794"/>
      <c r="GC33" s="794"/>
      <c r="GD33" s="794"/>
      <c r="GE33" s="794"/>
      <c r="GF33" s="794"/>
      <c r="GG33" s="794"/>
      <c r="GH33" s="794"/>
      <c r="GI33" s="794"/>
      <c r="GJ33" s="794"/>
      <c r="GK33" s="794"/>
      <c r="GL33" s="794"/>
      <c r="GM33" s="794"/>
      <c r="GN33" s="794"/>
      <c r="GO33" s="794"/>
      <c r="GP33" s="794"/>
      <c r="GQ33" s="794"/>
      <c r="GR33" s="794"/>
      <c r="GS33" s="794"/>
      <c r="GT33" s="794"/>
      <c r="GU33" s="794"/>
      <c r="GV33" s="794"/>
      <c r="GW33" s="794"/>
      <c r="GX33" s="794"/>
      <c r="GY33" s="794"/>
      <c r="GZ33" s="794"/>
      <c r="HA33" s="794"/>
      <c r="HB33" s="794"/>
      <c r="HC33" s="794"/>
      <c r="HD33" s="794"/>
      <c r="HE33" s="794"/>
      <c r="HF33" s="794"/>
      <c r="HG33" s="794"/>
      <c r="HH33" s="794"/>
      <c r="HI33" s="794"/>
      <c r="HJ33" s="794"/>
      <c r="HK33" s="794"/>
      <c r="HL33" s="794"/>
      <c r="HM33" s="794"/>
      <c r="HN33" s="794"/>
      <c r="HO33" s="794"/>
      <c r="HP33" s="794"/>
      <c r="HQ33" s="794"/>
      <c r="HR33" s="794"/>
      <c r="HS33" s="794"/>
      <c r="HT33" s="794"/>
      <c r="HU33" s="794"/>
      <c r="HV33" s="794"/>
      <c r="HW33" s="794"/>
      <c r="HX33" s="794"/>
      <c r="HY33" s="794"/>
      <c r="HZ33" s="794"/>
      <c r="IA33" s="794"/>
      <c r="IB33" s="794"/>
      <c r="IC33" s="794"/>
      <c r="ID33" s="794"/>
      <c r="IE33" s="794"/>
      <c r="IF33" s="794"/>
      <c r="IG33" s="794"/>
      <c r="IH33" s="794"/>
      <c r="II33" s="794"/>
      <c r="IJ33" s="794"/>
      <c r="IK33" s="794"/>
      <c r="IL33" s="794"/>
      <c r="IM33" s="794"/>
      <c r="IN33" s="794"/>
      <c r="IO33" s="794"/>
      <c r="IP33" s="794"/>
      <c r="IQ33" s="794"/>
      <c r="IR33" s="794"/>
      <c r="IS33" s="794"/>
      <c r="IT33" s="794"/>
      <c r="IU33" s="794"/>
      <c r="IV33" s="794"/>
      <c r="IW33" s="794"/>
      <c r="IX33" s="794"/>
      <c r="IY33" s="794"/>
      <c r="IZ33" s="794"/>
      <c r="JA33" s="794"/>
      <c r="JB33" s="794"/>
      <c r="JC33" s="794"/>
      <c r="JD33" s="794"/>
      <c r="JE33" s="794"/>
      <c r="JF33" s="794"/>
      <c r="JG33" s="794"/>
      <c r="JH33" s="794"/>
      <c r="JI33" s="794"/>
      <c r="JJ33" s="794"/>
      <c r="JK33" s="794"/>
      <c r="JL33" s="794"/>
      <c r="JM33" s="794"/>
      <c r="JN33" s="794"/>
      <c r="JO33" s="794"/>
      <c r="JP33" s="794"/>
      <c r="JQ33" s="794"/>
      <c r="JR33" s="794"/>
      <c r="JS33" s="794"/>
      <c r="JT33" s="794"/>
      <c r="JU33" s="794"/>
      <c r="JV33" s="794"/>
      <c r="JW33" s="794"/>
      <c r="JX33" s="794"/>
      <c r="JY33" s="794"/>
      <c r="JZ33" s="794"/>
      <c r="KA33" s="794"/>
      <c r="KB33" s="794"/>
      <c r="KC33" s="794"/>
      <c r="KD33" s="794"/>
      <c r="KE33" s="794"/>
      <c r="KF33" s="794"/>
      <c r="KG33" s="794"/>
      <c r="KH33" s="794"/>
      <c r="KI33" s="794"/>
      <c r="KJ33" s="794"/>
      <c r="KK33" s="794"/>
      <c r="KL33" s="794"/>
      <c r="KM33" s="794"/>
      <c r="KN33" s="794"/>
      <c r="KO33" s="794"/>
      <c r="KP33" s="794"/>
      <c r="KQ33" s="794"/>
      <c r="KR33" s="794"/>
      <c r="KS33" s="794"/>
      <c r="KT33" s="794"/>
      <c r="KU33" s="794"/>
      <c r="KV33" s="794"/>
      <c r="KW33" s="794"/>
      <c r="KX33" s="794"/>
      <c r="KY33" s="794"/>
      <c r="KZ33" s="794"/>
      <c r="LA33" s="794"/>
      <c r="LB33" s="794"/>
      <c r="LC33" s="794"/>
      <c r="LD33" s="794"/>
      <c r="LE33" s="794"/>
      <c r="LF33" s="794"/>
      <c r="LG33" s="794"/>
      <c r="LH33" s="794"/>
      <c r="LI33" s="794"/>
      <c r="LJ33" s="794"/>
      <c r="LK33" s="794"/>
      <c r="LL33" s="794"/>
      <c r="LM33" s="794"/>
      <c r="LN33" s="794"/>
      <c r="LO33" s="794"/>
      <c r="LP33" s="794"/>
      <c r="LQ33" s="794"/>
      <c r="LR33" s="794"/>
      <c r="LS33" s="794"/>
      <c r="LT33" s="794"/>
      <c r="LU33" s="794"/>
      <c r="LV33" s="794"/>
      <c r="LW33" s="794"/>
      <c r="LX33" s="794"/>
      <c r="LY33" s="794"/>
      <c r="LZ33" s="794"/>
      <c r="MA33" s="794"/>
      <c r="MB33" s="794"/>
      <c r="MC33" s="794"/>
      <c r="MD33" s="794"/>
      <c r="ME33" s="794"/>
      <c r="MF33" s="794"/>
      <c r="MG33" s="794"/>
      <c r="MH33" s="794"/>
      <c r="MI33" s="794"/>
      <c r="MJ33" s="794"/>
      <c r="MK33" s="794"/>
      <c r="ML33" s="794"/>
      <c r="MM33" s="794"/>
      <c r="MN33" s="794"/>
      <c r="MO33" s="794"/>
      <c r="MP33" s="794"/>
      <c r="MQ33" s="794"/>
      <c r="MR33" s="794"/>
      <c r="MS33" s="794"/>
      <c r="MT33" s="794"/>
      <c r="MU33" s="794"/>
      <c r="MV33" s="794"/>
      <c r="MW33" s="794"/>
      <c r="MX33" s="794"/>
      <c r="MY33" s="794"/>
      <c r="MZ33" s="794"/>
      <c r="NA33" s="794"/>
      <c r="NB33" s="794"/>
      <c r="NC33" s="794"/>
      <c r="ND33" s="794"/>
      <c r="NE33" s="794"/>
      <c r="NF33" s="794"/>
      <c r="NG33" s="794"/>
      <c r="NH33" s="794"/>
      <c r="NI33" s="794"/>
      <c r="NJ33" s="794"/>
      <c r="NK33" s="794"/>
      <c r="NL33" s="794"/>
      <c r="NM33" s="794"/>
      <c r="NN33" s="794"/>
      <c r="NO33" s="794"/>
      <c r="NP33" s="794"/>
      <c r="NQ33" s="794"/>
      <c r="NR33" s="794"/>
      <c r="NS33" s="794"/>
      <c r="NT33" s="794"/>
      <c r="NU33" s="794"/>
      <c r="NV33" s="794"/>
      <c r="NW33" s="794"/>
      <c r="NX33" s="794"/>
      <c r="NY33" s="794"/>
      <c r="NZ33" s="794"/>
      <c r="OA33" s="794"/>
      <c r="OB33" s="794"/>
      <c r="OC33" s="794"/>
      <c r="OD33" s="794"/>
      <c r="OE33" s="794"/>
      <c r="OF33" s="794"/>
      <c r="OG33" s="794"/>
      <c r="OH33" s="794"/>
      <c r="OI33" s="794"/>
      <c r="OJ33" s="794"/>
      <c r="OK33" s="794"/>
      <c r="OL33" s="794"/>
      <c r="OM33" s="794"/>
      <c r="ON33" s="794"/>
      <c r="OO33" s="794"/>
      <c r="OP33" s="794"/>
      <c r="OQ33" s="794"/>
      <c r="OR33" s="794"/>
      <c r="OS33" s="794"/>
      <c r="OT33" s="794"/>
      <c r="OU33" s="794"/>
      <c r="OV33" s="794"/>
      <c r="OW33" s="794"/>
      <c r="OX33" s="794"/>
      <c r="OY33" s="794"/>
      <c r="OZ33" s="794"/>
      <c r="PA33" s="794"/>
      <c r="PB33" s="794"/>
      <c r="PC33" s="794"/>
      <c r="PD33" s="794"/>
      <c r="PE33" s="794"/>
      <c r="PF33" s="794"/>
      <c r="PG33" s="794"/>
      <c r="PH33" s="794"/>
      <c r="PI33" s="794"/>
      <c r="PJ33" s="794"/>
      <c r="PK33" s="794"/>
      <c r="PL33" s="794"/>
      <c r="PM33" s="794"/>
      <c r="PN33" s="794"/>
      <c r="PO33" s="794"/>
      <c r="PP33" s="794"/>
      <c r="PQ33" s="794"/>
      <c r="PR33" s="794"/>
      <c r="PS33" s="794"/>
      <c r="PT33" s="794"/>
      <c r="PU33" s="794"/>
      <c r="PV33" s="794"/>
      <c r="PW33" s="794"/>
      <c r="PX33" s="794"/>
      <c r="PY33" s="794"/>
      <c r="PZ33" s="794"/>
      <c r="QA33" s="794"/>
      <c r="QB33" s="794"/>
      <c r="QC33" s="794"/>
      <c r="QD33" s="794"/>
      <c r="QE33" s="794"/>
      <c r="QF33" s="794"/>
      <c r="QG33" s="794"/>
      <c r="QH33" s="794"/>
      <c r="QI33" s="794"/>
      <c r="QJ33" s="794"/>
      <c r="QK33" s="794"/>
      <c r="QL33" s="794"/>
      <c r="QM33" s="794"/>
      <c r="QN33" s="794"/>
      <c r="QO33" s="794"/>
      <c r="QP33" s="794"/>
      <c r="QQ33" s="794"/>
      <c r="QR33" s="794"/>
      <c r="QS33" s="794"/>
      <c r="QT33" s="794"/>
      <c r="QU33" s="794"/>
      <c r="QV33" s="794"/>
      <c r="QW33" s="794"/>
      <c r="QX33" s="794"/>
      <c r="QY33" s="794"/>
      <c r="QZ33" s="794"/>
      <c r="RA33" s="794"/>
      <c r="RB33" s="794"/>
      <c r="RC33" s="794"/>
      <c r="RD33" s="794"/>
      <c r="RE33" s="794"/>
      <c r="RF33" s="794"/>
      <c r="RG33" s="794"/>
      <c r="RH33" s="794"/>
      <c r="RI33" s="794"/>
      <c r="RJ33" s="794"/>
      <c r="RK33" s="794"/>
      <c r="RL33" s="794"/>
      <c r="RM33" s="794"/>
      <c r="RN33" s="794"/>
      <c r="RO33" s="794"/>
      <c r="RP33" s="794"/>
      <c r="RQ33" s="794"/>
      <c r="RR33" s="794"/>
      <c r="RS33" s="794"/>
      <c r="RT33" s="794"/>
      <c r="RU33" s="794"/>
      <c r="RV33" s="794"/>
      <c r="RW33" s="794"/>
      <c r="RX33" s="794"/>
      <c r="RY33" s="794"/>
      <c r="RZ33" s="794"/>
      <c r="SA33" s="794"/>
      <c r="SB33" s="794"/>
      <c r="SC33" s="794"/>
      <c r="SD33" s="794"/>
      <c r="SE33" s="794"/>
      <c r="SF33" s="794"/>
      <c r="SG33" s="794"/>
      <c r="SH33" s="794"/>
      <c r="SI33" s="794"/>
      <c r="SJ33" s="794"/>
      <c r="SK33" s="794"/>
      <c r="SL33" s="794"/>
      <c r="SM33" s="794"/>
      <c r="SN33" s="794"/>
      <c r="SO33" s="794"/>
      <c r="SP33" s="794"/>
      <c r="SQ33" s="794"/>
      <c r="SR33" s="794"/>
      <c r="SS33" s="794"/>
      <c r="ST33" s="794"/>
      <c r="SU33" s="794"/>
      <c r="SV33" s="794"/>
      <c r="SW33" s="794"/>
      <c r="SX33" s="794"/>
      <c r="SY33" s="794"/>
      <c r="SZ33" s="794"/>
      <c r="TA33" s="794"/>
      <c r="TB33" s="794"/>
      <c r="TC33" s="794"/>
      <c r="TD33" s="794"/>
      <c r="TE33" s="794"/>
      <c r="TF33" s="794"/>
      <c r="TG33" s="794"/>
      <c r="TH33" s="794"/>
      <c r="TI33" s="794"/>
      <c r="TJ33" s="794"/>
      <c r="TK33" s="794"/>
      <c r="TL33" s="794"/>
      <c r="TM33" s="794"/>
      <c r="TN33" s="794"/>
      <c r="TO33" s="794"/>
      <c r="TP33" s="794"/>
      <c r="TQ33" s="794"/>
      <c r="TR33" s="794"/>
      <c r="TS33" s="794"/>
      <c r="TT33" s="794"/>
      <c r="TU33" s="794"/>
      <c r="TV33" s="794"/>
      <c r="TW33" s="794"/>
      <c r="TX33" s="794"/>
      <c r="TY33" s="794"/>
      <c r="TZ33" s="794"/>
      <c r="UA33" s="794"/>
      <c r="UB33" s="794"/>
      <c r="UC33" s="794"/>
      <c r="UD33" s="794"/>
      <c r="UE33" s="794"/>
      <c r="UF33" s="794"/>
      <c r="UG33" s="794"/>
      <c r="UH33" s="794"/>
      <c r="UI33" s="794"/>
      <c r="UJ33" s="794"/>
      <c r="UK33" s="794"/>
      <c r="UL33" s="794"/>
      <c r="UM33" s="794"/>
      <c r="UN33" s="794"/>
      <c r="UO33" s="794"/>
      <c r="UP33" s="794"/>
      <c r="UQ33" s="794"/>
      <c r="UR33" s="794"/>
      <c r="US33" s="794"/>
      <c r="UT33" s="794"/>
      <c r="UU33" s="794"/>
      <c r="UV33" s="794"/>
      <c r="UW33" s="794"/>
      <c r="UX33" s="794"/>
      <c r="UY33" s="794"/>
      <c r="UZ33" s="794"/>
      <c r="VA33" s="794"/>
      <c r="VB33" s="794"/>
      <c r="VC33" s="794"/>
      <c r="VD33" s="794"/>
      <c r="VE33" s="794"/>
      <c r="VF33" s="794"/>
      <c r="VG33" s="794"/>
      <c r="VH33" s="794"/>
      <c r="VI33" s="794"/>
      <c r="VJ33" s="794"/>
      <c r="VK33" s="794"/>
      <c r="VL33" s="794"/>
      <c r="VM33" s="794"/>
      <c r="VN33" s="794"/>
      <c r="VO33" s="794"/>
      <c r="VP33" s="794"/>
      <c r="VQ33" s="794"/>
      <c r="VR33" s="794"/>
      <c r="VS33" s="794"/>
      <c r="VT33" s="794"/>
      <c r="VU33" s="794"/>
      <c r="VV33" s="794"/>
      <c r="VW33" s="794"/>
      <c r="VX33" s="794"/>
      <c r="VY33" s="794"/>
      <c r="VZ33" s="794"/>
      <c r="WA33" s="794"/>
      <c r="WB33" s="794"/>
      <c r="WC33" s="794"/>
      <c r="WD33" s="794"/>
      <c r="WE33" s="794"/>
      <c r="WF33" s="794"/>
      <c r="WG33" s="794"/>
      <c r="WH33" s="794"/>
      <c r="WI33" s="794"/>
      <c r="WJ33" s="794"/>
      <c r="WK33" s="794"/>
      <c r="WL33" s="794"/>
      <c r="WM33" s="794"/>
      <c r="WN33" s="794"/>
      <c r="WO33" s="794"/>
      <c r="WP33" s="794"/>
      <c r="WQ33" s="794"/>
      <c r="WR33" s="794"/>
      <c r="WS33" s="794"/>
      <c r="WT33" s="794"/>
      <c r="WU33" s="794"/>
      <c r="WV33" s="794"/>
      <c r="WW33" s="794"/>
      <c r="WX33" s="794"/>
      <c r="WY33" s="794"/>
      <c r="WZ33" s="794"/>
      <c r="XA33" s="794"/>
      <c r="XB33" s="794"/>
      <c r="XC33" s="794"/>
      <c r="XD33" s="794"/>
      <c r="XE33" s="794"/>
      <c r="XF33" s="794"/>
      <c r="XG33" s="794"/>
      <c r="XH33" s="794"/>
      <c r="XI33" s="794"/>
      <c r="XJ33" s="794"/>
      <c r="XK33" s="794"/>
      <c r="XL33" s="794"/>
      <c r="XM33" s="794"/>
      <c r="XN33" s="794"/>
      <c r="XO33" s="794"/>
      <c r="XP33" s="794"/>
      <c r="XQ33" s="794"/>
      <c r="XR33" s="794"/>
      <c r="XS33" s="794"/>
      <c r="XT33" s="794"/>
      <c r="XU33" s="794"/>
      <c r="XV33" s="794"/>
      <c r="XW33" s="794"/>
      <c r="XX33" s="794"/>
      <c r="XY33" s="794"/>
      <c r="XZ33" s="794"/>
      <c r="YA33" s="794"/>
      <c r="YB33" s="794"/>
      <c r="YC33" s="794"/>
      <c r="YD33" s="794"/>
      <c r="YE33" s="794"/>
      <c r="YF33" s="794"/>
      <c r="YG33" s="794"/>
      <c r="YH33" s="794"/>
      <c r="YI33" s="794"/>
      <c r="YJ33" s="794"/>
      <c r="YK33" s="794"/>
      <c r="YL33" s="794"/>
      <c r="YM33" s="794"/>
      <c r="YN33" s="794"/>
      <c r="YO33" s="794"/>
      <c r="YP33" s="794"/>
      <c r="YQ33" s="794"/>
      <c r="YR33" s="794"/>
      <c r="YS33" s="794"/>
      <c r="YT33" s="794"/>
      <c r="YU33" s="794"/>
      <c r="YV33" s="794"/>
      <c r="YW33" s="794"/>
      <c r="YX33" s="794"/>
      <c r="YY33" s="794"/>
      <c r="YZ33" s="794"/>
      <c r="ZA33" s="794"/>
      <c r="ZB33" s="794"/>
      <c r="ZC33" s="794"/>
      <c r="ZD33" s="794"/>
      <c r="ZE33" s="794"/>
      <c r="ZF33" s="794"/>
      <c r="ZG33" s="794"/>
      <c r="ZH33" s="794"/>
      <c r="ZI33" s="794"/>
      <c r="ZJ33" s="794"/>
      <c r="ZK33" s="794"/>
      <c r="ZL33" s="794"/>
      <c r="ZM33" s="794"/>
      <c r="ZN33" s="794"/>
      <c r="ZO33" s="794"/>
      <c r="ZP33" s="794"/>
      <c r="ZQ33" s="794"/>
      <c r="ZR33" s="794"/>
      <c r="ZS33" s="794"/>
      <c r="ZT33" s="794"/>
      <c r="ZU33" s="794"/>
      <c r="ZV33" s="794"/>
      <c r="ZW33" s="794"/>
      <c r="ZX33" s="794"/>
      <c r="ZY33" s="794"/>
      <c r="ZZ33" s="794"/>
      <c r="AAA33" s="794"/>
      <c r="AAB33" s="794"/>
      <c r="AAC33" s="794"/>
      <c r="AAD33" s="794"/>
      <c r="AAE33" s="794"/>
      <c r="AAF33" s="794"/>
      <c r="AAG33" s="794"/>
      <c r="AAH33" s="794"/>
      <c r="AAI33" s="794"/>
      <c r="AAJ33" s="794"/>
      <c r="AAK33" s="794"/>
      <c r="AAL33" s="794"/>
      <c r="AAM33" s="794"/>
      <c r="AAN33" s="794"/>
      <c r="AAO33" s="794"/>
      <c r="AAP33" s="794"/>
      <c r="AAQ33" s="794"/>
      <c r="AAR33" s="794"/>
      <c r="AAS33" s="794"/>
      <c r="AAT33" s="794"/>
      <c r="AAU33" s="794"/>
      <c r="AAV33" s="794"/>
      <c r="AAW33" s="794"/>
      <c r="AAX33" s="794"/>
      <c r="AAY33" s="794"/>
      <c r="AAZ33" s="794"/>
      <c r="ABA33" s="794"/>
      <c r="ABB33" s="794"/>
      <c r="ABC33" s="794"/>
      <c r="ABD33" s="794"/>
      <c r="ABE33" s="794"/>
      <c r="ABF33" s="794"/>
      <c r="ABG33" s="794"/>
      <c r="ABH33" s="794"/>
      <c r="ABI33" s="794"/>
      <c r="ABJ33" s="794"/>
      <c r="ABK33" s="794"/>
      <c r="ABL33" s="794"/>
      <c r="ABM33" s="794"/>
      <c r="ABN33" s="794"/>
      <c r="ABO33" s="794"/>
      <c r="ABP33" s="794"/>
      <c r="ABQ33" s="794"/>
      <c r="ABR33" s="794"/>
      <c r="ABS33" s="794"/>
      <c r="ABT33" s="794"/>
      <c r="ABU33" s="794"/>
      <c r="ABV33" s="794"/>
      <c r="ABW33" s="794"/>
      <c r="ABX33" s="794"/>
      <c r="ABY33" s="794"/>
      <c r="ABZ33" s="794"/>
      <c r="ACA33" s="794"/>
      <c r="ACB33" s="794"/>
      <c r="ACC33" s="794"/>
      <c r="ACD33" s="794"/>
      <c r="ACE33" s="794"/>
      <c r="ACF33" s="794"/>
      <c r="ACG33" s="794"/>
      <c r="ACH33" s="794"/>
      <c r="ACI33" s="794"/>
      <c r="ACJ33" s="794"/>
      <c r="ACK33" s="794"/>
      <c r="ACL33" s="794"/>
      <c r="ACM33" s="794"/>
      <c r="ACN33" s="794"/>
      <c r="ACO33" s="794"/>
      <c r="ACP33" s="794"/>
      <c r="ACQ33" s="794"/>
      <c r="ACR33" s="794"/>
      <c r="ACS33" s="794"/>
      <c r="ACT33" s="794"/>
      <c r="ACU33" s="794"/>
      <c r="ACV33" s="794"/>
      <c r="ACW33" s="794"/>
      <c r="ACX33" s="794"/>
      <c r="ACY33" s="794"/>
      <c r="ACZ33" s="794"/>
      <c r="ADA33" s="794"/>
      <c r="ADB33" s="794"/>
      <c r="ADC33" s="794"/>
      <c r="ADD33" s="794"/>
      <c r="ADE33" s="794"/>
      <c r="ADF33" s="794"/>
      <c r="ADG33" s="794"/>
      <c r="ADH33" s="794"/>
      <c r="ADI33" s="794"/>
      <c r="ADJ33" s="794"/>
      <c r="ADK33" s="794"/>
      <c r="ADL33" s="794"/>
      <c r="ADM33" s="794"/>
      <c r="ADN33" s="794"/>
      <c r="ADO33" s="794"/>
      <c r="ADP33" s="794"/>
      <c r="ADQ33" s="794"/>
      <c r="ADR33" s="794"/>
      <c r="ADS33" s="794"/>
      <c r="ADT33" s="794"/>
      <c r="ADU33" s="794"/>
      <c r="ADV33" s="794"/>
      <c r="ADW33" s="794"/>
      <c r="ADX33" s="794"/>
      <c r="ADY33" s="794"/>
      <c r="ADZ33" s="794"/>
      <c r="AEA33" s="794"/>
      <c r="AEB33" s="794"/>
      <c r="AEC33" s="794"/>
      <c r="AED33" s="794"/>
      <c r="AEE33" s="794"/>
      <c r="AEF33" s="794"/>
      <c r="AEG33" s="794"/>
      <c r="AEH33" s="794"/>
      <c r="AEI33" s="794"/>
      <c r="AEJ33" s="794"/>
      <c r="AEK33" s="794"/>
      <c r="AEL33" s="794"/>
      <c r="AEM33" s="794"/>
      <c r="AEN33" s="794"/>
      <c r="AEO33" s="794"/>
      <c r="AEP33" s="794"/>
      <c r="AEQ33" s="794"/>
      <c r="AER33" s="794"/>
      <c r="AES33" s="794"/>
      <c r="AET33" s="794"/>
      <c r="AEU33" s="794"/>
      <c r="AEV33" s="794"/>
      <c r="AEW33" s="794"/>
      <c r="AEX33" s="794"/>
      <c r="AEY33" s="794"/>
      <c r="AEZ33" s="794"/>
      <c r="AFA33" s="794"/>
      <c r="AFB33" s="794"/>
      <c r="AFC33" s="794"/>
      <c r="AFD33" s="794"/>
      <c r="AFE33" s="794"/>
      <c r="AFF33" s="794"/>
      <c r="AFG33" s="794"/>
      <c r="AFH33" s="794"/>
      <c r="AFI33" s="794"/>
      <c r="AFJ33" s="794"/>
      <c r="AFK33" s="794"/>
      <c r="AFL33" s="794"/>
      <c r="AFM33" s="794"/>
      <c r="AFN33" s="794"/>
      <c r="AFO33" s="794"/>
      <c r="AFP33" s="794"/>
      <c r="AFQ33" s="794"/>
      <c r="AFR33" s="794"/>
      <c r="AFS33" s="794"/>
      <c r="AFT33" s="794"/>
      <c r="AFU33" s="794"/>
      <c r="AFV33" s="794"/>
      <c r="AFW33" s="794"/>
      <c r="AFX33" s="794"/>
      <c r="AFY33" s="794"/>
      <c r="AFZ33" s="794"/>
      <c r="AGA33" s="794"/>
      <c r="AGB33" s="794"/>
      <c r="AGC33" s="794"/>
      <c r="AGD33" s="794"/>
      <c r="AGE33" s="794"/>
      <c r="AGF33" s="794"/>
      <c r="AGG33" s="794"/>
      <c r="AGH33" s="794"/>
      <c r="AGI33" s="794"/>
      <c r="AGJ33" s="794"/>
      <c r="AGK33" s="794"/>
      <c r="AGL33" s="794"/>
      <c r="AGM33" s="794"/>
      <c r="AGN33" s="794"/>
      <c r="AGO33" s="794"/>
      <c r="AGP33" s="794"/>
      <c r="AGQ33" s="794"/>
      <c r="AGR33" s="794"/>
      <c r="AGS33" s="794"/>
      <c r="AGT33" s="794"/>
      <c r="AGU33" s="794"/>
      <c r="AGV33" s="794"/>
      <c r="AGW33" s="794"/>
      <c r="AGX33" s="794"/>
      <c r="AGY33" s="794"/>
      <c r="AGZ33" s="794"/>
      <c r="AHA33" s="794"/>
      <c r="AHB33" s="794"/>
      <c r="AHC33" s="794"/>
      <c r="AHD33" s="794"/>
      <c r="AHE33" s="794"/>
      <c r="AHF33" s="794"/>
      <c r="AHG33" s="794"/>
      <c r="AHH33" s="794"/>
      <c r="AHI33" s="794"/>
      <c r="AHJ33" s="794"/>
      <c r="AHK33" s="794"/>
      <c r="AHL33" s="794"/>
      <c r="AHM33" s="794"/>
      <c r="AHN33" s="794"/>
      <c r="AHO33" s="794"/>
      <c r="AHP33" s="794"/>
      <c r="AHQ33" s="794"/>
      <c r="AHR33" s="794"/>
      <c r="AHS33" s="794"/>
      <c r="AHT33" s="794"/>
      <c r="AHU33" s="794"/>
      <c r="AHV33" s="794"/>
      <c r="AHW33" s="794"/>
      <c r="AHX33" s="794"/>
      <c r="AHY33" s="794"/>
      <c r="AHZ33" s="794"/>
      <c r="AIA33" s="794"/>
      <c r="AIB33" s="794"/>
      <c r="AIC33" s="794"/>
      <c r="AID33" s="794"/>
      <c r="AIE33" s="794"/>
      <c r="AIF33" s="794"/>
      <c r="AIG33" s="794"/>
      <c r="AIH33" s="794"/>
      <c r="AII33" s="794"/>
      <c r="AIJ33" s="794"/>
      <c r="AIK33" s="794"/>
      <c r="AIL33" s="794"/>
      <c r="AIM33" s="794"/>
      <c r="AIN33" s="794"/>
      <c r="AIO33" s="794"/>
      <c r="AIP33" s="794"/>
      <c r="AIQ33" s="794"/>
      <c r="AIR33" s="794"/>
      <c r="AIS33" s="794"/>
      <c r="AIT33" s="794"/>
      <c r="AIU33" s="794"/>
      <c r="AIV33" s="794"/>
      <c r="AIW33" s="794"/>
      <c r="AIX33" s="794"/>
      <c r="AIY33" s="794"/>
      <c r="AIZ33" s="794"/>
      <c r="AJA33" s="794"/>
      <c r="AJB33" s="794"/>
      <c r="AJC33" s="794"/>
      <c r="AJD33" s="794"/>
      <c r="AJE33" s="794"/>
      <c r="AJF33" s="794"/>
      <c r="AJG33" s="794"/>
      <c r="AJH33" s="794"/>
      <c r="AJI33" s="794"/>
      <c r="AJJ33" s="794"/>
      <c r="AJK33" s="794"/>
      <c r="AJL33" s="794"/>
      <c r="AJM33" s="794"/>
      <c r="AJN33" s="794"/>
      <c r="AJO33" s="794"/>
      <c r="AJP33" s="794"/>
      <c r="AJQ33" s="794"/>
      <c r="AJR33" s="794"/>
      <c r="AJS33" s="794"/>
      <c r="AJT33" s="794"/>
      <c r="AJU33" s="794"/>
      <c r="AJV33" s="794"/>
      <c r="AJW33" s="794"/>
      <c r="AJX33" s="794"/>
      <c r="AJY33" s="794"/>
      <c r="AJZ33" s="794"/>
      <c r="AKA33" s="794"/>
      <c r="AKB33" s="794"/>
      <c r="AKC33" s="794"/>
      <c r="AKD33" s="794"/>
      <c r="AKE33" s="794"/>
      <c r="AKF33" s="794"/>
      <c r="AKG33" s="794"/>
      <c r="AKH33" s="794"/>
      <c r="AKI33" s="794"/>
      <c r="AKJ33" s="794"/>
      <c r="AKK33" s="794"/>
      <c r="AKL33" s="794"/>
      <c r="AKM33" s="794"/>
      <c r="AKN33" s="794"/>
      <c r="AKO33" s="794"/>
      <c r="AKP33" s="794"/>
      <c r="AKQ33" s="794"/>
      <c r="AKR33" s="794"/>
      <c r="AKS33" s="794"/>
      <c r="AKT33" s="794"/>
      <c r="AKU33" s="794"/>
      <c r="AKV33" s="794"/>
      <c r="AKW33" s="794"/>
      <c r="AKX33" s="794"/>
      <c r="AKY33" s="794"/>
      <c r="AKZ33" s="794"/>
      <c r="ALA33" s="794"/>
      <c r="ALB33" s="794"/>
      <c r="ALC33" s="794"/>
      <c r="ALD33" s="794"/>
      <c r="ALE33" s="794"/>
      <c r="ALF33" s="794"/>
      <c r="ALG33" s="794"/>
      <c r="ALH33" s="794"/>
      <c r="ALI33" s="794"/>
      <c r="ALJ33" s="794"/>
      <c r="ALK33" s="794"/>
      <c r="ALL33" s="794"/>
      <c r="ALM33" s="794"/>
      <c r="ALN33" s="794"/>
      <c r="ALO33" s="794"/>
      <c r="ALP33" s="794"/>
      <c r="ALQ33" s="794"/>
      <c r="ALR33" s="794"/>
      <c r="ALS33" s="794"/>
      <c r="ALT33" s="794"/>
      <c r="ALU33" s="794"/>
      <c r="ALV33" s="794"/>
      <c r="ALW33" s="794"/>
      <c r="ALX33" s="794"/>
      <c r="ALY33" s="794"/>
      <c r="ALZ33" s="794"/>
      <c r="AMA33" s="794"/>
      <c r="AMB33" s="794"/>
      <c r="AMC33" s="794"/>
      <c r="AMD33" s="794"/>
      <c r="AME33" s="794"/>
      <c r="AMF33" s="794"/>
    </row>
    <row r="34" spans="12:1020" s="751" customFormat="1">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4"/>
      <c r="AM34" s="794"/>
      <c r="AN34" s="794"/>
      <c r="AO34" s="794"/>
      <c r="AP34" s="794"/>
      <c r="AQ34" s="794"/>
      <c r="AR34" s="794"/>
      <c r="AS34" s="794"/>
      <c r="AT34" s="794"/>
      <c r="AU34" s="794"/>
      <c r="AV34" s="794"/>
      <c r="AW34" s="794"/>
      <c r="AX34" s="794"/>
      <c r="AY34" s="794"/>
      <c r="AZ34" s="794"/>
      <c r="BA34" s="794"/>
      <c r="BB34" s="794"/>
      <c r="BC34" s="794"/>
      <c r="BD34" s="794"/>
      <c r="BE34" s="794"/>
      <c r="BF34" s="794"/>
      <c r="BG34" s="794"/>
      <c r="BH34" s="794"/>
      <c r="BI34" s="794"/>
      <c r="BJ34" s="794"/>
      <c r="BK34" s="794"/>
      <c r="BL34" s="794"/>
      <c r="BM34" s="794"/>
      <c r="BN34" s="794"/>
      <c r="BO34" s="794"/>
      <c r="BP34" s="794"/>
      <c r="BQ34" s="794"/>
      <c r="BR34" s="794"/>
      <c r="BS34" s="794"/>
      <c r="BT34" s="794"/>
      <c r="BU34" s="794"/>
      <c r="BV34" s="794"/>
      <c r="BW34" s="794"/>
      <c r="BX34" s="794"/>
      <c r="BY34" s="794"/>
      <c r="BZ34" s="794"/>
      <c r="CA34" s="794"/>
      <c r="CB34" s="794"/>
      <c r="CC34" s="794"/>
      <c r="CD34" s="794"/>
      <c r="CE34" s="794"/>
      <c r="CF34" s="794"/>
      <c r="CG34" s="794"/>
      <c r="CH34" s="794"/>
      <c r="CI34" s="794"/>
      <c r="CJ34" s="794"/>
      <c r="CK34" s="794"/>
      <c r="CL34" s="794"/>
      <c r="CM34" s="794"/>
      <c r="CN34" s="794"/>
      <c r="CO34" s="794"/>
      <c r="CP34" s="794"/>
      <c r="CQ34" s="794"/>
      <c r="CR34" s="794"/>
      <c r="CS34" s="794"/>
      <c r="CT34" s="794"/>
      <c r="CU34" s="794"/>
      <c r="CV34" s="794"/>
      <c r="CW34" s="794"/>
      <c r="CX34" s="794"/>
      <c r="CY34" s="794"/>
      <c r="CZ34" s="794"/>
      <c r="DA34" s="794"/>
      <c r="DB34" s="794"/>
      <c r="DC34" s="794"/>
      <c r="DD34" s="794"/>
      <c r="DE34" s="794"/>
      <c r="DF34" s="794"/>
      <c r="DG34" s="794"/>
      <c r="DH34" s="794"/>
      <c r="DI34" s="794"/>
      <c r="DJ34" s="794"/>
      <c r="DK34" s="794"/>
      <c r="DL34" s="794"/>
      <c r="DM34" s="794"/>
      <c r="DN34" s="794"/>
      <c r="DO34" s="794"/>
      <c r="DP34" s="794"/>
      <c r="DQ34" s="794"/>
      <c r="DR34" s="794"/>
      <c r="DS34" s="794"/>
      <c r="DT34" s="794"/>
      <c r="DU34" s="794"/>
      <c r="DV34" s="794"/>
      <c r="DW34" s="794"/>
      <c r="DX34" s="794"/>
      <c r="DY34" s="794"/>
      <c r="DZ34" s="794"/>
      <c r="EA34" s="794"/>
      <c r="EB34" s="794"/>
      <c r="EC34" s="794"/>
      <c r="ED34" s="794"/>
      <c r="EE34" s="794"/>
      <c r="EF34" s="794"/>
      <c r="EG34" s="794"/>
      <c r="EH34" s="794"/>
      <c r="EI34" s="794"/>
      <c r="EJ34" s="794"/>
      <c r="EK34" s="794"/>
      <c r="EL34" s="794"/>
      <c r="EM34" s="794"/>
      <c r="EN34" s="794"/>
      <c r="EO34" s="794"/>
      <c r="EP34" s="794"/>
      <c r="EQ34" s="794"/>
      <c r="ER34" s="794"/>
      <c r="ES34" s="794"/>
      <c r="ET34" s="794"/>
      <c r="EU34" s="794"/>
      <c r="EV34" s="794"/>
      <c r="EW34" s="794"/>
      <c r="EX34" s="794"/>
      <c r="EY34" s="794"/>
      <c r="EZ34" s="794"/>
      <c r="FA34" s="794"/>
      <c r="FB34" s="794"/>
      <c r="FC34" s="794"/>
      <c r="FD34" s="794"/>
      <c r="FE34" s="794"/>
      <c r="FF34" s="794"/>
      <c r="FG34" s="794"/>
      <c r="FH34" s="794"/>
      <c r="FI34" s="794"/>
      <c r="FJ34" s="794"/>
      <c r="FK34" s="794"/>
      <c r="FL34" s="794"/>
      <c r="FM34" s="794"/>
      <c r="FN34" s="794"/>
      <c r="FO34" s="794"/>
      <c r="FP34" s="794"/>
      <c r="FQ34" s="794"/>
      <c r="FR34" s="794"/>
      <c r="FS34" s="794"/>
      <c r="FT34" s="794"/>
      <c r="FU34" s="794"/>
      <c r="FV34" s="794"/>
      <c r="FW34" s="794"/>
      <c r="FX34" s="794"/>
      <c r="FY34" s="794"/>
      <c r="FZ34" s="794"/>
      <c r="GA34" s="794"/>
      <c r="GB34" s="794"/>
      <c r="GC34" s="794"/>
      <c r="GD34" s="794"/>
      <c r="GE34" s="794"/>
      <c r="GF34" s="794"/>
      <c r="GG34" s="794"/>
      <c r="GH34" s="794"/>
      <c r="GI34" s="794"/>
      <c r="GJ34" s="794"/>
      <c r="GK34" s="794"/>
      <c r="GL34" s="794"/>
      <c r="GM34" s="794"/>
      <c r="GN34" s="794"/>
      <c r="GO34" s="794"/>
      <c r="GP34" s="794"/>
      <c r="GQ34" s="794"/>
      <c r="GR34" s="794"/>
      <c r="GS34" s="794"/>
      <c r="GT34" s="794"/>
      <c r="GU34" s="794"/>
      <c r="GV34" s="794"/>
      <c r="GW34" s="794"/>
      <c r="GX34" s="794"/>
      <c r="GY34" s="794"/>
      <c r="GZ34" s="794"/>
      <c r="HA34" s="794"/>
      <c r="HB34" s="794"/>
      <c r="HC34" s="794"/>
      <c r="HD34" s="794"/>
      <c r="HE34" s="794"/>
      <c r="HF34" s="794"/>
      <c r="HG34" s="794"/>
      <c r="HH34" s="794"/>
      <c r="HI34" s="794"/>
      <c r="HJ34" s="794"/>
      <c r="HK34" s="794"/>
      <c r="HL34" s="794"/>
      <c r="HM34" s="794"/>
      <c r="HN34" s="794"/>
      <c r="HO34" s="794"/>
      <c r="HP34" s="794"/>
      <c r="HQ34" s="794"/>
      <c r="HR34" s="794"/>
      <c r="HS34" s="794"/>
      <c r="HT34" s="794"/>
      <c r="HU34" s="794"/>
      <c r="HV34" s="794"/>
      <c r="HW34" s="794"/>
      <c r="HX34" s="794"/>
      <c r="HY34" s="794"/>
      <c r="HZ34" s="794"/>
      <c r="IA34" s="794"/>
      <c r="IB34" s="794"/>
      <c r="IC34" s="794"/>
      <c r="ID34" s="794"/>
      <c r="IE34" s="794"/>
      <c r="IF34" s="794"/>
      <c r="IG34" s="794"/>
      <c r="IH34" s="794"/>
      <c r="II34" s="794"/>
      <c r="IJ34" s="794"/>
      <c r="IK34" s="794"/>
      <c r="IL34" s="794"/>
      <c r="IM34" s="794"/>
      <c r="IN34" s="794"/>
      <c r="IO34" s="794"/>
      <c r="IP34" s="794"/>
      <c r="IQ34" s="794"/>
      <c r="IR34" s="794"/>
      <c r="IS34" s="794"/>
      <c r="IT34" s="794"/>
      <c r="IU34" s="794"/>
      <c r="IV34" s="794"/>
      <c r="IW34" s="794"/>
      <c r="IX34" s="794"/>
      <c r="IY34" s="794"/>
      <c r="IZ34" s="794"/>
      <c r="JA34" s="794"/>
      <c r="JB34" s="794"/>
      <c r="JC34" s="794"/>
      <c r="JD34" s="794"/>
      <c r="JE34" s="794"/>
      <c r="JF34" s="794"/>
      <c r="JG34" s="794"/>
      <c r="JH34" s="794"/>
      <c r="JI34" s="794"/>
      <c r="JJ34" s="794"/>
      <c r="JK34" s="794"/>
      <c r="JL34" s="794"/>
      <c r="JM34" s="794"/>
      <c r="JN34" s="794"/>
      <c r="JO34" s="794"/>
      <c r="JP34" s="794"/>
      <c r="JQ34" s="794"/>
      <c r="JR34" s="794"/>
      <c r="JS34" s="794"/>
      <c r="JT34" s="794"/>
      <c r="JU34" s="794"/>
      <c r="JV34" s="794"/>
      <c r="JW34" s="794"/>
      <c r="JX34" s="794"/>
      <c r="JY34" s="794"/>
      <c r="JZ34" s="794"/>
      <c r="KA34" s="794"/>
      <c r="KB34" s="794"/>
      <c r="KC34" s="794"/>
      <c r="KD34" s="794"/>
      <c r="KE34" s="794"/>
      <c r="KF34" s="794"/>
      <c r="KG34" s="794"/>
      <c r="KH34" s="794"/>
      <c r="KI34" s="794"/>
      <c r="KJ34" s="794"/>
      <c r="KK34" s="794"/>
      <c r="KL34" s="794"/>
      <c r="KM34" s="794"/>
      <c r="KN34" s="794"/>
      <c r="KO34" s="794"/>
      <c r="KP34" s="794"/>
      <c r="KQ34" s="794"/>
      <c r="KR34" s="794"/>
      <c r="KS34" s="794"/>
      <c r="KT34" s="794"/>
      <c r="KU34" s="794"/>
      <c r="KV34" s="794"/>
      <c r="KW34" s="794"/>
      <c r="KX34" s="794"/>
      <c r="KY34" s="794"/>
      <c r="KZ34" s="794"/>
      <c r="LA34" s="794"/>
      <c r="LB34" s="794"/>
      <c r="LC34" s="794"/>
      <c r="LD34" s="794"/>
      <c r="LE34" s="794"/>
      <c r="LF34" s="794"/>
      <c r="LG34" s="794"/>
      <c r="LH34" s="794"/>
      <c r="LI34" s="794"/>
      <c r="LJ34" s="794"/>
      <c r="LK34" s="794"/>
      <c r="LL34" s="794"/>
      <c r="LM34" s="794"/>
      <c r="LN34" s="794"/>
      <c r="LO34" s="794"/>
      <c r="LP34" s="794"/>
      <c r="LQ34" s="794"/>
      <c r="LR34" s="794"/>
      <c r="LS34" s="794"/>
      <c r="LT34" s="794"/>
      <c r="LU34" s="794"/>
      <c r="LV34" s="794"/>
      <c r="LW34" s="794"/>
      <c r="LX34" s="794"/>
      <c r="LY34" s="794"/>
      <c r="LZ34" s="794"/>
      <c r="MA34" s="794"/>
      <c r="MB34" s="794"/>
      <c r="MC34" s="794"/>
      <c r="MD34" s="794"/>
      <c r="ME34" s="794"/>
      <c r="MF34" s="794"/>
      <c r="MG34" s="794"/>
      <c r="MH34" s="794"/>
      <c r="MI34" s="794"/>
      <c r="MJ34" s="794"/>
      <c r="MK34" s="794"/>
      <c r="ML34" s="794"/>
      <c r="MM34" s="794"/>
      <c r="MN34" s="794"/>
      <c r="MO34" s="794"/>
      <c r="MP34" s="794"/>
      <c r="MQ34" s="794"/>
      <c r="MR34" s="794"/>
      <c r="MS34" s="794"/>
      <c r="MT34" s="794"/>
      <c r="MU34" s="794"/>
      <c r="MV34" s="794"/>
      <c r="MW34" s="794"/>
      <c r="MX34" s="794"/>
      <c r="MY34" s="794"/>
      <c r="MZ34" s="794"/>
      <c r="NA34" s="794"/>
      <c r="NB34" s="794"/>
      <c r="NC34" s="794"/>
      <c r="ND34" s="794"/>
      <c r="NE34" s="794"/>
      <c r="NF34" s="794"/>
      <c r="NG34" s="794"/>
      <c r="NH34" s="794"/>
      <c r="NI34" s="794"/>
      <c r="NJ34" s="794"/>
      <c r="NK34" s="794"/>
      <c r="NL34" s="794"/>
      <c r="NM34" s="794"/>
      <c r="NN34" s="794"/>
      <c r="NO34" s="794"/>
      <c r="NP34" s="794"/>
      <c r="NQ34" s="794"/>
      <c r="NR34" s="794"/>
      <c r="NS34" s="794"/>
      <c r="NT34" s="794"/>
      <c r="NU34" s="794"/>
      <c r="NV34" s="794"/>
      <c r="NW34" s="794"/>
      <c r="NX34" s="794"/>
      <c r="NY34" s="794"/>
      <c r="NZ34" s="794"/>
      <c r="OA34" s="794"/>
      <c r="OB34" s="794"/>
      <c r="OC34" s="794"/>
      <c r="OD34" s="794"/>
      <c r="OE34" s="794"/>
      <c r="OF34" s="794"/>
      <c r="OG34" s="794"/>
      <c r="OH34" s="794"/>
      <c r="OI34" s="794"/>
      <c r="OJ34" s="794"/>
      <c r="OK34" s="794"/>
      <c r="OL34" s="794"/>
      <c r="OM34" s="794"/>
      <c r="ON34" s="794"/>
      <c r="OO34" s="794"/>
      <c r="OP34" s="794"/>
      <c r="OQ34" s="794"/>
      <c r="OR34" s="794"/>
      <c r="OS34" s="794"/>
      <c r="OT34" s="794"/>
      <c r="OU34" s="794"/>
      <c r="OV34" s="794"/>
      <c r="OW34" s="794"/>
      <c r="OX34" s="794"/>
      <c r="OY34" s="794"/>
      <c r="OZ34" s="794"/>
      <c r="PA34" s="794"/>
      <c r="PB34" s="794"/>
      <c r="PC34" s="794"/>
      <c r="PD34" s="794"/>
      <c r="PE34" s="794"/>
      <c r="PF34" s="794"/>
      <c r="PG34" s="794"/>
      <c r="PH34" s="794"/>
      <c r="PI34" s="794"/>
      <c r="PJ34" s="794"/>
      <c r="PK34" s="794"/>
      <c r="PL34" s="794"/>
      <c r="PM34" s="794"/>
      <c r="PN34" s="794"/>
      <c r="PO34" s="794"/>
      <c r="PP34" s="794"/>
      <c r="PQ34" s="794"/>
      <c r="PR34" s="794"/>
      <c r="PS34" s="794"/>
      <c r="PT34" s="794"/>
      <c r="PU34" s="794"/>
      <c r="PV34" s="794"/>
      <c r="PW34" s="794"/>
      <c r="PX34" s="794"/>
      <c r="PY34" s="794"/>
      <c r="PZ34" s="794"/>
      <c r="QA34" s="794"/>
      <c r="QB34" s="794"/>
      <c r="QC34" s="794"/>
      <c r="QD34" s="794"/>
      <c r="QE34" s="794"/>
      <c r="QF34" s="794"/>
      <c r="QG34" s="794"/>
      <c r="QH34" s="794"/>
      <c r="QI34" s="794"/>
      <c r="QJ34" s="794"/>
      <c r="QK34" s="794"/>
      <c r="QL34" s="794"/>
      <c r="QM34" s="794"/>
      <c r="QN34" s="794"/>
      <c r="QO34" s="794"/>
      <c r="QP34" s="794"/>
      <c r="QQ34" s="794"/>
      <c r="QR34" s="794"/>
      <c r="QS34" s="794"/>
      <c r="QT34" s="794"/>
      <c r="QU34" s="794"/>
      <c r="QV34" s="794"/>
      <c r="QW34" s="794"/>
      <c r="QX34" s="794"/>
      <c r="QY34" s="794"/>
      <c r="QZ34" s="794"/>
      <c r="RA34" s="794"/>
      <c r="RB34" s="794"/>
      <c r="RC34" s="794"/>
      <c r="RD34" s="794"/>
      <c r="RE34" s="794"/>
      <c r="RF34" s="794"/>
      <c r="RG34" s="794"/>
      <c r="RH34" s="794"/>
      <c r="RI34" s="794"/>
      <c r="RJ34" s="794"/>
      <c r="RK34" s="794"/>
      <c r="RL34" s="794"/>
      <c r="RM34" s="794"/>
      <c r="RN34" s="794"/>
      <c r="RO34" s="794"/>
      <c r="RP34" s="794"/>
      <c r="RQ34" s="794"/>
      <c r="RR34" s="794"/>
      <c r="RS34" s="794"/>
      <c r="RT34" s="794"/>
      <c r="RU34" s="794"/>
      <c r="RV34" s="794"/>
      <c r="RW34" s="794"/>
      <c r="RX34" s="794"/>
      <c r="RY34" s="794"/>
      <c r="RZ34" s="794"/>
      <c r="SA34" s="794"/>
      <c r="SB34" s="794"/>
      <c r="SC34" s="794"/>
      <c r="SD34" s="794"/>
      <c r="SE34" s="794"/>
      <c r="SF34" s="794"/>
      <c r="SG34" s="794"/>
      <c r="SH34" s="794"/>
      <c r="SI34" s="794"/>
      <c r="SJ34" s="794"/>
      <c r="SK34" s="794"/>
      <c r="SL34" s="794"/>
      <c r="SM34" s="794"/>
      <c r="SN34" s="794"/>
      <c r="SO34" s="794"/>
      <c r="SP34" s="794"/>
      <c r="SQ34" s="794"/>
      <c r="SR34" s="794"/>
      <c r="SS34" s="794"/>
      <c r="ST34" s="794"/>
      <c r="SU34" s="794"/>
      <c r="SV34" s="794"/>
      <c r="SW34" s="794"/>
      <c r="SX34" s="794"/>
      <c r="SY34" s="794"/>
      <c r="SZ34" s="794"/>
      <c r="TA34" s="794"/>
      <c r="TB34" s="794"/>
      <c r="TC34" s="794"/>
      <c r="TD34" s="794"/>
      <c r="TE34" s="794"/>
      <c r="TF34" s="794"/>
      <c r="TG34" s="794"/>
      <c r="TH34" s="794"/>
      <c r="TI34" s="794"/>
      <c r="TJ34" s="794"/>
      <c r="TK34" s="794"/>
      <c r="TL34" s="794"/>
      <c r="TM34" s="794"/>
      <c r="TN34" s="794"/>
      <c r="TO34" s="794"/>
      <c r="TP34" s="794"/>
      <c r="TQ34" s="794"/>
      <c r="TR34" s="794"/>
      <c r="TS34" s="794"/>
      <c r="TT34" s="794"/>
      <c r="TU34" s="794"/>
      <c r="TV34" s="794"/>
      <c r="TW34" s="794"/>
      <c r="TX34" s="794"/>
      <c r="TY34" s="794"/>
      <c r="TZ34" s="794"/>
      <c r="UA34" s="794"/>
      <c r="UB34" s="794"/>
      <c r="UC34" s="794"/>
      <c r="UD34" s="794"/>
      <c r="UE34" s="794"/>
      <c r="UF34" s="794"/>
      <c r="UG34" s="794"/>
      <c r="UH34" s="794"/>
      <c r="UI34" s="794"/>
      <c r="UJ34" s="794"/>
      <c r="UK34" s="794"/>
      <c r="UL34" s="794"/>
      <c r="UM34" s="794"/>
      <c r="UN34" s="794"/>
      <c r="UO34" s="794"/>
      <c r="UP34" s="794"/>
      <c r="UQ34" s="794"/>
      <c r="UR34" s="794"/>
      <c r="US34" s="794"/>
      <c r="UT34" s="794"/>
      <c r="UU34" s="794"/>
      <c r="UV34" s="794"/>
      <c r="UW34" s="794"/>
      <c r="UX34" s="794"/>
      <c r="UY34" s="794"/>
      <c r="UZ34" s="794"/>
      <c r="VA34" s="794"/>
      <c r="VB34" s="794"/>
      <c r="VC34" s="794"/>
      <c r="VD34" s="794"/>
      <c r="VE34" s="794"/>
      <c r="VF34" s="794"/>
      <c r="VG34" s="794"/>
      <c r="VH34" s="794"/>
      <c r="VI34" s="794"/>
      <c r="VJ34" s="794"/>
      <c r="VK34" s="794"/>
      <c r="VL34" s="794"/>
      <c r="VM34" s="794"/>
      <c r="VN34" s="794"/>
      <c r="VO34" s="794"/>
      <c r="VP34" s="794"/>
      <c r="VQ34" s="794"/>
      <c r="VR34" s="794"/>
      <c r="VS34" s="794"/>
      <c r="VT34" s="794"/>
      <c r="VU34" s="794"/>
      <c r="VV34" s="794"/>
      <c r="VW34" s="794"/>
      <c r="VX34" s="794"/>
      <c r="VY34" s="794"/>
      <c r="VZ34" s="794"/>
      <c r="WA34" s="794"/>
      <c r="WB34" s="794"/>
      <c r="WC34" s="794"/>
      <c r="WD34" s="794"/>
      <c r="WE34" s="794"/>
      <c r="WF34" s="794"/>
      <c r="WG34" s="794"/>
      <c r="WH34" s="794"/>
      <c r="WI34" s="794"/>
      <c r="WJ34" s="794"/>
      <c r="WK34" s="794"/>
      <c r="WL34" s="794"/>
      <c r="WM34" s="794"/>
      <c r="WN34" s="794"/>
      <c r="WO34" s="794"/>
      <c r="WP34" s="794"/>
      <c r="WQ34" s="794"/>
      <c r="WR34" s="794"/>
      <c r="WS34" s="794"/>
      <c r="WT34" s="794"/>
      <c r="WU34" s="794"/>
      <c r="WV34" s="794"/>
      <c r="WW34" s="794"/>
      <c r="WX34" s="794"/>
      <c r="WY34" s="794"/>
      <c r="WZ34" s="794"/>
      <c r="XA34" s="794"/>
      <c r="XB34" s="794"/>
      <c r="XC34" s="794"/>
      <c r="XD34" s="794"/>
      <c r="XE34" s="794"/>
      <c r="XF34" s="794"/>
      <c r="XG34" s="794"/>
      <c r="XH34" s="794"/>
      <c r="XI34" s="794"/>
      <c r="XJ34" s="794"/>
      <c r="XK34" s="794"/>
      <c r="XL34" s="794"/>
      <c r="XM34" s="794"/>
      <c r="XN34" s="794"/>
      <c r="XO34" s="794"/>
      <c r="XP34" s="794"/>
      <c r="XQ34" s="794"/>
      <c r="XR34" s="794"/>
      <c r="XS34" s="794"/>
      <c r="XT34" s="794"/>
      <c r="XU34" s="794"/>
      <c r="XV34" s="794"/>
      <c r="XW34" s="794"/>
      <c r="XX34" s="794"/>
      <c r="XY34" s="794"/>
      <c r="XZ34" s="794"/>
      <c r="YA34" s="794"/>
      <c r="YB34" s="794"/>
      <c r="YC34" s="794"/>
      <c r="YD34" s="794"/>
      <c r="YE34" s="794"/>
      <c r="YF34" s="794"/>
      <c r="YG34" s="794"/>
      <c r="YH34" s="794"/>
      <c r="YI34" s="794"/>
      <c r="YJ34" s="794"/>
      <c r="YK34" s="794"/>
      <c r="YL34" s="794"/>
      <c r="YM34" s="794"/>
      <c r="YN34" s="794"/>
      <c r="YO34" s="794"/>
      <c r="YP34" s="794"/>
      <c r="YQ34" s="794"/>
      <c r="YR34" s="794"/>
      <c r="YS34" s="794"/>
      <c r="YT34" s="794"/>
      <c r="YU34" s="794"/>
      <c r="YV34" s="794"/>
      <c r="YW34" s="794"/>
      <c r="YX34" s="794"/>
      <c r="YY34" s="794"/>
      <c r="YZ34" s="794"/>
      <c r="ZA34" s="794"/>
      <c r="ZB34" s="794"/>
      <c r="ZC34" s="794"/>
      <c r="ZD34" s="794"/>
      <c r="ZE34" s="794"/>
      <c r="ZF34" s="794"/>
      <c r="ZG34" s="794"/>
      <c r="ZH34" s="794"/>
      <c r="ZI34" s="794"/>
      <c r="ZJ34" s="794"/>
      <c r="ZK34" s="794"/>
      <c r="ZL34" s="794"/>
      <c r="ZM34" s="794"/>
      <c r="ZN34" s="794"/>
      <c r="ZO34" s="794"/>
      <c r="ZP34" s="794"/>
      <c r="ZQ34" s="794"/>
      <c r="ZR34" s="794"/>
      <c r="ZS34" s="794"/>
      <c r="ZT34" s="794"/>
      <c r="ZU34" s="794"/>
      <c r="ZV34" s="794"/>
      <c r="ZW34" s="794"/>
      <c r="ZX34" s="794"/>
      <c r="ZY34" s="794"/>
      <c r="ZZ34" s="794"/>
      <c r="AAA34" s="794"/>
      <c r="AAB34" s="794"/>
      <c r="AAC34" s="794"/>
      <c r="AAD34" s="794"/>
      <c r="AAE34" s="794"/>
      <c r="AAF34" s="794"/>
      <c r="AAG34" s="794"/>
      <c r="AAH34" s="794"/>
      <c r="AAI34" s="794"/>
      <c r="AAJ34" s="794"/>
      <c r="AAK34" s="794"/>
      <c r="AAL34" s="794"/>
      <c r="AAM34" s="794"/>
      <c r="AAN34" s="794"/>
      <c r="AAO34" s="794"/>
      <c r="AAP34" s="794"/>
      <c r="AAQ34" s="794"/>
      <c r="AAR34" s="794"/>
      <c r="AAS34" s="794"/>
      <c r="AAT34" s="794"/>
      <c r="AAU34" s="794"/>
      <c r="AAV34" s="794"/>
      <c r="AAW34" s="794"/>
      <c r="AAX34" s="794"/>
      <c r="AAY34" s="794"/>
      <c r="AAZ34" s="794"/>
      <c r="ABA34" s="794"/>
      <c r="ABB34" s="794"/>
      <c r="ABC34" s="794"/>
      <c r="ABD34" s="794"/>
      <c r="ABE34" s="794"/>
      <c r="ABF34" s="794"/>
      <c r="ABG34" s="794"/>
      <c r="ABH34" s="794"/>
      <c r="ABI34" s="794"/>
      <c r="ABJ34" s="794"/>
      <c r="ABK34" s="794"/>
      <c r="ABL34" s="794"/>
      <c r="ABM34" s="794"/>
      <c r="ABN34" s="794"/>
      <c r="ABO34" s="794"/>
      <c r="ABP34" s="794"/>
      <c r="ABQ34" s="794"/>
      <c r="ABR34" s="794"/>
      <c r="ABS34" s="794"/>
      <c r="ABT34" s="794"/>
      <c r="ABU34" s="794"/>
      <c r="ABV34" s="794"/>
      <c r="ABW34" s="794"/>
      <c r="ABX34" s="794"/>
      <c r="ABY34" s="794"/>
      <c r="ABZ34" s="794"/>
      <c r="ACA34" s="794"/>
      <c r="ACB34" s="794"/>
      <c r="ACC34" s="794"/>
      <c r="ACD34" s="794"/>
      <c r="ACE34" s="794"/>
      <c r="ACF34" s="794"/>
      <c r="ACG34" s="794"/>
      <c r="ACH34" s="794"/>
      <c r="ACI34" s="794"/>
      <c r="ACJ34" s="794"/>
      <c r="ACK34" s="794"/>
      <c r="ACL34" s="794"/>
      <c r="ACM34" s="794"/>
      <c r="ACN34" s="794"/>
      <c r="ACO34" s="794"/>
      <c r="ACP34" s="794"/>
      <c r="ACQ34" s="794"/>
      <c r="ACR34" s="794"/>
      <c r="ACS34" s="794"/>
      <c r="ACT34" s="794"/>
      <c r="ACU34" s="794"/>
      <c r="ACV34" s="794"/>
      <c r="ACW34" s="794"/>
      <c r="ACX34" s="794"/>
      <c r="ACY34" s="794"/>
      <c r="ACZ34" s="794"/>
      <c r="ADA34" s="794"/>
      <c r="ADB34" s="794"/>
      <c r="ADC34" s="794"/>
      <c r="ADD34" s="794"/>
      <c r="ADE34" s="794"/>
      <c r="ADF34" s="794"/>
      <c r="ADG34" s="794"/>
      <c r="ADH34" s="794"/>
      <c r="ADI34" s="794"/>
      <c r="ADJ34" s="794"/>
      <c r="ADK34" s="794"/>
      <c r="ADL34" s="794"/>
      <c r="ADM34" s="794"/>
      <c r="ADN34" s="794"/>
      <c r="ADO34" s="794"/>
      <c r="ADP34" s="794"/>
      <c r="ADQ34" s="794"/>
      <c r="ADR34" s="794"/>
      <c r="ADS34" s="794"/>
      <c r="ADT34" s="794"/>
      <c r="ADU34" s="794"/>
      <c r="ADV34" s="794"/>
      <c r="ADW34" s="794"/>
      <c r="ADX34" s="794"/>
      <c r="ADY34" s="794"/>
      <c r="ADZ34" s="794"/>
      <c r="AEA34" s="794"/>
      <c r="AEB34" s="794"/>
      <c r="AEC34" s="794"/>
      <c r="AED34" s="794"/>
      <c r="AEE34" s="794"/>
      <c r="AEF34" s="794"/>
      <c r="AEG34" s="794"/>
      <c r="AEH34" s="794"/>
      <c r="AEI34" s="794"/>
      <c r="AEJ34" s="794"/>
      <c r="AEK34" s="794"/>
      <c r="AEL34" s="794"/>
      <c r="AEM34" s="794"/>
      <c r="AEN34" s="794"/>
      <c r="AEO34" s="794"/>
      <c r="AEP34" s="794"/>
      <c r="AEQ34" s="794"/>
      <c r="AER34" s="794"/>
      <c r="AES34" s="794"/>
      <c r="AET34" s="794"/>
      <c r="AEU34" s="794"/>
      <c r="AEV34" s="794"/>
      <c r="AEW34" s="794"/>
      <c r="AEX34" s="794"/>
      <c r="AEY34" s="794"/>
      <c r="AEZ34" s="794"/>
      <c r="AFA34" s="794"/>
      <c r="AFB34" s="794"/>
      <c r="AFC34" s="794"/>
      <c r="AFD34" s="794"/>
      <c r="AFE34" s="794"/>
      <c r="AFF34" s="794"/>
      <c r="AFG34" s="794"/>
      <c r="AFH34" s="794"/>
      <c r="AFI34" s="794"/>
      <c r="AFJ34" s="794"/>
      <c r="AFK34" s="794"/>
      <c r="AFL34" s="794"/>
      <c r="AFM34" s="794"/>
      <c r="AFN34" s="794"/>
      <c r="AFO34" s="794"/>
      <c r="AFP34" s="794"/>
      <c r="AFQ34" s="794"/>
      <c r="AFR34" s="794"/>
      <c r="AFS34" s="794"/>
      <c r="AFT34" s="794"/>
      <c r="AFU34" s="794"/>
      <c r="AFV34" s="794"/>
      <c r="AFW34" s="794"/>
      <c r="AFX34" s="794"/>
      <c r="AFY34" s="794"/>
      <c r="AFZ34" s="794"/>
      <c r="AGA34" s="794"/>
      <c r="AGB34" s="794"/>
      <c r="AGC34" s="794"/>
      <c r="AGD34" s="794"/>
      <c r="AGE34" s="794"/>
      <c r="AGF34" s="794"/>
      <c r="AGG34" s="794"/>
      <c r="AGH34" s="794"/>
      <c r="AGI34" s="794"/>
      <c r="AGJ34" s="794"/>
      <c r="AGK34" s="794"/>
      <c r="AGL34" s="794"/>
      <c r="AGM34" s="794"/>
      <c r="AGN34" s="794"/>
      <c r="AGO34" s="794"/>
      <c r="AGP34" s="794"/>
      <c r="AGQ34" s="794"/>
      <c r="AGR34" s="794"/>
      <c r="AGS34" s="794"/>
      <c r="AGT34" s="794"/>
      <c r="AGU34" s="794"/>
      <c r="AGV34" s="794"/>
      <c r="AGW34" s="794"/>
      <c r="AGX34" s="794"/>
      <c r="AGY34" s="794"/>
      <c r="AGZ34" s="794"/>
      <c r="AHA34" s="794"/>
      <c r="AHB34" s="794"/>
      <c r="AHC34" s="794"/>
      <c r="AHD34" s="794"/>
      <c r="AHE34" s="794"/>
      <c r="AHF34" s="794"/>
      <c r="AHG34" s="794"/>
      <c r="AHH34" s="794"/>
      <c r="AHI34" s="794"/>
      <c r="AHJ34" s="794"/>
      <c r="AHK34" s="794"/>
      <c r="AHL34" s="794"/>
      <c r="AHM34" s="794"/>
      <c r="AHN34" s="794"/>
      <c r="AHO34" s="794"/>
      <c r="AHP34" s="794"/>
      <c r="AHQ34" s="794"/>
      <c r="AHR34" s="794"/>
      <c r="AHS34" s="794"/>
      <c r="AHT34" s="794"/>
      <c r="AHU34" s="794"/>
      <c r="AHV34" s="794"/>
      <c r="AHW34" s="794"/>
      <c r="AHX34" s="794"/>
      <c r="AHY34" s="794"/>
      <c r="AHZ34" s="794"/>
      <c r="AIA34" s="794"/>
      <c r="AIB34" s="794"/>
      <c r="AIC34" s="794"/>
      <c r="AID34" s="794"/>
      <c r="AIE34" s="794"/>
      <c r="AIF34" s="794"/>
      <c r="AIG34" s="794"/>
      <c r="AIH34" s="794"/>
      <c r="AII34" s="794"/>
      <c r="AIJ34" s="794"/>
      <c r="AIK34" s="794"/>
      <c r="AIL34" s="794"/>
      <c r="AIM34" s="794"/>
      <c r="AIN34" s="794"/>
      <c r="AIO34" s="794"/>
      <c r="AIP34" s="794"/>
      <c r="AIQ34" s="794"/>
      <c r="AIR34" s="794"/>
      <c r="AIS34" s="794"/>
      <c r="AIT34" s="794"/>
      <c r="AIU34" s="794"/>
      <c r="AIV34" s="794"/>
      <c r="AIW34" s="794"/>
      <c r="AIX34" s="794"/>
      <c r="AIY34" s="794"/>
      <c r="AIZ34" s="794"/>
      <c r="AJA34" s="794"/>
      <c r="AJB34" s="794"/>
      <c r="AJC34" s="794"/>
      <c r="AJD34" s="794"/>
      <c r="AJE34" s="794"/>
      <c r="AJF34" s="794"/>
      <c r="AJG34" s="794"/>
      <c r="AJH34" s="794"/>
      <c r="AJI34" s="794"/>
      <c r="AJJ34" s="794"/>
      <c r="AJK34" s="794"/>
      <c r="AJL34" s="794"/>
      <c r="AJM34" s="794"/>
      <c r="AJN34" s="794"/>
      <c r="AJO34" s="794"/>
      <c r="AJP34" s="794"/>
      <c r="AJQ34" s="794"/>
      <c r="AJR34" s="794"/>
      <c r="AJS34" s="794"/>
      <c r="AJT34" s="794"/>
      <c r="AJU34" s="794"/>
      <c r="AJV34" s="794"/>
      <c r="AJW34" s="794"/>
      <c r="AJX34" s="794"/>
      <c r="AJY34" s="794"/>
      <c r="AJZ34" s="794"/>
      <c r="AKA34" s="794"/>
      <c r="AKB34" s="794"/>
      <c r="AKC34" s="794"/>
      <c r="AKD34" s="794"/>
      <c r="AKE34" s="794"/>
      <c r="AKF34" s="794"/>
      <c r="AKG34" s="794"/>
      <c r="AKH34" s="794"/>
      <c r="AKI34" s="794"/>
      <c r="AKJ34" s="794"/>
      <c r="AKK34" s="794"/>
      <c r="AKL34" s="794"/>
      <c r="AKM34" s="794"/>
      <c r="AKN34" s="794"/>
      <c r="AKO34" s="794"/>
      <c r="AKP34" s="794"/>
      <c r="AKQ34" s="794"/>
      <c r="AKR34" s="794"/>
      <c r="AKS34" s="794"/>
      <c r="AKT34" s="794"/>
      <c r="AKU34" s="794"/>
      <c r="AKV34" s="794"/>
      <c r="AKW34" s="794"/>
      <c r="AKX34" s="794"/>
      <c r="AKY34" s="794"/>
      <c r="AKZ34" s="794"/>
      <c r="ALA34" s="794"/>
      <c r="ALB34" s="794"/>
      <c r="ALC34" s="794"/>
      <c r="ALD34" s="794"/>
      <c r="ALE34" s="794"/>
      <c r="ALF34" s="794"/>
      <c r="ALG34" s="794"/>
      <c r="ALH34" s="794"/>
      <c r="ALI34" s="794"/>
      <c r="ALJ34" s="794"/>
      <c r="ALK34" s="794"/>
      <c r="ALL34" s="794"/>
      <c r="ALM34" s="794"/>
      <c r="ALN34" s="794"/>
      <c r="ALO34" s="794"/>
      <c r="ALP34" s="794"/>
      <c r="ALQ34" s="794"/>
      <c r="ALR34" s="794"/>
      <c r="ALS34" s="794"/>
      <c r="ALT34" s="794"/>
      <c r="ALU34" s="794"/>
      <c r="ALV34" s="794"/>
      <c r="ALW34" s="794"/>
      <c r="ALX34" s="794"/>
      <c r="ALY34" s="794"/>
      <c r="ALZ34" s="794"/>
      <c r="AMA34" s="794"/>
      <c r="AMB34" s="794"/>
      <c r="AMC34" s="794"/>
      <c r="AMD34" s="794"/>
      <c r="AME34" s="794"/>
      <c r="AMF34" s="794"/>
    </row>
    <row r="35" spans="12:1020" s="751" customFormat="1">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4"/>
      <c r="AY35" s="794"/>
      <c r="AZ35" s="794"/>
      <c r="BA35" s="794"/>
      <c r="BB35" s="794"/>
      <c r="BC35" s="794"/>
      <c r="BD35" s="794"/>
      <c r="BE35" s="794"/>
      <c r="BF35" s="794"/>
      <c r="BG35" s="794"/>
      <c r="BH35" s="794"/>
      <c r="BI35" s="794"/>
      <c r="BJ35" s="794"/>
      <c r="BK35" s="794"/>
      <c r="BL35" s="794"/>
      <c r="BM35" s="794"/>
      <c r="BN35" s="794"/>
      <c r="BO35" s="794"/>
      <c r="BP35" s="794"/>
      <c r="BQ35" s="794"/>
      <c r="BR35" s="794"/>
      <c r="BS35" s="794"/>
      <c r="BT35" s="794"/>
      <c r="BU35" s="794"/>
      <c r="BV35" s="794"/>
      <c r="BW35" s="794"/>
      <c r="BX35" s="794"/>
      <c r="BY35" s="794"/>
      <c r="BZ35" s="794"/>
      <c r="CA35" s="794"/>
      <c r="CB35" s="794"/>
      <c r="CC35" s="794"/>
      <c r="CD35" s="794"/>
      <c r="CE35" s="794"/>
      <c r="CF35" s="794"/>
      <c r="CG35" s="794"/>
      <c r="CH35" s="794"/>
      <c r="CI35" s="794"/>
      <c r="CJ35" s="794"/>
      <c r="CK35" s="794"/>
      <c r="CL35" s="794"/>
      <c r="CM35" s="794"/>
      <c r="CN35" s="794"/>
      <c r="CO35" s="794"/>
      <c r="CP35" s="794"/>
      <c r="CQ35" s="794"/>
      <c r="CR35" s="794"/>
      <c r="CS35" s="794"/>
      <c r="CT35" s="794"/>
      <c r="CU35" s="794"/>
      <c r="CV35" s="794"/>
      <c r="CW35" s="794"/>
      <c r="CX35" s="794"/>
      <c r="CY35" s="794"/>
      <c r="CZ35" s="794"/>
      <c r="DA35" s="794"/>
      <c r="DB35" s="794"/>
      <c r="DC35" s="794"/>
      <c r="DD35" s="794"/>
      <c r="DE35" s="794"/>
      <c r="DF35" s="794"/>
      <c r="DG35" s="794"/>
      <c r="DH35" s="794"/>
      <c r="DI35" s="794"/>
      <c r="DJ35" s="794"/>
      <c r="DK35" s="794"/>
      <c r="DL35" s="794"/>
      <c r="DM35" s="794"/>
      <c r="DN35" s="794"/>
      <c r="DO35" s="794"/>
      <c r="DP35" s="794"/>
      <c r="DQ35" s="794"/>
      <c r="DR35" s="794"/>
      <c r="DS35" s="794"/>
      <c r="DT35" s="794"/>
      <c r="DU35" s="794"/>
      <c r="DV35" s="794"/>
      <c r="DW35" s="794"/>
      <c r="DX35" s="794"/>
      <c r="DY35" s="794"/>
      <c r="DZ35" s="794"/>
      <c r="EA35" s="794"/>
      <c r="EB35" s="794"/>
      <c r="EC35" s="794"/>
      <c r="ED35" s="794"/>
      <c r="EE35" s="794"/>
      <c r="EF35" s="794"/>
      <c r="EG35" s="794"/>
      <c r="EH35" s="794"/>
      <c r="EI35" s="794"/>
      <c r="EJ35" s="794"/>
      <c r="EK35" s="794"/>
      <c r="EL35" s="794"/>
      <c r="EM35" s="794"/>
      <c r="EN35" s="794"/>
      <c r="EO35" s="794"/>
      <c r="EP35" s="794"/>
      <c r="EQ35" s="794"/>
      <c r="ER35" s="794"/>
      <c r="ES35" s="794"/>
      <c r="ET35" s="794"/>
      <c r="EU35" s="794"/>
      <c r="EV35" s="794"/>
      <c r="EW35" s="794"/>
      <c r="EX35" s="794"/>
      <c r="EY35" s="794"/>
      <c r="EZ35" s="794"/>
      <c r="FA35" s="794"/>
      <c r="FB35" s="794"/>
      <c r="FC35" s="794"/>
      <c r="FD35" s="794"/>
      <c r="FE35" s="794"/>
      <c r="FF35" s="794"/>
      <c r="FG35" s="794"/>
      <c r="FH35" s="794"/>
      <c r="FI35" s="794"/>
      <c r="FJ35" s="794"/>
      <c r="FK35" s="794"/>
      <c r="FL35" s="794"/>
      <c r="FM35" s="794"/>
      <c r="FN35" s="794"/>
      <c r="FO35" s="794"/>
      <c r="FP35" s="794"/>
      <c r="FQ35" s="794"/>
      <c r="FR35" s="794"/>
      <c r="FS35" s="794"/>
      <c r="FT35" s="794"/>
      <c r="FU35" s="794"/>
      <c r="FV35" s="794"/>
      <c r="FW35" s="794"/>
      <c r="FX35" s="794"/>
      <c r="FY35" s="794"/>
      <c r="FZ35" s="794"/>
      <c r="GA35" s="794"/>
      <c r="GB35" s="794"/>
      <c r="GC35" s="794"/>
      <c r="GD35" s="794"/>
      <c r="GE35" s="794"/>
      <c r="GF35" s="794"/>
      <c r="GG35" s="794"/>
      <c r="GH35" s="794"/>
      <c r="GI35" s="794"/>
      <c r="GJ35" s="794"/>
      <c r="GK35" s="794"/>
      <c r="GL35" s="794"/>
      <c r="GM35" s="794"/>
      <c r="GN35" s="794"/>
      <c r="GO35" s="794"/>
      <c r="GP35" s="794"/>
      <c r="GQ35" s="794"/>
      <c r="GR35" s="794"/>
      <c r="GS35" s="794"/>
      <c r="GT35" s="794"/>
      <c r="GU35" s="794"/>
      <c r="GV35" s="794"/>
      <c r="GW35" s="794"/>
      <c r="GX35" s="794"/>
      <c r="GY35" s="794"/>
      <c r="GZ35" s="794"/>
      <c r="HA35" s="794"/>
      <c r="HB35" s="794"/>
      <c r="HC35" s="794"/>
      <c r="HD35" s="794"/>
      <c r="HE35" s="794"/>
      <c r="HF35" s="794"/>
      <c r="HG35" s="794"/>
      <c r="HH35" s="794"/>
      <c r="HI35" s="794"/>
      <c r="HJ35" s="794"/>
      <c r="HK35" s="794"/>
      <c r="HL35" s="794"/>
      <c r="HM35" s="794"/>
      <c r="HN35" s="794"/>
      <c r="HO35" s="794"/>
      <c r="HP35" s="794"/>
      <c r="HQ35" s="794"/>
      <c r="HR35" s="794"/>
      <c r="HS35" s="794"/>
      <c r="HT35" s="794"/>
      <c r="HU35" s="794"/>
      <c r="HV35" s="794"/>
      <c r="HW35" s="794"/>
      <c r="HX35" s="794"/>
      <c r="HY35" s="794"/>
      <c r="HZ35" s="794"/>
      <c r="IA35" s="794"/>
      <c r="IB35" s="794"/>
      <c r="IC35" s="794"/>
      <c r="ID35" s="794"/>
      <c r="IE35" s="794"/>
      <c r="IF35" s="794"/>
      <c r="IG35" s="794"/>
      <c r="IH35" s="794"/>
      <c r="II35" s="794"/>
      <c r="IJ35" s="794"/>
      <c r="IK35" s="794"/>
      <c r="IL35" s="794"/>
      <c r="IM35" s="794"/>
      <c r="IN35" s="794"/>
      <c r="IO35" s="794"/>
      <c r="IP35" s="794"/>
      <c r="IQ35" s="794"/>
      <c r="IR35" s="794"/>
      <c r="IS35" s="794"/>
      <c r="IT35" s="794"/>
      <c r="IU35" s="794"/>
      <c r="IV35" s="794"/>
      <c r="IW35" s="794"/>
      <c r="IX35" s="794"/>
      <c r="IY35" s="794"/>
      <c r="IZ35" s="794"/>
      <c r="JA35" s="794"/>
      <c r="JB35" s="794"/>
      <c r="JC35" s="794"/>
      <c r="JD35" s="794"/>
      <c r="JE35" s="794"/>
      <c r="JF35" s="794"/>
      <c r="JG35" s="794"/>
      <c r="JH35" s="794"/>
      <c r="JI35" s="794"/>
      <c r="JJ35" s="794"/>
      <c r="JK35" s="794"/>
      <c r="JL35" s="794"/>
      <c r="JM35" s="794"/>
      <c r="JN35" s="794"/>
      <c r="JO35" s="794"/>
      <c r="JP35" s="794"/>
      <c r="JQ35" s="794"/>
      <c r="JR35" s="794"/>
      <c r="JS35" s="794"/>
      <c r="JT35" s="794"/>
      <c r="JU35" s="794"/>
      <c r="JV35" s="794"/>
      <c r="JW35" s="794"/>
      <c r="JX35" s="794"/>
      <c r="JY35" s="794"/>
      <c r="JZ35" s="794"/>
      <c r="KA35" s="794"/>
      <c r="KB35" s="794"/>
      <c r="KC35" s="794"/>
      <c r="KD35" s="794"/>
      <c r="KE35" s="794"/>
      <c r="KF35" s="794"/>
      <c r="KG35" s="794"/>
      <c r="KH35" s="794"/>
      <c r="KI35" s="794"/>
      <c r="KJ35" s="794"/>
      <c r="KK35" s="794"/>
      <c r="KL35" s="794"/>
      <c r="KM35" s="794"/>
      <c r="KN35" s="794"/>
      <c r="KO35" s="794"/>
      <c r="KP35" s="794"/>
      <c r="KQ35" s="794"/>
      <c r="KR35" s="794"/>
      <c r="KS35" s="794"/>
      <c r="KT35" s="794"/>
      <c r="KU35" s="794"/>
      <c r="KV35" s="794"/>
      <c r="KW35" s="794"/>
      <c r="KX35" s="794"/>
      <c r="KY35" s="794"/>
      <c r="KZ35" s="794"/>
      <c r="LA35" s="794"/>
      <c r="LB35" s="794"/>
      <c r="LC35" s="794"/>
      <c r="LD35" s="794"/>
      <c r="LE35" s="794"/>
      <c r="LF35" s="794"/>
      <c r="LG35" s="794"/>
      <c r="LH35" s="794"/>
      <c r="LI35" s="794"/>
      <c r="LJ35" s="794"/>
      <c r="LK35" s="794"/>
      <c r="LL35" s="794"/>
      <c r="LM35" s="794"/>
      <c r="LN35" s="794"/>
      <c r="LO35" s="794"/>
      <c r="LP35" s="794"/>
      <c r="LQ35" s="794"/>
      <c r="LR35" s="794"/>
      <c r="LS35" s="794"/>
      <c r="LT35" s="794"/>
      <c r="LU35" s="794"/>
      <c r="LV35" s="794"/>
      <c r="LW35" s="794"/>
      <c r="LX35" s="794"/>
      <c r="LY35" s="794"/>
      <c r="LZ35" s="794"/>
      <c r="MA35" s="794"/>
      <c r="MB35" s="794"/>
      <c r="MC35" s="794"/>
      <c r="MD35" s="794"/>
      <c r="ME35" s="794"/>
      <c r="MF35" s="794"/>
      <c r="MG35" s="794"/>
      <c r="MH35" s="794"/>
      <c r="MI35" s="794"/>
      <c r="MJ35" s="794"/>
      <c r="MK35" s="794"/>
      <c r="ML35" s="794"/>
      <c r="MM35" s="794"/>
      <c r="MN35" s="794"/>
      <c r="MO35" s="794"/>
      <c r="MP35" s="794"/>
      <c r="MQ35" s="794"/>
      <c r="MR35" s="794"/>
      <c r="MS35" s="794"/>
      <c r="MT35" s="794"/>
      <c r="MU35" s="794"/>
      <c r="MV35" s="794"/>
      <c r="MW35" s="794"/>
      <c r="MX35" s="794"/>
      <c r="MY35" s="794"/>
      <c r="MZ35" s="794"/>
      <c r="NA35" s="794"/>
      <c r="NB35" s="794"/>
      <c r="NC35" s="794"/>
      <c r="ND35" s="794"/>
      <c r="NE35" s="794"/>
      <c r="NF35" s="794"/>
      <c r="NG35" s="794"/>
      <c r="NH35" s="794"/>
      <c r="NI35" s="794"/>
      <c r="NJ35" s="794"/>
      <c r="NK35" s="794"/>
      <c r="NL35" s="794"/>
      <c r="NM35" s="794"/>
      <c r="NN35" s="794"/>
      <c r="NO35" s="794"/>
      <c r="NP35" s="794"/>
      <c r="NQ35" s="794"/>
      <c r="NR35" s="794"/>
      <c r="NS35" s="794"/>
      <c r="NT35" s="794"/>
      <c r="NU35" s="794"/>
      <c r="NV35" s="794"/>
      <c r="NW35" s="794"/>
      <c r="NX35" s="794"/>
      <c r="NY35" s="794"/>
      <c r="NZ35" s="794"/>
      <c r="OA35" s="794"/>
      <c r="OB35" s="794"/>
      <c r="OC35" s="794"/>
      <c r="OD35" s="794"/>
      <c r="OE35" s="794"/>
      <c r="OF35" s="794"/>
      <c r="OG35" s="794"/>
      <c r="OH35" s="794"/>
      <c r="OI35" s="794"/>
      <c r="OJ35" s="794"/>
      <c r="OK35" s="794"/>
      <c r="OL35" s="794"/>
      <c r="OM35" s="794"/>
      <c r="ON35" s="794"/>
      <c r="OO35" s="794"/>
      <c r="OP35" s="794"/>
      <c r="OQ35" s="794"/>
      <c r="OR35" s="794"/>
      <c r="OS35" s="794"/>
      <c r="OT35" s="794"/>
      <c r="OU35" s="794"/>
      <c r="OV35" s="794"/>
      <c r="OW35" s="794"/>
      <c r="OX35" s="794"/>
      <c r="OY35" s="794"/>
      <c r="OZ35" s="794"/>
      <c r="PA35" s="794"/>
      <c r="PB35" s="794"/>
      <c r="PC35" s="794"/>
      <c r="PD35" s="794"/>
      <c r="PE35" s="794"/>
      <c r="PF35" s="794"/>
      <c r="PG35" s="794"/>
      <c r="PH35" s="794"/>
      <c r="PI35" s="794"/>
      <c r="PJ35" s="794"/>
      <c r="PK35" s="794"/>
      <c r="PL35" s="794"/>
      <c r="PM35" s="794"/>
      <c r="PN35" s="794"/>
      <c r="PO35" s="794"/>
      <c r="PP35" s="794"/>
      <c r="PQ35" s="794"/>
      <c r="PR35" s="794"/>
      <c r="PS35" s="794"/>
      <c r="PT35" s="794"/>
      <c r="PU35" s="794"/>
      <c r="PV35" s="794"/>
      <c r="PW35" s="794"/>
      <c r="PX35" s="794"/>
      <c r="PY35" s="794"/>
      <c r="PZ35" s="794"/>
      <c r="QA35" s="794"/>
      <c r="QB35" s="794"/>
      <c r="QC35" s="794"/>
      <c r="QD35" s="794"/>
      <c r="QE35" s="794"/>
      <c r="QF35" s="794"/>
      <c r="QG35" s="794"/>
      <c r="QH35" s="794"/>
      <c r="QI35" s="794"/>
      <c r="QJ35" s="794"/>
      <c r="QK35" s="794"/>
      <c r="QL35" s="794"/>
      <c r="QM35" s="794"/>
      <c r="QN35" s="794"/>
      <c r="QO35" s="794"/>
      <c r="QP35" s="794"/>
      <c r="QQ35" s="794"/>
      <c r="QR35" s="794"/>
      <c r="QS35" s="794"/>
      <c r="QT35" s="794"/>
      <c r="QU35" s="794"/>
      <c r="QV35" s="794"/>
      <c r="QW35" s="794"/>
      <c r="QX35" s="794"/>
      <c r="QY35" s="794"/>
      <c r="QZ35" s="794"/>
      <c r="RA35" s="794"/>
      <c r="RB35" s="794"/>
      <c r="RC35" s="794"/>
      <c r="RD35" s="794"/>
      <c r="RE35" s="794"/>
      <c r="RF35" s="794"/>
      <c r="RG35" s="794"/>
      <c r="RH35" s="794"/>
      <c r="RI35" s="794"/>
      <c r="RJ35" s="794"/>
      <c r="RK35" s="794"/>
      <c r="RL35" s="794"/>
      <c r="RM35" s="794"/>
      <c r="RN35" s="794"/>
      <c r="RO35" s="794"/>
      <c r="RP35" s="794"/>
      <c r="RQ35" s="794"/>
      <c r="RR35" s="794"/>
      <c r="RS35" s="794"/>
      <c r="RT35" s="794"/>
      <c r="RU35" s="794"/>
      <c r="RV35" s="794"/>
      <c r="RW35" s="794"/>
      <c r="RX35" s="794"/>
      <c r="RY35" s="794"/>
      <c r="RZ35" s="794"/>
      <c r="SA35" s="794"/>
      <c r="SB35" s="794"/>
      <c r="SC35" s="794"/>
      <c r="SD35" s="794"/>
      <c r="SE35" s="794"/>
      <c r="SF35" s="794"/>
      <c r="SG35" s="794"/>
      <c r="SH35" s="794"/>
      <c r="SI35" s="794"/>
      <c r="SJ35" s="794"/>
      <c r="SK35" s="794"/>
      <c r="SL35" s="794"/>
      <c r="SM35" s="794"/>
      <c r="SN35" s="794"/>
      <c r="SO35" s="794"/>
      <c r="SP35" s="794"/>
      <c r="SQ35" s="794"/>
      <c r="SR35" s="794"/>
      <c r="SS35" s="794"/>
      <c r="ST35" s="794"/>
      <c r="SU35" s="794"/>
      <c r="SV35" s="794"/>
      <c r="SW35" s="794"/>
      <c r="SX35" s="794"/>
      <c r="SY35" s="794"/>
      <c r="SZ35" s="794"/>
      <c r="TA35" s="794"/>
      <c r="TB35" s="794"/>
      <c r="TC35" s="794"/>
      <c r="TD35" s="794"/>
      <c r="TE35" s="794"/>
      <c r="TF35" s="794"/>
      <c r="TG35" s="794"/>
      <c r="TH35" s="794"/>
      <c r="TI35" s="794"/>
      <c r="TJ35" s="794"/>
      <c r="TK35" s="794"/>
      <c r="TL35" s="794"/>
      <c r="TM35" s="794"/>
      <c r="TN35" s="794"/>
      <c r="TO35" s="794"/>
      <c r="TP35" s="794"/>
      <c r="TQ35" s="794"/>
      <c r="TR35" s="794"/>
      <c r="TS35" s="794"/>
      <c r="TT35" s="794"/>
      <c r="TU35" s="794"/>
      <c r="TV35" s="794"/>
      <c r="TW35" s="794"/>
      <c r="TX35" s="794"/>
      <c r="TY35" s="794"/>
      <c r="TZ35" s="794"/>
      <c r="UA35" s="794"/>
      <c r="UB35" s="794"/>
      <c r="UC35" s="794"/>
      <c r="UD35" s="794"/>
      <c r="UE35" s="794"/>
      <c r="UF35" s="794"/>
      <c r="UG35" s="794"/>
      <c r="UH35" s="794"/>
      <c r="UI35" s="794"/>
      <c r="UJ35" s="794"/>
      <c r="UK35" s="794"/>
      <c r="UL35" s="794"/>
      <c r="UM35" s="794"/>
      <c r="UN35" s="794"/>
      <c r="UO35" s="794"/>
      <c r="UP35" s="794"/>
      <c r="UQ35" s="794"/>
      <c r="UR35" s="794"/>
      <c r="US35" s="794"/>
      <c r="UT35" s="794"/>
      <c r="UU35" s="794"/>
      <c r="UV35" s="794"/>
      <c r="UW35" s="794"/>
      <c r="UX35" s="794"/>
      <c r="UY35" s="794"/>
      <c r="UZ35" s="794"/>
      <c r="VA35" s="794"/>
      <c r="VB35" s="794"/>
      <c r="VC35" s="794"/>
      <c r="VD35" s="794"/>
      <c r="VE35" s="794"/>
      <c r="VF35" s="794"/>
      <c r="VG35" s="794"/>
      <c r="VH35" s="794"/>
      <c r="VI35" s="794"/>
      <c r="VJ35" s="794"/>
      <c r="VK35" s="794"/>
      <c r="VL35" s="794"/>
      <c r="VM35" s="794"/>
      <c r="VN35" s="794"/>
      <c r="VO35" s="794"/>
      <c r="VP35" s="794"/>
      <c r="VQ35" s="794"/>
      <c r="VR35" s="794"/>
      <c r="VS35" s="794"/>
      <c r="VT35" s="794"/>
      <c r="VU35" s="794"/>
      <c r="VV35" s="794"/>
      <c r="VW35" s="794"/>
      <c r="VX35" s="794"/>
      <c r="VY35" s="794"/>
      <c r="VZ35" s="794"/>
      <c r="WA35" s="794"/>
      <c r="WB35" s="794"/>
      <c r="WC35" s="794"/>
      <c r="WD35" s="794"/>
      <c r="WE35" s="794"/>
      <c r="WF35" s="794"/>
      <c r="WG35" s="794"/>
      <c r="WH35" s="794"/>
      <c r="WI35" s="794"/>
      <c r="WJ35" s="794"/>
      <c r="WK35" s="794"/>
      <c r="WL35" s="794"/>
      <c r="WM35" s="794"/>
      <c r="WN35" s="794"/>
      <c r="WO35" s="794"/>
      <c r="WP35" s="794"/>
      <c r="WQ35" s="794"/>
      <c r="WR35" s="794"/>
      <c r="WS35" s="794"/>
      <c r="WT35" s="794"/>
      <c r="WU35" s="794"/>
      <c r="WV35" s="794"/>
      <c r="WW35" s="794"/>
      <c r="WX35" s="794"/>
      <c r="WY35" s="794"/>
      <c r="WZ35" s="794"/>
      <c r="XA35" s="794"/>
      <c r="XB35" s="794"/>
      <c r="XC35" s="794"/>
      <c r="XD35" s="794"/>
      <c r="XE35" s="794"/>
      <c r="XF35" s="794"/>
      <c r="XG35" s="794"/>
      <c r="XH35" s="794"/>
      <c r="XI35" s="794"/>
      <c r="XJ35" s="794"/>
      <c r="XK35" s="794"/>
      <c r="XL35" s="794"/>
      <c r="XM35" s="794"/>
      <c r="XN35" s="794"/>
      <c r="XO35" s="794"/>
      <c r="XP35" s="794"/>
      <c r="XQ35" s="794"/>
      <c r="XR35" s="794"/>
      <c r="XS35" s="794"/>
      <c r="XT35" s="794"/>
      <c r="XU35" s="794"/>
      <c r="XV35" s="794"/>
      <c r="XW35" s="794"/>
      <c r="XX35" s="794"/>
      <c r="XY35" s="794"/>
      <c r="XZ35" s="794"/>
      <c r="YA35" s="794"/>
      <c r="YB35" s="794"/>
      <c r="YC35" s="794"/>
      <c r="YD35" s="794"/>
      <c r="YE35" s="794"/>
      <c r="YF35" s="794"/>
      <c r="YG35" s="794"/>
      <c r="YH35" s="794"/>
      <c r="YI35" s="794"/>
      <c r="YJ35" s="794"/>
      <c r="YK35" s="794"/>
      <c r="YL35" s="794"/>
      <c r="YM35" s="794"/>
      <c r="YN35" s="794"/>
      <c r="YO35" s="794"/>
      <c r="YP35" s="794"/>
      <c r="YQ35" s="794"/>
      <c r="YR35" s="794"/>
      <c r="YS35" s="794"/>
      <c r="YT35" s="794"/>
      <c r="YU35" s="794"/>
      <c r="YV35" s="794"/>
      <c r="YW35" s="794"/>
      <c r="YX35" s="794"/>
      <c r="YY35" s="794"/>
      <c r="YZ35" s="794"/>
      <c r="ZA35" s="794"/>
      <c r="ZB35" s="794"/>
      <c r="ZC35" s="794"/>
      <c r="ZD35" s="794"/>
      <c r="ZE35" s="794"/>
      <c r="ZF35" s="794"/>
      <c r="ZG35" s="794"/>
      <c r="ZH35" s="794"/>
      <c r="ZI35" s="794"/>
      <c r="ZJ35" s="794"/>
      <c r="ZK35" s="794"/>
      <c r="ZL35" s="794"/>
      <c r="ZM35" s="794"/>
      <c r="ZN35" s="794"/>
      <c r="ZO35" s="794"/>
      <c r="ZP35" s="794"/>
      <c r="ZQ35" s="794"/>
      <c r="ZR35" s="794"/>
      <c r="ZS35" s="794"/>
      <c r="ZT35" s="794"/>
      <c r="ZU35" s="794"/>
      <c r="ZV35" s="794"/>
      <c r="ZW35" s="794"/>
      <c r="ZX35" s="794"/>
      <c r="ZY35" s="794"/>
      <c r="ZZ35" s="794"/>
      <c r="AAA35" s="794"/>
      <c r="AAB35" s="794"/>
      <c r="AAC35" s="794"/>
      <c r="AAD35" s="794"/>
      <c r="AAE35" s="794"/>
      <c r="AAF35" s="794"/>
      <c r="AAG35" s="794"/>
      <c r="AAH35" s="794"/>
      <c r="AAI35" s="794"/>
      <c r="AAJ35" s="794"/>
      <c r="AAK35" s="794"/>
      <c r="AAL35" s="794"/>
      <c r="AAM35" s="794"/>
      <c r="AAN35" s="794"/>
      <c r="AAO35" s="794"/>
      <c r="AAP35" s="794"/>
      <c r="AAQ35" s="794"/>
      <c r="AAR35" s="794"/>
      <c r="AAS35" s="794"/>
      <c r="AAT35" s="794"/>
      <c r="AAU35" s="794"/>
      <c r="AAV35" s="794"/>
      <c r="AAW35" s="794"/>
      <c r="AAX35" s="794"/>
      <c r="AAY35" s="794"/>
      <c r="AAZ35" s="794"/>
      <c r="ABA35" s="794"/>
      <c r="ABB35" s="794"/>
      <c r="ABC35" s="794"/>
      <c r="ABD35" s="794"/>
      <c r="ABE35" s="794"/>
      <c r="ABF35" s="794"/>
      <c r="ABG35" s="794"/>
      <c r="ABH35" s="794"/>
      <c r="ABI35" s="794"/>
      <c r="ABJ35" s="794"/>
      <c r="ABK35" s="794"/>
      <c r="ABL35" s="794"/>
      <c r="ABM35" s="794"/>
      <c r="ABN35" s="794"/>
      <c r="ABO35" s="794"/>
      <c r="ABP35" s="794"/>
      <c r="ABQ35" s="794"/>
      <c r="ABR35" s="794"/>
      <c r="ABS35" s="794"/>
      <c r="ABT35" s="794"/>
      <c r="ABU35" s="794"/>
      <c r="ABV35" s="794"/>
      <c r="ABW35" s="794"/>
      <c r="ABX35" s="794"/>
      <c r="ABY35" s="794"/>
      <c r="ABZ35" s="794"/>
      <c r="ACA35" s="794"/>
      <c r="ACB35" s="794"/>
      <c r="ACC35" s="794"/>
      <c r="ACD35" s="794"/>
      <c r="ACE35" s="794"/>
      <c r="ACF35" s="794"/>
      <c r="ACG35" s="794"/>
      <c r="ACH35" s="794"/>
      <c r="ACI35" s="794"/>
      <c r="ACJ35" s="794"/>
      <c r="ACK35" s="794"/>
      <c r="ACL35" s="794"/>
      <c r="ACM35" s="794"/>
      <c r="ACN35" s="794"/>
      <c r="ACO35" s="794"/>
      <c r="ACP35" s="794"/>
      <c r="ACQ35" s="794"/>
      <c r="ACR35" s="794"/>
      <c r="ACS35" s="794"/>
      <c r="ACT35" s="794"/>
      <c r="ACU35" s="794"/>
      <c r="ACV35" s="794"/>
      <c r="ACW35" s="794"/>
      <c r="ACX35" s="794"/>
      <c r="ACY35" s="794"/>
      <c r="ACZ35" s="794"/>
      <c r="ADA35" s="794"/>
      <c r="ADB35" s="794"/>
      <c r="ADC35" s="794"/>
      <c r="ADD35" s="794"/>
      <c r="ADE35" s="794"/>
      <c r="ADF35" s="794"/>
      <c r="ADG35" s="794"/>
      <c r="ADH35" s="794"/>
      <c r="ADI35" s="794"/>
      <c r="ADJ35" s="794"/>
      <c r="ADK35" s="794"/>
      <c r="ADL35" s="794"/>
      <c r="ADM35" s="794"/>
      <c r="ADN35" s="794"/>
      <c r="ADO35" s="794"/>
      <c r="ADP35" s="794"/>
      <c r="ADQ35" s="794"/>
      <c r="ADR35" s="794"/>
      <c r="ADS35" s="794"/>
      <c r="ADT35" s="794"/>
      <c r="ADU35" s="794"/>
      <c r="ADV35" s="794"/>
      <c r="ADW35" s="794"/>
      <c r="ADX35" s="794"/>
      <c r="ADY35" s="794"/>
      <c r="ADZ35" s="794"/>
      <c r="AEA35" s="794"/>
      <c r="AEB35" s="794"/>
      <c r="AEC35" s="794"/>
      <c r="AED35" s="794"/>
      <c r="AEE35" s="794"/>
      <c r="AEF35" s="794"/>
      <c r="AEG35" s="794"/>
      <c r="AEH35" s="794"/>
      <c r="AEI35" s="794"/>
      <c r="AEJ35" s="794"/>
      <c r="AEK35" s="794"/>
      <c r="AEL35" s="794"/>
      <c r="AEM35" s="794"/>
      <c r="AEN35" s="794"/>
      <c r="AEO35" s="794"/>
      <c r="AEP35" s="794"/>
      <c r="AEQ35" s="794"/>
      <c r="AER35" s="794"/>
      <c r="AES35" s="794"/>
      <c r="AET35" s="794"/>
      <c r="AEU35" s="794"/>
      <c r="AEV35" s="794"/>
      <c r="AEW35" s="794"/>
      <c r="AEX35" s="794"/>
      <c r="AEY35" s="794"/>
      <c r="AEZ35" s="794"/>
      <c r="AFA35" s="794"/>
      <c r="AFB35" s="794"/>
      <c r="AFC35" s="794"/>
      <c r="AFD35" s="794"/>
      <c r="AFE35" s="794"/>
      <c r="AFF35" s="794"/>
      <c r="AFG35" s="794"/>
      <c r="AFH35" s="794"/>
      <c r="AFI35" s="794"/>
      <c r="AFJ35" s="794"/>
      <c r="AFK35" s="794"/>
      <c r="AFL35" s="794"/>
      <c r="AFM35" s="794"/>
      <c r="AFN35" s="794"/>
      <c r="AFO35" s="794"/>
      <c r="AFP35" s="794"/>
      <c r="AFQ35" s="794"/>
      <c r="AFR35" s="794"/>
      <c r="AFS35" s="794"/>
      <c r="AFT35" s="794"/>
      <c r="AFU35" s="794"/>
      <c r="AFV35" s="794"/>
      <c r="AFW35" s="794"/>
      <c r="AFX35" s="794"/>
      <c r="AFY35" s="794"/>
      <c r="AFZ35" s="794"/>
      <c r="AGA35" s="794"/>
      <c r="AGB35" s="794"/>
      <c r="AGC35" s="794"/>
      <c r="AGD35" s="794"/>
      <c r="AGE35" s="794"/>
      <c r="AGF35" s="794"/>
      <c r="AGG35" s="794"/>
      <c r="AGH35" s="794"/>
      <c r="AGI35" s="794"/>
      <c r="AGJ35" s="794"/>
      <c r="AGK35" s="794"/>
      <c r="AGL35" s="794"/>
      <c r="AGM35" s="794"/>
      <c r="AGN35" s="794"/>
      <c r="AGO35" s="794"/>
      <c r="AGP35" s="794"/>
      <c r="AGQ35" s="794"/>
      <c r="AGR35" s="794"/>
      <c r="AGS35" s="794"/>
      <c r="AGT35" s="794"/>
      <c r="AGU35" s="794"/>
      <c r="AGV35" s="794"/>
      <c r="AGW35" s="794"/>
      <c r="AGX35" s="794"/>
      <c r="AGY35" s="794"/>
      <c r="AGZ35" s="794"/>
      <c r="AHA35" s="794"/>
      <c r="AHB35" s="794"/>
      <c r="AHC35" s="794"/>
      <c r="AHD35" s="794"/>
      <c r="AHE35" s="794"/>
      <c r="AHF35" s="794"/>
      <c r="AHG35" s="794"/>
      <c r="AHH35" s="794"/>
      <c r="AHI35" s="794"/>
      <c r="AHJ35" s="794"/>
      <c r="AHK35" s="794"/>
      <c r="AHL35" s="794"/>
      <c r="AHM35" s="794"/>
      <c r="AHN35" s="794"/>
      <c r="AHO35" s="794"/>
      <c r="AHP35" s="794"/>
      <c r="AHQ35" s="794"/>
      <c r="AHR35" s="794"/>
      <c r="AHS35" s="794"/>
      <c r="AHT35" s="794"/>
      <c r="AHU35" s="794"/>
      <c r="AHV35" s="794"/>
      <c r="AHW35" s="794"/>
      <c r="AHX35" s="794"/>
      <c r="AHY35" s="794"/>
      <c r="AHZ35" s="794"/>
      <c r="AIA35" s="794"/>
      <c r="AIB35" s="794"/>
      <c r="AIC35" s="794"/>
      <c r="AID35" s="794"/>
      <c r="AIE35" s="794"/>
      <c r="AIF35" s="794"/>
      <c r="AIG35" s="794"/>
      <c r="AIH35" s="794"/>
      <c r="AII35" s="794"/>
      <c r="AIJ35" s="794"/>
      <c r="AIK35" s="794"/>
      <c r="AIL35" s="794"/>
      <c r="AIM35" s="794"/>
      <c r="AIN35" s="794"/>
      <c r="AIO35" s="794"/>
      <c r="AIP35" s="794"/>
      <c r="AIQ35" s="794"/>
      <c r="AIR35" s="794"/>
      <c r="AIS35" s="794"/>
      <c r="AIT35" s="794"/>
      <c r="AIU35" s="794"/>
      <c r="AIV35" s="794"/>
      <c r="AIW35" s="794"/>
      <c r="AIX35" s="794"/>
      <c r="AIY35" s="794"/>
      <c r="AIZ35" s="794"/>
      <c r="AJA35" s="794"/>
      <c r="AJB35" s="794"/>
      <c r="AJC35" s="794"/>
      <c r="AJD35" s="794"/>
      <c r="AJE35" s="794"/>
      <c r="AJF35" s="794"/>
      <c r="AJG35" s="794"/>
      <c r="AJH35" s="794"/>
      <c r="AJI35" s="794"/>
      <c r="AJJ35" s="794"/>
      <c r="AJK35" s="794"/>
      <c r="AJL35" s="794"/>
      <c r="AJM35" s="794"/>
      <c r="AJN35" s="794"/>
      <c r="AJO35" s="794"/>
      <c r="AJP35" s="794"/>
      <c r="AJQ35" s="794"/>
      <c r="AJR35" s="794"/>
      <c r="AJS35" s="794"/>
      <c r="AJT35" s="794"/>
      <c r="AJU35" s="794"/>
      <c r="AJV35" s="794"/>
      <c r="AJW35" s="794"/>
      <c r="AJX35" s="794"/>
      <c r="AJY35" s="794"/>
      <c r="AJZ35" s="794"/>
      <c r="AKA35" s="794"/>
      <c r="AKB35" s="794"/>
      <c r="AKC35" s="794"/>
      <c r="AKD35" s="794"/>
      <c r="AKE35" s="794"/>
      <c r="AKF35" s="794"/>
      <c r="AKG35" s="794"/>
      <c r="AKH35" s="794"/>
      <c r="AKI35" s="794"/>
      <c r="AKJ35" s="794"/>
      <c r="AKK35" s="794"/>
      <c r="AKL35" s="794"/>
      <c r="AKM35" s="794"/>
      <c r="AKN35" s="794"/>
      <c r="AKO35" s="794"/>
      <c r="AKP35" s="794"/>
      <c r="AKQ35" s="794"/>
      <c r="AKR35" s="794"/>
      <c r="AKS35" s="794"/>
      <c r="AKT35" s="794"/>
      <c r="AKU35" s="794"/>
      <c r="AKV35" s="794"/>
      <c r="AKW35" s="794"/>
      <c r="AKX35" s="794"/>
      <c r="AKY35" s="794"/>
      <c r="AKZ35" s="794"/>
      <c r="ALA35" s="794"/>
      <c r="ALB35" s="794"/>
      <c r="ALC35" s="794"/>
      <c r="ALD35" s="794"/>
      <c r="ALE35" s="794"/>
      <c r="ALF35" s="794"/>
      <c r="ALG35" s="794"/>
      <c r="ALH35" s="794"/>
      <c r="ALI35" s="794"/>
      <c r="ALJ35" s="794"/>
      <c r="ALK35" s="794"/>
      <c r="ALL35" s="794"/>
      <c r="ALM35" s="794"/>
      <c r="ALN35" s="794"/>
      <c r="ALO35" s="794"/>
      <c r="ALP35" s="794"/>
      <c r="ALQ35" s="794"/>
      <c r="ALR35" s="794"/>
      <c r="ALS35" s="794"/>
      <c r="ALT35" s="794"/>
      <c r="ALU35" s="794"/>
      <c r="ALV35" s="794"/>
      <c r="ALW35" s="794"/>
      <c r="ALX35" s="794"/>
      <c r="ALY35" s="794"/>
      <c r="ALZ35" s="794"/>
      <c r="AMA35" s="794"/>
      <c r="AMB35" s="794"/>
      <c r="AMC35" s="794"/>
      <c r="AMD35" s="794"/>
      <c r="AME35" s="794"/>
      <c r="AMF35" s="794"/>
    </row>
    <row r="36" spans="12:1020" s="751" customFormat="1">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4"/>
      <c r="AY36" s="794"/>
      <c r="AZ36" s="794"/>
      <c r="BA36" s="794"/>
      <c r="BB36" s="794"/>
      <c r="BC36" s="794"/>
      <c r="BD36" s="794"/>
      <c r="BE36" s="794"/>
      <c r="BF36" s="794"/>
      <c r="BG36" s="794"/>
      <c r="BH36" s="794"/>
      <c r="BI36" s="794"/>
      <c r="BJ36" s="794"/>
      <c r="BK36" s="794"/>
      <c r="BL36" s="794"/>
      <c r="BM36" s="794"/>
      <c r="BN36" s="794"/>
      <c r="BO36" s="794"/>
      <c r="BP36" s="794"/>
      <c r="BQ36" s="794"/>
      <c r="BR36" s="794"/>
      <c r="BS36" s="794"/>
      <c r="BT36" s="794"/>
      <c r="BU36" s="794"/>
      <c r="BV36" s="794"/>
      <c r="BW36" s="794"/>
      <c r="BX36" s="794"/>
      <c r="BY36" s="794"/>
      <c r="BZ36" s="794"/>
      <c r="CA36" s="794"/>
      <c r="CB36" s="794"/>
      <c r="CC36" s="794"/>
      <c r="CD36" s="794"/>
      <c r="CE36" s="794"/>
      <c r="CF36" s="794"/>
      <c r="CG36" s="794"/>
      <c r="CH36" s="794"/>
      <c r="CI36" s="794"/>
      <c r="CJ36" s="794"/>
      <c r="CK36" s="794"/>
      <c r="CL36" s="794"/>
      <c r="CM36" s="794"/>
      <c r="CN36" s="794"/>
      <c r="CO36" s="794"/>
      <c r="CP36" s="794"/>
      <c r="CQ36" s="794"/>
      <c r="CR36" s="794"/>
      <c r="CS36" s="794"/>
      <c r="CT36" s="794"/>
      <c r="CU36" s="794"/>
      <c r="CV36" s="794"/>
      <c r="CW36" s="794"/>
      <c r="CX36" s="794"/>
      <c r="CY36" s="794"/>
      <c r="CZ36" s="794"/>
      <c r="DA36" s="794"/>
      <c r="DB36" s="794"/>
      <c r="DC36" s="794"/>
      <c r="DD36" s="794"/>
      <c r="DE36" s="794"/>
      <c r="DF36" s="794"/>
      <c r="DG36" s="794"/>
      <c r="DH36" s="794"/>
      <c r="DI36" s="794"/>
      <c r="DJ36" s="794"/>
      <c r="DK36" s="794"/>
      <c r="DL36" s="794"/>
      <c r="DM36" s="794"/>
      <c r="DN36" s="794"/>
      <c r="DO36" s="794"/>
      <c r="DP36" s="794"/>
      <c r="DQ36" s="794"/>
      <c r="DR36" s="794"/>
      <c r="DS36" s="794"/>
      <c r="DT36" s="794"/>
      <c r="DU36" s="794"/>
      <c r="DV36" s="794"/>
      <c r="DW36" s="794"/>
      <c r="DX36" s="794"/>
      <c r="DY36" s="794"/>
      <c r="DZ36" s="794"/>
      <c r="EA36" s="794"/>
      <c r="EB36" s="794"/>
      <c r="EC36" s="794"/>
      <c r="ED36" s="794"/>
      <c r="EE36" s="794"/>
      <c r="EF36" s="794"/>
      <c r="EG36" s="794"/>
      <c r="EH36" s="794"/>
      <c r="EI36" s="794"/>
      <c r="EJ36" s="794"/>
      <c r="EK36" s="794"/>
      <c r="EL36" s="794"/>
      <c r="EM36" s="794"/>
      <c r="EN36" s="794"/>
      <c r="EO36" s="794"/>
      <c r="EP36" s="794"/>
      <c r="EQ36" s="794"/>
      <c r="ER36" s="794"/>
      <c r="ES36" s="794"/>
      <c r="ET36" s="794"/>
      <c r="EU36" s="794"/>
      <c r="EV36" s="794"/>
      <c r="EW36" s="794"/>
      <c r="EX36" s="794"/>
      <c r="EY36" s="794"/>
      <c r="EZ36" s="794"/>
      <c r="FA36" s="794"/>
      <c r="FB36" s="794"/>
      <c r="FC36" s="794"/>
      <c r="FD36" s="794"/>
      <c r="FE36" s="794"/>
      <c r="FF36" s="794"/>
      <c r="FG36" s="794"/>
      <c r="FH36" s="794"/>
      <c r="FI36" s="794"/>
      <c r="FJ36" s="794"/>
      <c r="FK36" s="794"/>
      <c r="FL36" s="794"/>
      <c r="FM36" s="794"/>
      <c r="FN36" s="794"/>
      <c r="FO36" s="794"/>
      <c r="FP36" s="794"/>
      <c r="FQ36" s="794"/>
      <c r="FR36" s="794"/>
      <c r="FS36" s="794"/>
      <c r="FT36" s="794"/>
      <c r="FU36" s="794"/>
      <c r="FV36" s="794"/>
      <c r="FW36" s="794"/>
      <c r="FX36" s="794"/>
      <c r="FY36" s="794"/>
      <c r="FZ36" s="794"/>
      <c r="GA36" s="794"/>
      <c r="GB36" s="794"/>
      <c r="GC36" s="794"/>
      <c r="GD36" s="794"/>
      <c r="GE36" s="794"/>
      <c r="GF36" s="794"/>
      <c r="GG36" s="794"/>
      <c r="GH36" s="794"/>
      <c r="GI36" s="794"/>
      <c r="GJ36" s="794"/>
      <c r="GK36" s="794"/>
      <c r="GL36" s="794"/>
      <c r="GM36" s="794"/>
      <c r="GN36" s="794"/>
      <c r="GO36" s="794"/>
      <c r="GP36" s="794"/>
      <c r="GQ36" s="794"/>
      <c r="GR36" s="794"/>
      <c r="GS36" s="794"/>
      <c r="GT36" s="794"/>
      <c r="GU36" s="794"/>
      <c r="GV36" s="794"/>
      <c r="GW36" s="794"/>
      <c r="GX36" s="794"/>
      <c r="GY36" s="794"/>
      <c r="GZ36" s="794"/>
      <c r="HA36" s="794"/>
      <c r="HB36" s="794"/>
      <c r="HC36" s="794"/>
      <c r="HD36" s="794"/>
      <c r="HE36" s="794"/>
      <c r="HF36" s="794"/>
      <c r="HG36" s="794"/>
      <c r="HH36" s="794"/>
      <c r="HI36" s="794"/>
      <c r="HJ36" s="794"/>
      <c r="HK36" s="794"/>
      <c r="HL36" s="794"/>
      <c r="HM36" s="794"/>
      <c r="HN36" s="794"/>
      <c r="HO36" s="794"/>
      <c r="HP36" s="794"/>
      <c r="HQ36" s="794"/>
      <c r="HR36" s="794"/>
      <c r="HS36" s="794"/>
      <c r="HT36" s="794"/>
      <c r="HU36" s="794"/>
      <c r="HV36" s="794"/>
      <c r="HW36" s="794"/>
      <c r="HX36" s="794"/>
      <c r="HY36" s="794"/>
      <c r="HZ36" s="794"/>
      <c r="IA36" s="794"/>
      <c r="IB36" s="794"/>
      <c r="IC36" s="794"/>
      <c r="ID36" s="794"/>
      <c r="IE36" s="794"/>
      <c r="IF36" s="794"/>
      <c r="IG36" s="794"/>
      <c r="IH36" s="794"/>
      <c r="II36" s="794"/>
      <c r="IJ36" s="794"/>
      <c r="IK36" s="794"/>
      <c r="IL36" s="794"/>
      <c r="IM36" s="794"/>
      <c r="IN36" s="794"/>
      <c r="IO36" s="794"/>
      <c r="IP36" s="794"/>
      <c r="IQ36" s="794"/>
      <c r="IR36" s="794"/>
      <c r="IS36" s="794"/>
      <c r="IT36" s="794"/>
      <c r="IU36" s="794"/>
      <c r="IV36" s="794"/>
      <c r="IW36" s="794"/>
      <c r="IX36" s="794"/>
      <c r="IY36" s="794"/>
      <c r="IZ36" s="794"/>
      <c r="JA36" s="794"/>
      <c r="JB36" s="794"/>
      <c r="JC36" s="794"/>
      <c r="JD36" s="794"/>
      <c r="JE36" s="794"/>
      <c r="JF36" s="794"/>
      <c r="JG36" s="794"/>
      <c r="JH36" s="794"/>
      <c r="JI36" s="794"/>
      <c r="JJ36" s="794"/>
      <c r="JK36" s="794"/>
      <c r="JL36" s="794"/>
      <c r="JM36" s="794"/>
      <c r="JN36" s="794"/>
      <c r="JO36" s="794"/>
      <c r="JP36" s="794"/>
      <c r="JQ36" s="794"/>
      <c r="JR36" s="794"/>
      <c r="JS36" s="794"/>
      <c r="JT36" s="794"/>
      <c r="JU36" s="794"/>
      <c r="JV36" s="794"/>
      <c r="JW36" s="794"/>
      <c r="JX36" s="794"/>
      <c r="JY36" s="794"/>
      <c r="JZ36" s="794"/>
      <c r="KA36" s="794"/>
      <c r="KB36" s="794"/>
      <c r="KC36" s="794"/>
      <c r="KD36" s="794"/>
      <c r="KE36" s="794"/>
      <c r="KF36" s="794"/>
      <c r="KG36" s="794"/>
      <c r="KH36" s="794"/>
      <c r="KI36" s="794"/>
      <c r="KJ36" s="794"/>
      <c r="KK36" s="794"/>
      <c r="KL36" s="794"/>
      <c r="KM36" s="794"/>
      <c r="KN36" s="794"/>
      <c r="KO36" s="794"/>
      <c r="KP36" s="794"/>
      <c r="KQ36" s="794"/>
      <c r="KR36" s="794"/>
      <c r="KS36" s="794"/>
      <c r="KT36" s="794"/>
      <c r="KU36" s="794"/>
      <c r="KV36" s="794"/>
      <c r="KW36" s="794"/>
      <c r="KX36" s="794"/>
      <c r="KY36" s="794"/>
      <c r="KZ36" s="794"/>
      <c r="LA36" s="794"/>
      <c r="LB36" s="794"/>
      <c r="LC36" s="794"/>
      <c r="LD36" s="794"/>
      <c r="LE36" s="794"/>
      <c r="LF36" s="794"/>
      <c r="LG36" s="794"/>
      <c r="LH36" s="794"/>
      <c r="LI36" s="794"/>
      <c r="LJ36" s="794"/>
      <c r="LK36" s="794"/>
      <c r="LL36" s="794"/>
      <c r="LM36" s="794"/>
      <c r="LN36" s="794"/>
      <c r="LO36" s="794"/>
      <c r="LP36" s="794"/>
      <c r="LQ36" s="794"/>
      <c r="LR36" s="794"/>
      <c r="LS36" s="794"/>
      <c r="LT36" s="794"/>
      <c r="LU36" s="794"/>
      <c r="LV36" s="794"/>
      <c r="LW36" s="794"/>
      <c r="LX36" s="794"/>
      <c r="LY36" s="794"/>
      <c r="LZ36" s="794"/>
      <c r="MA36" s="794"/>
      <c r="MB36" s="794"/>
      <c r="MC36" s="794"/>
      <c r="MD36" s="794"/>
      <c r="ME36" s="794"/>
      <c r="MF36" s="794"/>
      <c r="MG36" s="794"/>
      <c r="MH36" s="794"/>
      <c r="MI36" s="794"/>
      <c r="MJ36" s="794"/>
      <c r="MK36" s="794"/>
      <c r="ML36" s="794"/>
      <c r="MM36" s="794"/>
      <c r="MN36" s="794"/>
      <c r="MO36" s="794"/>
      <c r="MP36" s="794"/>
      <c r="MQ36" s="794"/>
      <c r="MR36" s="794"/>
      <c r="MS36" s="794"/>
      <c r="MT36" s="794"/>
      <c r="MU36" s="794"/>
      <c r="MV36" s="794"/>
      <c r="MW36" s="794"/>
      <c r="MX36" s="794"/>
      <c r="MY36" s="794"/>
      <c r="MZ36" s="794"/>
      <c r="NA36" s="794"/>
      <c r="NB36" s="794"/>
      <c r="NC36" s="794"/>
      <c r="ND36" s="794"/>
      <c r="NE36" s="794"/>
      <c r="NF36" s="794"/>
      <c r="NG36" s="794"/>
      <c r="NH36" s="794"/>
      <c r="NI36" s="794"/>
      <c r="NJ36" s="794"/>
      <c r="NK36" s="794"/>
      <c r="NL36" s="794"/>
      <c r="NM36" s="794"/>
      <c r="NN36" s="794"/>
      <c r="NO36" s="794"/>
      <c r="NP36" s="794"/>
      <c r="NQ36" s="794"/>
      <c r="NR36" s="794"/>
      <c r="NS36" s="794"/>
      <c r="NT36" s="794"/>
      <c r="NU36" s="794"/>
      <c r="NV36" s="794"/>
      <c r="NW36" s="794"/>
      <c r="NX36" s="794"/>
      <c r="NY36" s="794"/>
      <c r="NZ36" s="794"/>
      <c r="OA36" s="794"/>
      <c r="OB36" s="794"/>
      <c r="OC36" s="794"/>
      <c r="OD36" s="794"/>
      <c r="OE36" s="794"/>
      <c r="OF36" s="794"/>
      <c r="OG36" s="794"/>
      <c r="OH36" s="794"/>
      <c r="OI36" s="794"/>
      <c r="OJ36" s="794"/>
      <c r="OK36" s="794"/>
      <c r="OL36" s="794"/>
      <c r="OM36" s="794"/>
      <c r="ON36" s="794"/>
      <c r="OO36" s="794"/>
      <c r="OP36" s="794"/>
      <c r="OQ36" s="794"/>
      <c r="OR36" s="794"/>
      <c r="OS36" s="794"/>
      <c r="OT36" s="794"/>
      <c r="OU36" s="794"/>
      <c r="OV36" s="794"/>
      <c r="OW36" s="794"/>
      <c r="OX36" s="794"/>
      <c r="OY36" s="794"/>
      <c r="OZ36" s="794"/>
      <c r="PA36" s="794"/>
      <c r="PB36" s="794"/>
      <c r="PC36" s="794"/>
      <c r="PD36" s="794"/>
      <c r="PE36" s="794"/>
      <c r="PF36" s="794"/>
      <c r="PG36" s="794"/>
      <c r="PH36" s="794"/>
      <c r="PI36" s="794"/>
      <c r="PJ36" s="794"/>
      <c r="PK36" s="794"/>
      <c r="PL36" s="794"/>
      <c r="PM36" s="794"/>
      <c r="PN36" s="794"/>
      <c r="PO36" s="794"/>
      <c r="PP36" s="794"/>
      <c r="PQ36" s="794"/>
      <c r="PR36" s="794"/>
      <c r="PS36" s="794"/>
      <c r="PT36" s="794"/>
      <c r="PU36" s="794"/>
      <c r="PV36" s="794"/>
      <c r="PW36" s="794"/>
      <c r="PX36" s="794"/>
      <c r="PY36" s="794"/>
      <c r="PZ36" s="794"/>
      <c r="QA36" s="794"/>
      <c r="QB36" s="794"/>
      <c r="QC36" s="794"/>
      <c r="QD36" s="794"/>
      <c r="QE36" s="794"/>
      <c r="QF36" s="794"/>
      <c r="QG36" s="794"/>
      <c r="QH36" s="794"/>
      <c r="QI36" s="794"/>
      <c r="QJ36" s="794"/>
      <c r="QK36" s="794"/>
      <c r="QL36" s="794"/>
      <c r="QM36" s="794"/>
      <c r="QN36" s="794"/>
      <c r="QO36" s="794"/>
      <c r="QP36" s="794"/>
      <c r="QQ36" s="794"/>
      <c r="QR36" s="794"/>
      <c r="QS36" s="794"/>
      <c r="QT36" s="794"/>
      <c r="QU36" s="794"/>
      <c r="QV36" s="794"/>
      <c r="QW36" s="794"/>
      <c r="QX36" s="794"/>
      <c r="QY36" s="794"/>
      <c r="QZ36" s="794"/>
      <c r="RA36" s="794"/>
      <c r="RB36" s="794"/>
      <c r="RC36" s="794"/>
      <c r="RD36" s="794"/>
      <c r="RE36" s="794"/>
      <c r="RF36" s="794"/>
      <c r="RG36" s="794"/>
      <c r="RH36" s="794"/>
      <c r="RI36" s="794"/>
      <c r="RJ36" s="794"/>
      <c r="RK36" s="794"/>
      <c r="RL36" s="794"/>
      <c r="RM36" s="794"/>
      <c r="RN36" s="794"/>
      <c r="RO36" s="794"/>
      <c r="RP36" s="794"/>
      <c r="RQ36" s="794"/>
      <c r="RR36" s="794"/>
      <c r="RS36" s="794"/>
      <c r="RT36" s="794"/>
      <c r="RU36" s="794"/>
      <c r="RV36" s="794"/>
      <c r="RW36" s="794"/>
      <c r="RX36" s="794"/>
      <c r="RY36" s="794"/>
      <c r="RZ36" s="794"/>
      <c r="SA36" s="794"/>
      <c r="SB36" s="794"/>
      <c r="SC36" s="794"/>
      <c r="SD36" s="794"/>
      <c r="SE36" s="794"/>
      <c r="SF36" s="794"/>
      <c r="SG36" s="794"/>
      <c r="SH36" s="794"/>
      <c r="SI36" s="794"/>
      <c r="SJ36" s="794"/>
      <c r="SK36" s="794"/>
      <c r="SL36" s="794"/>
      <c r="SM36" s="794"/>
      <c r="SN36" s="794"/>
      <c r="SO36" s="794"/>
      <c r="SP36" s="794"/>
      <c r="SQ36" s="794"/>
      <c r="SR36" s="794"/>
      <c r="SS36" s="794"/>
      <c r="ST36" s="794"/>
      <c r="SU36" s="794"/>
      <c r="SV36" s="794"/>
      <c r="SW36" s="794"/>
      <c r="SX36" s="794"/>
      <c r="SY36" s="794"/>
      <c r="SZ36" s="794"/>
      <c r="TA36" s="794"/>
      <c r="TB36" s="794"/>
      <c r="TC36" s="794"/>
      <c r="TD36" s="794"/>
      <c r="TE36" s="794"/>
      <c r="TF36" s="794"/>
      <c r="TG36" s="794"/>
      <c r="TH36" s="794"/>
      <c r="TI36" s="794"/>
      <c r="TJ36" s="794"/>
      <c r="TK36" s="794"/>
      <c r="TL36" s="794"/>
      <c r="TM36" s="794"/>
      <c r="TN36" s="794"/>
      <c r="TO36" s="794"/>
      <c r="TP36" s="794"/>
      <c r="TQ36" s="794"/>
      <c r="TR36" s="794"/>
      <c r="TS36" s="794"/>
      <c r="TT36" s="794"/>
      <c r="TU36" s="794"/>
      <c r="TV36" s="794"/>
      <c r="TW36" s="794"/>
      <c r="TX36" s="794"/>
      <c r="TY36" s="794"/>
      <c r="TZ36" s="794"/>
      <c r="UA36" s="794"/>
      <c r="UB36" s="794"/>
      <c r="UC36" s="794"/>
      <c r="UD36" s="794"/>
      <c r="UE36" s="794"/>
      <c r="UF36" s="794"/>
      <c r="UG36" s="794"/>
      <c r="UH36" s="794"/>
      <c r="UI36" s="794"/>
      <c r="UJ36" s="794"/>
      <c r="UK36" s="794"/>
      <c r="UL36" s="794"/>
      <c r="UM36" s="794"/>
      <c r="UN36" s="794"/>
      <c r="UO36" s="794"/>
      <c r="UP36" s="794"/>
      <c r="UQ36" s="794"/>
      <c r="UR36" s="794"/>
      <c r="US36" s="794"/>
      <c r="UT36" s="794"/>
      <c r="UU36" s="794"/>
      <c r="UV36" s="794"/>
      <c r="UW36" s="794"/>
      <c r="UX36" s="794"/>
      <c r="UY36" s="794"/>
      <c r="UZ36" s="794"/>
      <c r="VA36" s="794"/>
      <c r="VB36" s="794"/>
      <c r="VC36" s="794"/>
      <c r="VD36" s="794"/>
      <c r="VE36" s="794"/>
      <c r="VF36" s="794"/>
      <c r="VG36" s="794"/>
      <c r="VH36" s="794"/>
      <c r="VI36" s="794"/>
      <c r="VJ36" s="794"/>
      <c r="VK36" s="794"/>
      <c r="VL36" s="794"/>
      <c r="VM36" s="794"/>
      <c r="VN36" s="794"/>
      <c r="VO36" s="794"/>
      <c r="VP36" s="794"/>
      <c r="VQ36" s="794"/>
      <c r="VR36" s="794"/>
      <c r="VS36" s="794"/>
      <c r="VT36" s="794"/>
      <c r="VU36" s="794"/>
      <c r="VV36" s="794"/>
      <c r="VW36" s="794"/>
      <c r="VX36" s="794"/>
      <c r="VY36" s="794"/>
      <c r="VZ36" s="794"/>
      <c r="WA36" s="794"/>
      <c r="WB36" s="794"/>
      <c r="WC36" s="794"/>
      <c r="WD36" s="794"/>
      <c r="WE36" s="794"/>
      <c r="WF36" s="794"/>
      <c r="WG36" s="794"/>
      <c r="WH36" s="794"/>
      <c r="WI36" s="794"/>
      <c r="WJ36" s="794"/>
      <c r="WK36" s="794"/>
      <c r="WL36" s="794"/>
      <c r="WM36" s="794"/>
      <c r="WN36" s="794"/>
      <c r="WO36" s="794"/>
      <c r="WP36" s="794"/>
      <c r="WQ36" s="794"/>
      <c r="WR36" s="794"/>
      <c r="WS36" s="794"/>
      <c r="WT36" s="794"/>
      <c r="WU36" s="794"/>
      <c r="WV36" s="794"/>
      <c r="WW36" s="794"/>
      <c r="WX36" s="794"/>
      <c r="WY36" s="794"/>
      <c r="WZ36" s="794"/>
      <c r="XA36" s="794"/>
      <c r="XB36" s="794"/>
      <c r="XC36" s="794"/>
      <c r="XD36" s="794"/>
      <c r="XE36" s="794"/>
      <c r="XF36" s="794"/>
      <c r="XG36" s="794"/>
      <c r="XH36" s="794"/>
      <c r="XI36" s="794"/>
      <c r="XJ36" s="794"/>
      <c r="XK36" s="794"/>
      <c r="XL36" s="794"/>
      <c r="XM36" s="794"/>
      <c r="XN36" s="794"/>
      <c r="XO36" s="794"/>
      <c r="XP36" s="794"/>
      <c r="XQ36" s="794"/>
      <c r="XR36" s="794"/>
      <c r="XS36" s="794"/>
      <c r="XT36" s="794"/>
      <c r="XU36" s="794"/>
      <c r="XV36" s="794"/>
      <c r="XW36" s="794"/>
      <c r="XX36" s="794"/>
      <c r="XY36" s="794"/>
      <c r="XZ36" s="794"/>
      <c r="YA36" s="794"/>
      <c r="YB36" s="794"/>
      <c r="YC36" s="794"/>
      <c r="YD36" s="794"/>
      <c r="YE36" s="794"/>
      <c r="YF36" s="794"/>
      <c r="YG36" s="794"/>
      <c r="YH36" s="794"/>
      <c r="YI36" s="794"/>
      <c r="YJ36" s="794"/>
      <c r="YK36" s="794"/>
      <c r="YL36" s="794"/>
      <c r="YM36" s="794"/>
      <c r="YN36" s="794"/>
      <c r="YO36" s="794"/>
      <c r="YP36" s="794"/>
      <c r="YQ36" s="794"/>
      <c r="YR36" s="794"/>
      <c r="YS36" s="794"/>
      <c r="YT36" s="794"/>
      <c r="YU36" s="794"/>
      <c r="YV36" s="794"/>
      <c r="YW36" s="794"/>
      <c r="YX36" s="794"/>
      <c r="YY36" s="794"/>
      <c r="YZ36" s="794"/>
      <c r="ZA36" s="794"/>
      <c r="ZB36" s="794"/>
      <c r="ZC36" s="794"/>
      <c r="ZD36" s="794"/>
      <c r="ZE36" s="794"/>
      <c r="ZF36" s="794"/>
      <c r="ZG36" s="794"/>
      <c r="ZH36" s="794"/>
      <c r="ZI36" s="794"/>
      <c r="ZJ36" s="794"/>
      <c r="ZK36" s="794"/>
      <c r="ZL36" s="794"/>
      <c r="ZM36" s="794"/>
      <c r="ZN36" s="794"/>
      <c r="ZO36" s="794"/>
      <c r="ZP36" s="794"/>
      <c r="ZQ36" s="794"/>
      <c r="ZR36" s="794"/>
      <c r="ZS36" s="794"/>
      <c r="ZT36" s="794"/>
      <c r="ZU36" s="794"/>
      <c r="ZV36" s="794"/>
      <c r="ZW36" s="794"/>
      <c r="ZX36" s="794"/>
      <c r="ZY36" s="794"/>
      <c r="ZZ36" s="794"/>
      <c r="AAA36" s="794"/>
      <c r="AAB36" s="794"/>
      <c r="AAC36" s="794"/>
      <c r="AAD36" s="794"/>
      <c r="AAE36" s="794"/>
      <c r="AAF36" s="794"/>
      <c r="AAG36" s="794"/>
      <c r="AAH36" s="794"/>
      <c r="AAI36" s="794"/>
      <c r="AAJ36" s="794"/>
      <c r="AAK36" s="794"/>
      <c r="AAL36" s="794"/>
      <c r="AAM36" s="794"/>
      <c r="AAN36" s="794"/>
      <c r="AAO36" s="794"/>
      <c r="AAP36" s="794"/>
      <c r="AAQ36" s="794"/>
      <c r="AAR36" s="794"/>
      <c r="AAS36" s="794"/>
      <c r="AAT36" s="794"/>
      <c r="AAU36" s="794"/>
      <c r="AAV36" s="794"/>
      <c r="AAW36" s="794"/>
      <c r="AAX36" s="794"/>
      <c r="AAY36" s="794"/>
      <c r="AAZ36" s="794"/>
      <c r="ABA36" s="794"/>
      <c r="ABB36" s="794"/>
      <c r="ABC36" s="794"/>
      <c r="ABD36" s="794"/>
      <c r="ABE36" s="794"/>
      <c r="ABF36" s="794"/>
      <c r="ABG36" s="794"/>
      <c r="ABH36" s="794"/>
      <c r="ABI36" s="794"/>
      <c r="ABJ36" s="794"/>
      <c r="ABK36" s="794"/>
      <c r="ABL36" s="794"/>
      <c r="ABM36" s="794"/>
      <c r="ABN36" s="794"/>
      <c r="ABO36" s="794"/>
      <c r="ABP36" s="794"/>
      <c r="ABQ36" s="794"/>
      <c r="ABR36" s="794"/>
      <c r="ABS36" s="794"/>
      <c r="ABT36" s="794"/>
      <c r="ABU36" s="794"/>
      <c r="ABV36" s="794"/>
      <c r="ABW36" s="794"/>
      <c r="ABX36" s="794"/>
      <c r="ABY36" s="794"/>
      <c r="ABZ36" s="794"/>
      <c r="ACA36" s="794"/>
      <c r="ACB36" s="794"/>
      <c r="ACC36" s="794"/>
      <c r="ACD36" s="794"/>
      <c r="ACE36" s="794"/>
      <c r="ACF36" s="794"/>
      <c r="ACG36" s="794"/>
      <c r="ACH36" s="794"/>
      <c r="ACI36" s="794"/>
      <c r="ACJ36" s="794"/>
      <c r="ACK36" s="794"/>
      <c r="ACL36" s="794"/>
      <c r="ACM36" s="794"/>
      <c r="ACN36" s="794"/>
      <c r="ACO36" s="794"/>
      <c r="ACP36" s="794"/>
      <c r="ACQ36" s="794"/>
      <c r="ACR36" s="794"/>
      <c r="ACS36" s="794"/>
      <c r="ACT36" s="794"/>
      <c r="ACU36" s="794"/>
      <c r="ACV36" s="794"/>
      <c r="ACW36" s="794"/>
      <c r="ACX36" s="794"/>
      <c r="ACY36" s="794"/>
      <c r="ACZ36" s="794"/>
      <c r="ADA36" s="794"/>
      <c r="ADB36" s="794"/>
      <c r="ADC36" s="794"/>
      <c r="ADD36" s="794"/>
      <c r="ADE36" s="794"/>
      <c r="ADF36" s="794"/>
      <c r="ADG36" s="794"/>
      <c r="ADH36" s="794"/>
      <c r="ADI36" s="794"/>
      <c r="ADJ36" s="794"/>
      <c r="ADK36" s="794"/>
      <c r="ADL36" s="794"/>
      <c r="ADM36" s="794"/>
      <c r="ADN36" s="794"/>
      <c r="ADO36" s="794"/>
      <c r="ADP36" s="794"/>
      <c r="ADQ36" s="794"/>
      <c r="ADR36" s="794"/>
      <c r="ADS36" s="794"/>
      <c r="ADT36" s="794"/>
      <c r="ADU36" s="794"/>
      <c r="ADV36" s="794"/>
      <c r="ADW36" s="794"/>
      <c r="ADX36" s="794"/>
      <c r="ADY36" s="794"/>
      <c r="ADZ36" s="794"/>
      <c r="AEA36" s="794"/>
      <c r="AEB36" s="794"/>
      <c r="AEC36" s="794"/>
      <c r="AED36" s="794"/>
      <c r="AEE36" s="794"/>
      <c r="AEF36" s="794"/>
      <c r="AEG36" s="794"/>
      <c r="AEH36" s="794"/>
      <c r="AEI36" s="794"/>
      <c r="AEJ36" s="794"/>
      <c r="AEK36" s="794"/>
      <c r="AEL36" s="794"/>
      <c r="AEM36" s="794"/>
      <c r="AEN36" s="794"/>
      <c r="AEO36" s="794"/>
      <c r="AEP36" s="794"/>
      <c r="AEQ36" s="794"/>
      <c r="AER36" s="794"/>
      <c r="AES36" s="794"/>
      <c r="AET36" s="794"/>
      <c r="AEU36" s="794"/>
      <c r="AEV36" s="794"/>
      <c r="AEW36" s="794"/>
      <c r="AEX36" s="794"/>
      <c r="AEY36" s="794"/>
      <c r="AEZ36" s="794"/>
      <c r="AFA36" s="794"/>
      <c r="AFB36" s="794"/>
      <c r="AFC36" s="794"/>
      <c r="AFD36" s="794"/>
      <c r="AFE36" s="794"/>
      <c r="AFF36" s="794"/>
      <c r="AFG36" s="794"/>
      <c r="AFH36" s="794"/>
      <c r="AFI36" s="794"/>
      <c r="AFJ36" s="794"/>
      <c r="AFK36" s="794"/>
      <c r="AFL36" s="794"/>
      <c r="AFM36" s="794"/>
      <c r="AFN36" s="794"/>
      <c r="AFO36" s="794"/>
      <c r="AFP36" s="794"/>
      <c r="AFQ36" s="794"/>
      <c r="AFR36" s="794"/>
      <c r="AFS36" s="794"/>
      <c r="AFT36" s="794"/>
      <c r="AFU36" s="794"/>
      <c r="AFV36" s="794"/>
      <c r="AFW36" s="794"/>
      <c r="AFX36" s="794"/>
      <c r="AFY36" s="794"/>
      <c r="AFZ36" s="794"/>
      <c r="AGA36" s="794"/>
      <c r="AGB36" s="794"/>
      <c r="AGC36" s="794"/>
      <c r="AGD36" s="794"/>
      <c r="AGE36" s="794"/>
      <c r="AGF36" s="794"/>
      <c r="AGG36" s="794"/>
      <c r="AGH36" s="794"/>
      <c r="AGI36" s="794"/>
      <c r="AGJ36" s="794"/>
      <c r="AGK36" s="794"/>
      <c r="AGL36" s="794"/>
      <c r="AGM36" s="794"/>
      <c r="AGN36" s="794"/>
      <c r="AGO36" s="794"/>
      <c r="AGP36" s="794"/>
      <c r="AGQ36" s="794"/>
      <c r="AGR36" s="794"/>
      <c r="AGS36" s="794"/>
      <c r="AGT36" s="794"/>
      <c r="AGU36" s="794"/>
      <c r="AGV36" s="794"/>
      <c r="AGW36" s="794"/>
      <c r="AGX36" s="794"/>
      <c r="AGY36" s="794"/>
      <c r="AGZ36" s="794"/>
      <c r="AHA36" s="794"/>
      <c r="AHB36" s="794"/>
      <c r="AHC36" s="794"/>
      <c r="AHD36" s="794"/>
      <c r="AHE36" s="794"/>
      <c r="AHF36" s="794"/>
      <c r="AHG36" s="794"/>
      <c r="AHH36" s="794"/>
      <c r="AHI36" s="794"/>
      <c r="AHJ36" s="794"/>
      <c r="AHK36" s="794"/>
      <c r="AHL36" s="794"/>
      <c r="AHM36" s="794"/>
      <c r="AHN36" s="794"/>
      <c r="AHO36" s="794"/>
      <c r="AHP36" s="794"/>
      <c r="AHQ36" s="794"/>
      <c r="AHR36" s="794"/>
      <c r="AHS36" s="794"/>
      <c r="AHT36" s="794"/>
      <c r="AHU36" s="794"/>
      <c r="AHV36" s="794"/>
      <c r="AHW36" s="794"/>
      <c r="AHX36" s="794"/>
      <c r="AHY36" s="794"/>
      <c r="AHZ36" s="794"/>
      <c r="AIA36" s="794"/>
      <c r="AIB36" s="794"/>
      <c r="AIC36" s="794"/>
      <c r="AID36" s="794"/>
      <c r="AIE36" s="794"/>
      <c r="AIF36" s="794"/>
      <c r="AIG36" s="794"/>
      <c r="AIH36" s="794"/>
      <c r="AII36" s="794"/>
      <c r="AIJ36" s="794"/>
      <c r="AIK36" s="794"/>
      <c r="AIL36" s="794"/>
      <c r="AIM36" s="794"/>
      <c r="AIN36" s="794"/>
      <c r="AIO36" s="794"/>
      <c r="AIP36" s="794"/>
      <c r="AIQ36" s="794"/>
      <c r="AIR36" s="794"/>
      <c r="AIS36" s="794"/>
      <c r="AIT36" s="794"/>
      <c r="AIU36" s="794"/>
      <c r="AIV36" s="794"/>
      <c r="AIW36" s="794"/>
      <c r="AIX36" s="794"/>
      <c r="AIY36" s="794"/>
      <c r="AIZ36" s="794"/>
      <c r="AJA36" s="794"/>
      <c r="AJB36" s="794"/>
      <c r="AJC36" s="794"/>
      <c r="AJD36" s="794"/>
      <c r="AJE36" s="794"/>
      <c r="AJF36" s="794"/>
      <c r="AJG36" s="794"/>
      <c r="AJH36" s="794"/>
      <c r="AJI36" s="794"/>
      <c r="AJJ36" s="794"/>
      <c r="AJK36" s="794"/>
      <c r="AJL36" s="794"/>
      <c r="AJM36" s="794"/>
      <c r="AJN36" s="794"/>
      <c r="AJO36" s="794"/>
      <c r="AJP36" s="794"/>
      <c r="AJQ36" s="794"/>
      <c r="AJR36" s="794"/>
      <c r="AJS36" s="794"/>
      <c r="AJT36" s="794"/>
      <c r="AJU36" s="794"/>
      <c r="AJV36" s="794"/>
      <c r="AJW36" s="794"/>
      <c r="AJX36" s="794"/>
      <c r="AJY36" s="794"/>
      <c r="AJZ36" s="794"/>
      <c r="AKA36" s="794"/>
      <c r="AKB36" s="794"/>
      <c r="AKC36" s="794"/>
      <c r="AKD36" s="794"/>
      <c r="AKE36" s="794"/>
      <c r="AKF36" s="794"/>
      <c r="AKG36" s="794"/>
      <c r="AKH36" s="794"/>
      <c r="AKI36" s="794"/>
      <c r="AKJ36" s="794"/>
      <c r="AKK36" s="794"/>
      <c r="AKL36" s="794"/>
      <c r="AKM36" s="794"/>
      <c r="AKN36" s="794"/>
      <c r="AKO36" s="794"/>
      <c r="AKP36" s="794"/>
      <c r="AKQ36" s="794"/>
      <c r="AKR36" s="794"/>
      <c r="AKS36" s="794"/>
      <c r="AKT36" s="794"/>
      <c r="AKU36" s="794"/>
      <c r="AKV36" s="794"/>
      <c r="AKW36" s="794"/>
      <c r="AKX36" s="794"/>
      <c r="AKY36" s="794"/>
      <c r="AKZ36" s="794"/>
      <c r="ALA36" s="794"/>
      <c r="ALB36" s="794"/>
      <c r="ALC36" s="794"/>
      <c r="ALD36" s="794"/>
      <c r="ALE36" s="794"/>
      <c r="ALF36" s="794"/>
      <c r="ALG36" s="794"/>
      <c r="ALH36" s="794"/>
      <c r="ALI36" s="794"/>
      <c r="ALJ36" s="794"/>
      <c r="ALK36" s="794"/>
      <c r="ALL36" s="794"/>
      <c r="ALM36" s="794"/>
      <c r="ALN36" s="794"/>
      <c r="ALO36" s="794"/>
      <c r="ALP36" s="794"/>
      <c r="ALQ36" s="794"/>
      <c r="ALR36" s="794"/>
      <c r="ALS36" s="794"/>
      <c r="ALT36" s="794"/>
      <c r="ALU36" s="794"/>
      <c r="ALV36" s="794"/>
      <c r="ALW36" s="794"/>
      <c r="ALX36" s="794"/>
      <c r="ALY36" s="794"/>
      <c r="ALZ36" s="794"/>
      <c r="AMA36" s="794"/>
      <c r="AMB36" s="794"/>
      <c r="AMC36" s="794"/>
      <c r="AMD36" s="794"/>
      <c r="AME36" s="794"/>
      <c r="AMF36" s="794"/>
    </row>
    <row r="37" spans="12:1020" s="751" customFormat="1">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4"/>
      <c r="AY37" s="794"/>
      <c r="AZ37" s="794"/>
      <c r="BA37" s="794"/>
      <c r="BB37" s="794"/>
      <c r="BC37" s="794"/>
      <c r="BD37" s="794"/>
      <c r="BE37" s="794"/>
      <c r="BF37" s="794"/>
      <c r="BG37" s="794"/>
      <c r="BH37" s="794"/>
      <c r="BI37" s="794"/>
      <c r="BJ37" s="794"/>
      <c r="BK37" s="794"/>
      <c r="BL37" s="794"/>
      <c r="BM37" s="794"/>
      <c r="BN37" s="794"/>
      <c r="BO37" s="794"/>
      <c r="BP37" s="794"/>
      <c r="BQ37" s="794"/>
      <c r="BR37" s="794"/>
      <c r="BS37" s="794"/>
      <c r="BT37" s="794"/>
      <c r="BU37" s="794"/>
      <c r="BV37" s="794"/>
      <c r="BW37" s="794"/>
      <c r="BX37" s="794"/>
      <c r="BY37" s="794"/>
      <c r="BZ37" s="794"/>
      <c r="CA37" s="794"/>
      <c r="CB37" s="794"/>
      <c r="CC37" s="794"/>
      <c r="CD37" s="794"/>
      <c r="CE37" s="794"/>
      <c r="CF37" s="794"/>
      <c r="CG37" s="794"/>
      <c r="CH37" s="794"/>
      <c r="CI37" s="794"/>
      <c r="CJ37" s="794"/>
      <c r="CK37" s="794"/>
      <c r="CL37" s="794"/>
      <c r="CM37" s="794"/>
      <c r="CN37" s="794"/>
      <c r="CO37" s="794"/>
      <c r="CP37" s="794"/>
      <c r="CQ37" s="794"/>
      <c r="CR37" s="794"/>
      <c r="CS37" s="794"/>
      <c r="CT37" s="794"/>
      <c r="CU37" s="794"/>
      <c r="CV37" s="794"/>
      <c r="CW37" s="794"/>
      <c r="CX37" s="794"/>
      <c r="CY37" s="794"/>
      <c r="CZ37" s="794"/>
      <c r="DA37" s="794"/>
      <c r="DB37" s="794"/>
      <c r="DC37" s="794"/>
      <c r="DD37" s="794"/>
      <c r="DE37" s="794"/>
      <c r="DF37" s="794"/>
      <c r="DG37" s="794"/>
      <c r="DH37" s="794"/>
      <c r="DI37" s="794"/>
      <c r="DJ37" s="794"/>
      <c r="DK37" s="794"/>
      <c r="DL37" s="794"/>
      <c r="DM37" s="794"/>
      <c r="DN37" s="794"/>
      <c r="DO37" s="794"/>
      <c r="DP37" s="794"/>
      <c r="DQ37" s="794"/>
      <c r="DR37" s="794"/>
      <c r="DS37" s="794"/>
      <c r="DT37" s="794"/>
      <c r="DU37" s="794"/>
      <c r="DV37" s="794"/>
      <c r="DW37" s="794"/>
      <c r="DX37" s="794"/>
      <c r="DY37" s="794"/>
      <c r="DZ37" s="794"/>
      <c r="EA37" s="794"/>
      <c r="EB37" s="794"/>
      <c r="EC37" s="794"/>
      <c r="ED37" s="794"/>
      <c r="EE37" s="794"/>
      <c r="EF37" s="794"/>
      <c r="EG37" s="794"/>
      <c r="EH37" s="794"/>
      <c r="EI37" s="794"/>
      <c r="EJ37" s="794"/>
      <c r="EK37" s="794"/>
      <c r="EL37" s="794"/>
      <c r="EM37" s="794"/>
      <c r="EN37" s="794"/>
      <c r="EO37" s="794"/>
      <c r="EP37" s="794"/>
      <c r="EQ37" s="794"/>
      <c r="ER37" s="794"/>
      <c r="ES37" s="794"/>
      <c r="ET37" s="794"/>
      <c r="EU37" s="794"/>
      <c r="EV37" s="794"/>
      <c r="EW37" s="794"/>
      <c r="EX37" s="794"/>
      <c r="EY37" s="794"/>
      <c r="EZ37" s="794"/>
      <c r="FA37" s="794"/>
      <c r="FB37" s="794"/>
      <c r="FC37" s="794"/>
      <c r="FD37" s="794"/>
      <c r="FE37" s="794"/>
      <c r="FF37" s="794"/>
      <c r="FG37" s="794"/>
      <c r="FH37" s="794"/>
      <c r="FI37" s="794"/>
      <c r="FJ37" s="794"/>
      <c r="FK37" s="794"/>
      <c r="FL37" s="794"/>
      <c r="FM37" s="794"/>
      <c r="FN37" s="794"/>
      <c r="FO37" s="794"/>
      <c r="FP37" s="794"/>
      <c r="FQ37" s="794"/>
      <c r="FR37" s="794"/>
      <c r="FS37" s="794"/>
      <c r="FT37" s="794"/>
      <c r="FU37" s="794"/>
      <c r="FV37" s="794"/>
      <c r="FW37" s="794"/>
      <c r="FX37" s="794"/>
      <c r="FY37" s="794"/>
      <c r="FZ37" s="794"/>
      <c r="GA37" s="794"/>
      <c r="GB37" s="794"/>
      <c r="GC37" s="794"/>
      <c r="GD37" s="794"/>
      <c r="GE37" s="794"/>
      <c r="GF37" s="794"/>
      <c r="GG37" s="794"/>
      <c r="GH37" s="794"/>
      <c r="GI37" s="794"/>
      <c r="GJ37" s="794"/>
      <c r="GK37" s="794"/>
      <c r="GL37" s="794"/>
      <c r="GM37" s="794"/>
      <c r="GN37" s="794"/>
      <c r="GO37" s="794"/>
      <c r="GP37" s="794"/>
      <c r="GQ37" s="794"/>
      <c r="GR37" s="794"/>
      <c r="GS37" s="794"/>
      <c r="GT37" s="794"/>
      <c r="GU37" s="794"/>
      <c r="GV37" s="794"/>
      <c r="GW37" s="794"/>
      <c r="GX37" s="794"/>
      <c r="GY37" s="794"/>
      <c r="GZ37" s="794"/>
      <c r="HA37" s="794"/>
      <c r="HB37" s="794"/>
      <c r="HC37" s="794"/>
      <c r="HD37" s="794"/>
      <c r="HE37" s="794"/>
      <c r="HF37" s="794"/>
      <c r="HG37" s="794"/>
      <c r="HH37" s="794"/>
      <c r="HI37" s="794"/>
      <c r="HJ37" s="794"/>
      <c r="HK37" s="794"/>
      <c r="HL37" s="794"/>
      <c r="HM37" s="794"/>
      <c r="HN37" s="794"/>
      <c r="HO37" s="794"/>
      <c r="HP37" s="794"/>
      <c r="HQ37" s="794"/>
      <c r="HR37" s="794"/>
      <c r="HS37" s="794"/>
      <c r="HT37" s="794"/>
      <c r="HU37" s="794"/>
      <c r="HV37" s="794"/>
      <c r="HW37" s="794"/>
      <c r="HX37" s="794"/>
      <c r="HY37" s="794"/>
      <c r="HZ37" s="794"/>
      <c r="IA37" s="794"/>
      <c r="IB37" s="794"/>
      <c r="IC37" s="794"/>
      <c r="ID37" s="794"/>
      <c r="IE37" s="794"/>
      <c r="IF37" s="794"/>
      <c r="IG37" s="794"/>
      <c r="IH37" s="794"/>
      <c r="II37" s="794"/>
      <c r="IJ37" s="794"/>
      <c r="IK37" s="794"/>
      <c r="IL37" s="794"/>
      <c r="IM37" s="794"/>
      <c r="IN37" s="794"/>
      <c r="IO37" s="794"/>
      <c r="IP37" s="794"/>
      <c r="IQ37" s="794"/>
      <c r="IR37" s="794"/>
      <c r="IS37" s="794"/>
      <c r="IT37" s="794"/>
      <c r="IU37" s="794"/>
      <c r="IV37" s="794"/>
      <c r="IW37" s="794"/>
      <c r="IX37" s="794"/>
      <c r="IY37" s="794"/>
      <c r="IZ37" s="794"/>
      <c r="JA37" s="794"/>
      <c r="JB37" s="794"/>
      <c r="JC37" s="794"/>
      <c r="JD37" s="794"/>
      <c r="JE37" s="794"/>
      <c r="JF37" s="794"/>
      <c r="JG37" s="794"/>
      <c r="JH37" s="794"/>
      <c r="JI37" s="794"/>
      <c r="JJ37" s="794"/>
      <c r="JK37" s="794"/>
      <c r="JL37" s="794"/>
      <c r="JM37" s="794"/>
      <c r="JN37" s="794"/>
      <c r="JO37" s="794"/>
      <c r="JP37" s="794"/>
      <c r="JQ37" s="794"/>
      <c r="JR37" s="794"/>
      <c r="JS37" s="794"/>
      <c r="JT37" s="794"/>
      <c r="JU37" s="794"/>
      <c r="JV37" s="794"/>
      <c r="JW37" s="794"/>
      <c r="JX37" s="794"/>
      <c r="JY37" s="794"/>
      <c r="JZ37" s="794"/>
      <c r="KA37" s="794"/>
      <c r="KB37" s="794"/>
      <c r="KC37" s="794"/>
      <c r="KD37" s="794"/>
      <c r="KE37" s="794"/>
      <c r="KF37" s="794"/>
      <c r="KG37" s="794"/>
      <c r="KH37" s="794"/>
      <c r="KI37" s="794"/>
      <c r="KJ37" s="794"/>
      <c r="KK37" s="794"/>
      <c r="KL37" s="794"/>
      <c r="KM37" s="794"/>
      <c r="KN37" s="794"/>
      <c r="KO37" s="794"/>
      <c r="KP37" s="794"/>
      <c r="KQ37" s="794"/>
      <c r="KR37" s="794"/>
      <c r="KS37" s="794"/>
      <c r="KT37" s="794"/>
      <c r="KU37" s="794"/>
      <c r="KV37" s="794"/>
      <c r="KW37" s="794"/>
      <c r="KX37" s="794"/>
      <c r="KY37" s="794"/>
      <c r="KZ37" s="794"/>
      <c r="LA37" s="794"/>
      <c r="LB37" s="794"/>
      <c r="LC37" s="794"/>
      <c r="LD37" s="794"/>
      <c r="LE37" s="794"/>
      <c r="LF37" s="794"/>
      <c r="LG37" s="794"/>
      <c r="LH37" s="794"/>
      <c r="LI37" s="794"/>
      <c r="LJ37" s="794"/>
      <c r="LK37" s="794"/>
      <c r="LL37" s="794"/>
      <c r="LM37" s="794"/>
      <c r="LN37" s="794"/>
      <c r="LO37" s="794"/>
      <c r="LP37" s="794"/>
      <c r="LQ37" s="794"/>
      <c r="LR37" s="794"/>
      <c r="LS37" s="794"/>
      <c r="LT37" s="794"/>
      <c r="LU37" s="794"/>
      <c r="LV37" s="794"/>
      <c r="LW37" s="794"/>
      <c r="LX37" s="794"/>
      <c r="LY37" s="794"/>
      <c r="LZ37" s="794"/>
      <c r="MA37" s="794"/>
      <c r="MB37" s="794"/>
      <c r="MC37" s="794"/>
      <c r="MD37" s="794"/>
      <c r="ME37" s="794"/>
      <c r="MF37" s="794"/>
      <c r="MG37" s="794"/>
      <c r="MH37" s="794"/>
      <c r="MI37" s="794"/>
      <c r="MJ37" s="794"/>
      <c r="MK37" s="794"/>
      <c r="ML37" s="794"/>
      <c r="MM37" s="794"/>
      <c r="MN37" s="794"/>
      <c r="MO37" s="794"/>
      <c r="MP37" s="794"/>
      <c r="MQ37" s="794"/>
      <c r="MR37" s="794"/>
      <c r="MS37" s="794"/>
      <c r="MT37" s="794"/>
      <c r="MU37" s="794"/>
      <c r="MV37" s="794"/>
      <c r="MW37" s="794"/>
      <c r="MX37" s="794"/>
      <c r="MY37" s="794"/>
      <c r="MZ37" s="794"/>
      <c r="NA37" s="794"/>
      <c r="NB37" s="794"/>
      <c r="NC37" s="794"/>
      <c r="ND37" s="794"/>
      <c r="NE37" s="794"/>
      <c r="NF37" s="794"/>
      <c r="NG37" s="794"/>
      <c r="NH37" s="794"/>
      <c r="NI37" s="794"/>
      <c r="NJ37" s="794"/>
      <c r="NK37" s="794"/>
      <c r="NL37" s="794"/>
      <c r="NM37" s="794"/>
      <c r="NN37" s="794"/>
      <c r="NO37" s="794"/>
      <c r="NP37" s="794"/>
      <c r="NQ37" s="794"/>
      <c r="NR37" s="794"/>
      <c r="NS37" s="794"/>
      <c r="NT37" s="794"/>
      <c r="NU37" s="794"/>
      <c r="NV37" s="794"/>
      <c r="NW37" s="794"/>
      <c r="NX37" s="794"/>
      <c r="NY37" s="794"/>
      <c r="NZ37" s="794"/>
      <c r="OA37" s="794"/>
      <c r="OB37" s="794"/>
      <c r="OC37" s="794"/>
      <c r="OD37" s="794"/>
      <c r="OE37" s="794"/>
      <c r="OF37" s="794"/>
      <c r="OG37" s="794"/>
      <c r="OH37" s="794"/>
      <c r="OI37" s="794"/>
      <c r="OJ37" s="794"/>
      <c r="OK37" s="794"/>
      <c r="OL37" s="794"/>
      <c r="OM37" s="794"/>
      <c r="ON37" s="794"/>
      <c r="OO37" s="794"/>
      <c r="OP37" s="794"/>
      <c r="OQ37" s="794"/>
      <c r="OR37" s="794"/>
      <c r="OS37" s="794"/>
      <c r="OT37" s="794"/>
      <c r="OU37" s="794"/>
      <c r="OV37" s="794"/>
      <c r="OW37" s="794"/>
      <c r="OX37" s="794"/>
      <c r="OY37" s="794"/>
      <c r="OZ37" s="794"/>
      <c r="PA37" s="794"/>
      <c r="PB37" s="794"/>
      <c r="PC37" s="794"/>
      <c r="PD37" s="794"/>
      <c r="PE37" s="794"/>
      <c r="PF37" s="794"/>
      <c r="PG37" s="794"/>
      <c r="PH37" s="794"/>
      <c r="PI37" s="794"/>
      <c r="PJ37" s="794"/>
      <c r="PK37" s="794"/>
      <c r="PL37" s="794"/>
      <c r="PM37" s="794"/>
      <c r="PN37" s="794"/>
      <c r="PO37" s="794"/>
      <c r="PP37" s="794"/>
      <c r="PQ37" s="794"/>
      <c r="PR37" s="794"/>
      <c r="PS37" s="794"/>
      <c r="PT37" s="794"/>
      <c r="PU37" s="794"/>
      <c r="PV37" s="794"/>
      <c r="PW37" s="794"/>
      <c r="PX37" s="794"/>
      <c r="PY37" s="794"/>
      <c r="PZ37" s="794"/>
      <c r="QA37" s="794"/>
      <c r="QB37" s="794"/>
      <c r="QC37" s="794"/>
      <c r="QD37" s="794"/>
      <c r="QE37" s="794"/>
      <c r="QF37" s="794"/>
      <c r="QG37" s="794"/>
      <c r="QH37" s="794"/>
      <c r="QI37" s="794"/>
      <c r="QJ37" s="794"/>
      <c r="QK37" s="794"/>
      <c r="QL37" s="794"/>
      <c r="QM37" s="794"/>
      <c r="QN37" s="794"/>
      <c r="QO37" s="794"/>
      <c r="QP37" s="794"/>
      <c r="QQ37" s="794"/>
      <c r="QR37" s="794"/>
      <c r="QS37" s="794"/>
      <c r="QT37" s="794"/>
      <c r="QU37" s="794"/>
      <c r="QV37" s="794"/>
      <c r="QW37" s="794"/>
      <c r="QX37" s="794"/>
      <c r="QY37" s="794"/>
      <c r="QZ37" s="794"/>
      <c r="RA37" s="794"/>
      <c r="RB37" s="794"/>
      <c r="RC37" s="794"/>
      <c r="RD37" s="794"/>
      <c r="RE37" s="794"/>
      <c r="RF37" s="794"/>
      <c r="RG37" s="794"/>
      <c r="RH37" s="794"/>
      <c r="RI37" s="794"/>
      <c r="RJ37" s="794"/>
      <c r="RK37" s="794"/>
      <c r="RL37" s="794"/>
      <c r="RM37" s="794"/>
      <c r="RN37" s="794"/>
      <c r="RO37" s="794"/>
      <c r="RP37" s="794"/>
      <c r="RQ37" s="794"/>
      <c r="RR37" s="794"/>
      <c r="RS37" s="794"/>
      <c r="RT37" s="794"/>
      <c r="RU37" s="794"/>
      <c r="RV37" s="794"/>
      <c r="RW37" s="794"/>
      <c r="RX37" s="794"/>
      <c r="RY37" s="794"/>
      <c r="RZ37" s="794"/>
      <c r="SA37" s="794"/>
      <c r="SB37" s="794"/>
      <c r="SC37" s="794"/>
      <c r="SD37" s="794"/>
      <c r="SE37" s="794"/>
      <c r="SF37" s="794"/>
      <c r="SG37" s="794"/>
      <c r="SH37" s="794"/>
      <c r="SI37" s="794"/>
      <c r="SJ37" s="794"/>
      <c r="SK37" s="794"/>
      <c r="SL37" s="794"/>
      <c r="SM37" s="794"/>
      <c r="SN37" s="794"/>
      <c r="SO37" s="794"/>
      <c r="SP37" s="794"/>
      <c r="SQ37" s="794"/>
      <c r="SR37" s="794"/>
      <c r="SS37" s="794"/>
      <c r="ST37" s="794"/>
      <c r="SU37" s="794"/>
      <c r="SV37" s="794"/>
      <c r="SW37" s="794"/>
      <c r="SX37" s="794"/>
      <c r="SY37" s="794"/>
      <c r="SZ37" s="794"/>
      <c r="TA37" s="794"/>
      <c r="TB37" s="794"/>
      <c r="TC37" s="794"/>
      <c r="TD37" s="794"/>
      <c r="TE37" s="794"/>
      <c r="TF37" s="794"/>
      <c r="TG37" s="794"/>
      <c r="TH37" s="794"/>
      <c r="TI37" s="794"/>
      <c r="TJ37" s="794"/>
      <c r="TK37" s="794"/>
      <c r="TL37" s="794"/>
      <c r="TM37" s="794"/>
      <c r="TN37" s="794"/>
      <c r="TO37" s="794"/>
      <c r="TP37" s="794"/>
      <c r="TQ37" s="794"/>
      <c r="TR37" s="794"/>
      <c r="TS37" s="794"/>
      <c r="TT37" s="794"/>
      <c r="TU37" s="794"/>
      <c r="TV37" s="794"/>
      <c r="TW37" s="794"/>
      <c r="TX37" s="794"/>
      <c r="TY37" s="794"/>
      <c r="TZ37" s="794"/>
      <c r="UA37" s="794"/>
      <c r="UB37" s="794"/>
      <c r="UC37" s="794"/>
      <c r="UD37" s="794"/>
      <c r="UE37" s="794"/>
      <c r="UF37" s="794"/>
      <c r="UG37" s="794"/>
      <c r="UH37" s="794"/>
      <c r="UI37" s="794"/>
      <c r="UJ37" s="794"/>
      <c r="UK37" s="794"/>
      <c r="UL37" s="794"/>
      <c r="UM37" s="794"/>
      <c r="UN37" s="794"/>
      <c r="UO37" s="794"/>
      <c r="UP37" s="794"/>
      <c r="UQ37" s="794"/>
      <c r="UR37" s="794"/>
      <c r="US37" s="794"/>
      <c r="UT37" s="794"/>
      <c r="UU37" s="794"/>
      <c r="UV37" s="794"/>
      <c r="UW37" s="794"/>
      <c r="UX37" s="794"/>
      <c r="UY37" s="794"/>
      <c r="UZ37" s="794"/>
      <c r="VA37" s="794"/>
      <c r="VB37" s="794"/>
      <c r="VC37" s="794"/>
      <c r="VD37" s="794"/>
      <c r="VE37" s="794"/>
      <c r="VF37" s="794"/>
      <c r="VG37" s="794"/>
      <c r="VH37" s="794"/>
      <c r="VI37" s="794"/>
      <c r="VJ37" s="794"/>
      <c r="VK37" s="794"/>
      <c r="VL37" s="794"/>
      <c r="VM37" s="794"/>
      <c r="VN37" s="794"/>
      <c r="VO37" s="794"/>
      <c r="VP37" s="794"/>
      <c r="VQ37" s="794"/>
      <c r="VR37" s="794"/>
      <c r="VS37" s="794"/>
      <c r="VT37" s="794"/>
      <c r="VU37" s="794"/>
      <c r="VV37" s="794"/>
      <c r="VW37" s="794"/>
      <c r="VX37" s="794"/>
      <c r="VY37" s="794"/>
      <c r="VZ37" s="794"/>
      <c r="WA37" s="794"/>
      <c r="WB37" s="794"/>
      <c r="WC37" s="794"/>
      <c r="WD37" s="794"/>
      <c r="WE37" s="794"/>
      <c r="WF37" s="794"/>
      <c r="WG37" s="794"/>
      <c r="WH37" s="794"/>
      <c r="WI37" s="794"/>
      <c r="WJ37" s="794"/>
      <c r="WK37" s="794"/>
      <c r="WL37" s="794"/>
      <c r="WM37" s="794"/>
      <c r="WN37" s="794"/>
      <c r="WO37" s="794"/>
      <c r="WP37" s="794"/>
      <c r="WQ37" s="794"/>
      <c r="WR37" s="794"/>
      <c r="WS37" s="794"/>
      <c r="WT37" s="794"/>
      <c r="WU37" s="794"/>
      <c r="WV37" s="794"/>
      <c r="WW37" s="794"/>
      <c r="WX37" s="794"/>
      <c r="WY37" s="794"/>
      <c r="WZ37" s="794"/>
      <c r="XA37" s="794"/>
      <c r="XB37" s="794"/>
      <c r="XC37" s="794"/>
      <c r="XD37" s="794"/>
      <c r="XE37" s="794"/>
      <c r="XF37" s="794"/>
      <c r="XG37" s="794"/>
      <c r="XH37" s="794"/>
      <c r="XI37" s="794"/>
      <c r="XJ37" s="794"/>
      <c r="XK37" s="794"/>
      <c r="XL37" s="794"/>
      <c r="XM37" s="794"/>
      <c r="XN37" s="794"/>
      <c r="XO37" s="794"/>
      <c r="XP37" s="794"/>
      <c r="XQ37" s="794"/>
      <c r="XR37" s="794"/>
      <c r="XS37" s="794"/>
      <c r="XT37" s="794"/>
      <c r="XU37" s="794"/>
      <c r="XV37" s="794"/>
      <c r="XW37" s="794"/>
      <c r="XX37" s="794"/>
      <c r="XY37" s="794"/>
      <c r="XZ37" s="794"/>
      <c r="YA37" s="794"/>
      <c r="YB37" s="794"/>
      <c r="YC37" s="794"/>
      <c r="YD37" s="794"/>
      <c r="YE37" s="794"/>
      <c r="YF37" s="794"/>
      <c r="YG37" s="794"/>
      <c r="YH37" s="794"/>
      <c r="YI37" s="794"/>
      <c r="YJ37" s="794"/>
      <c r="YK37" s="794"/>
      <c r="YL37" s="794"/>
      <c r="YM37" s="794"/>
      <c r="YN37" s="794"/>
      <c r="YO37" s="794"/>
      <c r="YP37" s="794"/>
      <c r="YQ37" s="794"/>
      <c r="YR37" s="794"/>
      <c r="YS37" s="794"/>
      <c r="YT37" s="794"/>
      <c r="YU37" s="794"/>
      <c r="YV37" s="794"/>
      <c r="YW37" s="794"/>
      <c r="YX37" s="794"/>
      <c r="YY37" s="794"/>
      <c r="YZ37" s="794"/>
      <c r="ZA37" s="794"/>
      <c r="ZB37" s="794"/>
      <c r="ZC37" s="794"/>
      <c r="ZD37" s="794"/>
      <c r="ZE37" s="794"/>
      <c r="ZF37" s="794"/>
      <c r="ZG37" s="794"/>
      <c r="ZH37" s="794"/>
      <c r="ZI37" s="794"/>
      <c r="ZJ37" s="794"/>
      <c r="ZK37" s="794"/>
      <c r="ZL37" s="794"/>
      <c r="ZM37" s="794"/>
      <c r="ZN37" s="794"/>
      <c r="ZO37" s="794"/>
      <c r="ZP37" s="794"/>
      <c r="ZQ37" s="794"/>
      <c r="ZR37" s="794"/>
      <c r="ZS37" s="794"/>
      <c r="ZT37" s="794"/>
      <c r="ZU37" s="794"/>
      <c r="ZV37" s="794"/>
      <c r="ZW37" s="794"/>
      <c r="ZX37" s="794"/>
      <c r="ZY37" s="794"/>
      <c r="ZZ37" s="794"/>
      <c r="AAA37" s="794"/>
      <c r="AAB37" s="794"/>
      <c r="AAC37" s="794"/>
      <c r="AAD37" s="794"/>
      <c r="AAE37" s="794"/>
      <c r="AAF37" s="794"/>
      <c r="AAG37" s="794"/>
      <c r="AAH37" s="794"/>
      <c r="AAI37" s="794"/>
      <c r="AAJ37" s="794"/>
      <c r="AAK37" s="794"/>
      <c r="AAL37" s="794"/>
      <c r="AAM37" s="794"/>
      <c r="AAN37" s="794"/>
      <c r="AAO37" s="794"/>
      <c r="AAP37" s="794"/>
      <c r="AAQ37" s="794"/>
      <c r="AAR37" s="794"/>
      <c r="AAS37" s="794"/>
      <c r="AAT37" s="794"/>
      <c r="AAU37" s="794"/>
      <c r="AAV37" s="794"/>
      <c r="AAW37" s="794"/>
      <c r="AAX37" s="794"/>
      <c r="AAY37" s="794"/>
      <c r="AAZ37" s="794"/>
      <c r="ABA37" s="794"/>
      <c r="ABB37" s="794"/>
      <c r="ABC37" s="794"/>
      <c r="ABD37" s="794"/>
      <c r="ABE37" s="794"/>
      <c r="ABF37" s="794"/>
      <c r="ABG37" s="794"/>
      <c r="ABH37" s="794"/>
      <c r="ABI37" s="794"/>
      <c r="ABJ37" s="794"/>
      <c r="ABK37" s="794"/>
      <c r="ABL37" s="794"/>
      <c r="ABM37" s="794"/>
      <c r="ABN37" s="794"/>
      <c r="ABO37" s="794"/>
      <c r="ABP37" s="794"/>
      <c r="ABQ37" s="794"/>
      <c r="ABR37" s="794"/>
      <c r="ABS37" s="794"/>
      <c r="ABT37" s="794"/>
      <c r="ABU37" s="794"/>
      <c r="ABV37" s="794"/>
      <c r="ABW37" s="794"/>
      <c r="ABX37" s="794"/>
      <c r="ABY37" s="794"/>
      <c r="ABZ37" s="794"/>
      <c r="ACA37" s="794"/>
      <c r="ACB37" s="794"/>
      <c r="ACC37" s="794"/>
      <c r="ACD37" s="794"/>
      <c r="ACE37" s="794"/>
      <c r="ACF37" s="794"/>
      <c r="ACG37" s="794"/>
      <c r="ACH37" s="794"/>
      <c r="ACI37" s="794"/>
      <c r="ACJ37" s="794"/>
      <c r="ACK37" s="794"/>
      <c r="ACL37" s="794"/>
      <c r="ACM37" s="794"/>
      <c r="ACN37" s="794"/>
      <c r="ACO37" s="794"/>
      <c r="ACP37" s="794"/>
      <c r="ACQ37" s="794"/>
      <c r="ACR37" s="794"/>
      <c r="ACS37" s="794"/>
      <c r="ACT37" s="794"/>
      <c r="ACU37" s="794"/>
      <c r="ACV37" s="794"/>
      <c r="ACW37" s="794"/>
      <c r="ACX37" s="794"/>
      <c r="ACY37" s="794"/>
      <c r="ACZ37" s="794"/>
      <c r="ADA37" s="794"/>
      <c r="ADB37" s="794"/>
      <c r="ADC37" s="794"/>
      <c r="ADD37" s="794"/>
      <c r="ADE37" s="794"/>
      <c r="ADF37" s="794"/>
      <c r="ADG37" s="794"/>
      <c r="ADH37" s="794"/>
      <c r="ADI37" s="794"/>
      <c r="ADJ37" s="794"/>
      <c r="ADK37" s="794"/>
      <c r="ADL37" s="794"/>
      <c r="ADM37" s="794"/>
      <c r="ADN37" s="794"/>
      <c r="ADO37" s="794"/>
      <c r="ADP37" s="794"/>
      <c r="ADQ37" s="794"/>
      <c r="ADR37" s="794"/>
      <c r="ADS37" s="794"/>
      <c r="ADT37" s="794"/>
      <c r="ADU37" s="794"/>
      <c r="ADV37" s="794"/>
      <c r="ADW37" s="794"/>
      <c r="ADX37" s="794"/>
      <c r="ADY37" s="794"/>
      <c r="ADZ37" s="794"/>
      <c r="AEA37" s="794"/>
      <c r="AEB37" s="794"/>
      <c r="AEC37" s="794"/>
      <c r="AED37" s="794"/>
      <c r="AEE37" s="794"/>
      <c r="AEF37" s="794"/>
      <c r="AEG37" s="794"/>
      <c r="AEH37" s="794"/>
      <c r="AEI37" s="794"/>
      <c r="AEJ37" s="794"/>
      <c r="AEK37" s="794"/>
      <c r="AEL37" s="794"/>
      <c r="AEM37" s="794"/>
      <c r="AEN37" s="794"/>
      <c r="AEO37" s="794"/>
      <c r="AEP37" s="794"/>
      <c r="AEQ37" s="794"/>
      <c r="AER37" s="794"/>
      <c r="AES37" s="794"/>
      <c r="AET37" s="794"/>
      <c r="AEU37" s="794"/>
      <c r="AEV37" s="794"/>
      <c r="AEW37" s="794"/>
      <c r="AEX37" s="794"/>
      <c r="AEY37" s="794"/>
      <c r="AEZ37" s="794"/>
      <c r="AFA37" s="794"/>
      <c r="AFB37" s="794"/>
      <c r="AFC37" s="794"/>
      <c r="AFD37" s="794"/>
      <c r="AFE37" s="794"/>
      <c r="AFF37" s="794"/>
      <c r="AFG37" s="794"/>
      <c r="AFH37" s="794"/>
      <c r="AFI37" s="794"/>
      <c r="AFJ37" s="794"/>
      <c r="AFK37" s="794"/>
      <c r="AFL37" s="794"/>
      <c r="AFM37" s="794"/>
      <c r="AFN37" s="794"/>
      <c r="AFO37" s="794"/>
      <c r="AFP37" s="794"/>
      <c r="AFQ37" s="794"/>
      <c r="AFR37" s="794"/>
      <c r="AFS37" s="794"/>
      <c r="AFT37" s="794"/>
      <c r="AFU37" s="794"/>
      <c r="AFV37" s="794"/>
      <c r="AFW37" s="794"/>
      <c r="AFX37" s="794"/>
      <c r="AFY37" s="794"/>
      <c r="AFZ37" s="794"/>
      <c r="AGA37" s="794"/>
      <c r="AGB37" s="794"/>
      <c r="AGC37" s="794"/>
      <c r="AGD37" s="794"/>
      <c r="AGE37" s="794"/>
      <c r="AGF37" s="794"/>
      <c r="AGG37" s="794"/>
      <c r="AGH37" s="794"/>
      <c r="AGI37" s="794"/>
      <c r="AGJ37" s="794"/>
      <c r="AGK37" s="794"/>
      <c r="AGL37" s="794"/>
      <c r="AGM37" s="794"/>
      <c r="AGN37" s="794"/>
      <c r="AGO37" s="794"/>
      <c r="AGP37" s="794"/>
      <c r="AGQ37" s="794"/>
      <c r="AGR37" s="794"/>
      <c r="AGS37" s="794"/>
      <c r="AGT37" s="794"/>
      <c r="AGU37" s="794"/>
      <c r="AGV37" s="794"/>
      <c r="AGW37" s="794"/>
      <c r="AGX37" s="794"/>
      <c r="AGY37" s="794"/>
      <c r="AGZ37" s="794"/>
      <c r="AHA37" s="794"/>
      <c r="AHB37" s="794"/>
      <c r="AHC37" s="794"/>
      <c r="AHD37" s="794"/>
      <c r="AHE37" s="794"/>
      <c r="AHF37" s="794"/>
      <c r="AHG37" s="794"/>
      <c r="AHH37" s="794"/>
      <c r="AHI37" s="794"/>
      <c r="AHJ37" s="794"/>
      <c r="AHK37" s="794"/>
      <c r="AHL37" s="794"/>
      <c r="AHM37" s="794"/>
      <c r="AHN37" s="794"/>
      <c r="AHO37" s="794"/>
      <c r="AHP37" s="794"/>
      <c r="AHQ37" s="794"/>
      <c r="AHR37" s="794"/>
      <c r="AHS37" s="794"/>
      <c r="AHT37" s="794"/>
      <c r="AHU37" s="794"/>
      <c r="AHV37" s="794"/>
      <c r="AHW37" s="794"/>
      <c r="AHX37" s="794"/>
      <c r="AHY37" s="794"/>
      <c r="AHZ37" s="794"/>
      <c r="AIA37" s="794"/>
      <c r="AIB37" s="794"/>
      <c r="AIC37" s="794"/>
      <c r="AID37" s="794"/>
      <c r="AIE37" s="794"/>
      <c r="AIF37" s="794"/>
      <c r="AIG37" s="794"/>
      <c r="AIH37" s="794"/>
      <c r="AII37" s="794"/>
      <c r="AIJ37" s="794"/>
      <c r="AIK37" s="794"/>
      <c r="AIL37" s="794"/>
      <c r="AIM37" s="794"/>
      <c r="AIN37" s="794"/>
      <c r="AIO37" s="794"/>
      <c r="AIP37" s="794"/>
      <c r="AIQ37" s="794"/>
      <c r="AIR37" s="794"/>
      <c r="AIS37" s="794"/>
      <c r="AIT37" s="794"/>
      <c r="AIU37" s="794"/>
      <c r="AIV37" s="794"/>
      <c r="AIW37" s="794"/>
      <c r="AIX37" s="794"/>
      <c r="AIY37" s="794"/>
      <c r="AIZ37" s="794"/>
      <c r="AJA37" s="794"/>
      <c r="AJB37" s="794"/>
      <c r="AJC37" s="794"/>
      <c r="AJD37" s="794"/>
      <c r="AJE37" s="794"/>
      <c r="AJF37" s="794"/>
      <c r="AJG37" s="794"/>
      <c r="AJH37" s="794"/>
      <c r="AJI37" s="794"/>
      <c r="AJJ37" s="794"/>
      <c r="AJK37" s="794"/>
      <c r="AJL37" s="794"/>
      <c r="AJM37" s="794"/>
      <c r="AJN37" s="794"/>
      <c r="AJO37" s="794"/>
      <c r="AJP37" s="794"/>
      <c r="AJQ37" s="794"/>
      <c r="AJR37" s="794"/>
      <c r="AJS37" s="794"/>
      <c r="AJT37" s="794"/>
      <c r="AJU37" s="794"/>
      <c r="AJV37" s="794"/>
      <c r="AJW37" s="794"/>
      <c r="AJX37" s="794"/>
      <c r="AJY37" s="794"/>
      <c r="AJZ37" s="794"/>
      <c r="AKA37" s="794"/>
      <c r="AKB37" s="794"/>
      <c r="AKC37" s="794"/>
      <c r="AKD37" s="794"/>
      <c r="AKE37" s="794"/>
      <c r="AKF37" s="794"/>
      <c r="AKG37" s="794"/>
      <c r="AKH37" s="794"/>
      <c r="AKI37" s="794"/>
      <c r="AKJ37" s="794"/>
      <c r="AKK37" s="794"/>
      <c r="AKL37" s="794"/>
      <c r="AKM37" s="794"/>
      <c r="AKN37" s="794"/>
      <c r="AKO37" s="794"/>
      <c r="AKP37" s="794"/>
      <c r="AKQ37" s="794"/>
      <c r="AKR37" s="794"/>
      <c r="AKS37" s="794"/>
      <c r="AKT37" s="794"/>
      <c r="AKU37" s="794"/>
      <c r="AKV37" s="794"/>
      <c r="AKW37" s="794"/>
      <c r="AKX37" s="794"/>
      <c r="AKY37" s="794"/>
      <c r="AKZ37" s="794"/>
      <c r="ALA37" s="794"/>
      <c r="ALB37" s="794"/>
      <c r="ALC37" s="794"/>
      <c r="ALD37" s="794"/>
      <c r="ALE37" s="794"/>
      <c r="ALF37" s="794"/>
      <c r="ALG37" s="794"/>
      <c r="ALH37" s="794"/>
      <c r="ALI37" s="794"/>
      <c r="ALJ37" s="794"/>
      <c r="ALK37" s="794"/>
      <c r="ALL37" s="794"/>
      <c r="ALM37" s="794"/>
      <c r="ALN37" s="794"/>
      <c r="ALO37" s="794"/>
      <c r="ALP37" s="794"/>
      <c r="ALQ37" s="794"/>
      <c r="ALR37" s="794"/>
      <c r="ALS37" s="794"/>
      <c r="ALT37" s="794"/>
      <c r="ALU37" s="794"/>
      <c r="ALV37" s="794"/>
      <c r="ALW37" s="794"/>
      <c r="ALX37" s="794"/>
      <c r="ALY37" s="794"/>
      <c r="ALZ37" s="794"/>
      <c r="AMA37" s="794"/>
      <c r="AMB37" s="794"/>
      <c r="AMC37" s="794"/>
      <c r="AMD37" s="794"/>
      <c r="AME37" s="794"/>
      <c r="AMF37" s="794"/>
    </row>
    <row r="38" spans="12:1020" s="751" customFormat="1">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794"/>
      <c r="AZ38" s="794"/>
      <c r="BA38" s="794"/>
      <c r="BB38" s="794"/>
      <c r="BC38" s="794"/>
      <c r="BD38" s="794"/>
      <c r="BE38" s="794"/>
      <c r="BF38" s="794"/>
      <c r="BG38" s="794"/>
      <c r="BH38" s="794"/>
      <c r="BI38" s="794"/>
      <c r="BJ38" s="794"/>
      <c r="BK38" s="794"/>
      <c r="BL38" s="794"/>
      <c r="BM38" s="794"/>
      <c r="BN38" s="794"/>
      <c r="BO38" s="794"/>
      <c r="BP38" s="794"/>
      <c r="BQ38" s="794"/>
      <c r="BR38" s="794"/>
      <c r="BS38" s="794"/>
      <c r="BT38" s="794"/>
      <c r="BU38" s="794"/>
      <c r="BV38" s="794"/>
      <c r="BW38" s="794"/>
      <c r="BX38" s="794"/>
      <c r="BY38" s="794"/>
      <c r="BZ38" s="794"/>
      <c r="CA38" s="794"/>
      <c r="CB38" s="794"/>
      <c r="CC38" s="794"/>
      <c r="CD38" s="794"/>
      <c r="CE38" s="794"/>
      <c r="CF38" s="794"/>
      <c r="CG38" s="794"/>
      <c r="CH38" s="794"/>
      <c r="CI38" s="794"/>
      <c r="CJ38" s="794"/>
      <c r="CK38" s="794"/>
      <c r="CL38" s="794"/>
      <c r="CM38" s="794"/>
      <c r="CN38" s="794"/>
      <c r="CO38" s="794"/>
      <c r="CP38" s="794"/>
      <c r="CQ38" s="794"/>
      <c r="CR38" s="794"/>
      <c r="CS38" s="794"/>
      <c r="CT38" s="794"/>
      <c r="CU38" s="794"/>
      <c r="CV38" s="794"/>
      <c r="CW38" s="794"/>
      <c r="CX38" s="794"/>
      <c r="CY38" s="794"/>
      <c r="CZ38" s="794"/>
      <c r="DA38" s="794"/>
      <c r="DB38" s="794"/>
      <c r="DC38" s="794"/>
      <c r="DD38" s="794"/>
      <c r="DE38" s="794"/>
      <c r="DF38" s="794"/>
      <c r="DG38" s="794"/>
      <c r="DH38" s="794"/>
      <c r="DI38" s="794"/>
      <c r="DJ38" s="794"/>
      <c r="DK38" s="794"/>
      <c r="DL38" s="794"/>
      <c r="DM38" s="794"/>
      <c r="DN38" s="794"/>
      <c r="DO38" s="794"/>
      <c r="DP38" s="794"/>
      <c r="DQ38" s="794"/>
      <c r="DR38" s="794"/>
      <c r="DS38" s="794"/>
      <c r="DT38" s="794"/>
      <c r="DU38" s="794"/>
      <c r="DV38" s="794"/>
      <c r="DW38" s="794"/>
      <c r="DX38" s="794"/>
      <c r="DY38" s="794"/>
      <c r="DZ38" s="794"/>
      <c r="EA38" s="794"/>
      <c r="EB38" s="794"/>
      <c r="EC38" s="794"/>
      <c r="ED38" s="794"/>
      <c r="EE38" s="794"/>
      <c r="EF38" s="794"/>
      <c r="EG38" s="794"/>
      <c r="EH38" s="794"/>
      <c r="EI38" s="794"/>
      <c r="EJ38" s="794"/>
      <c r="EK38" s="794"/>
      <c r="EL38" s="794"/>
      <c r="EM38" s="794"/>
      <c r="EN38" s="794"/>
      <c r="EO38" s="794"/>
      <c r="EP38" s="794"/>
      <c r="EQ38" s="794"/>
      <c r="ER38" s="794"/>
      <c r="ES38" s="794"/>
      <c r="ET38" s="794"/>
      <c r="EU38" s="794"/>
      <c r="EV38" s="794"/>
      <c r="EW38" s="794"/>
      <c r="EX38" s="794"/>
      <c r="EY38" s="794"/>
      <c r="EZ38" s="794"/>
      <c r="FA38" s="794"/>
      <c r="FB38" s="794"/>
      <c r="FC38" s="794"/>
      <c r="FD38" s="794"/>
      <c r="FE38" s="794"/>
      <c r="FF38" s="794"/>
      <c r="FG38" s="794"/>
      <c r="FH38" s="794"/>
      <c r="FI38" s="794"/>
      <c r="FJ38" s="794"/>
      <c r="FK38" s="794"/>
      <c r="FL38" s="794"/>
      <c r="FM38" s="794"/>
      <c r="FN38" s="794"/>
      <c r="FO38" s="794"/>
      <c r="FP38" s="794"/>
      <c r="FQ38" s="794"/>
      <c r="FR38" s="794"/>
      <c r="FS38" s="794"/>
      <c r="FT38" s="794"/>
      <c r="FU38" s="794"/>
      <c r="FV38" s="794"/>
      <c r="FW38" s="794"/>
      <c r="FX38" s="794"/>
      <c r="FY38" s="794"/>
      <c r="FZ38" s="794"/>
      <c r="GA38" s="794"/>
      <c r="GB38" s="794"/>
      <c r="GC38" s="794"/>
      <c r="GD38" s="794"/>
      <c r="GE38" s="794"/>
      <c r="GF38" s="794"/>
      <c r="GG38" s="794"/>
      <c r="GH38" s="794"/>
      <c r="GI38" s="794"/>
      <c r="GJ38" s="794"/>
      <c r="GK38" s="794"/>
      <c r="GL38" s="794"/>
      <c r="GM38" s="794"/>
      <c r="GN38" s="794"/>
      <c r="GO38" s="794"/>
      <c r="GP38" s="794"/>
      <c r="GQ38" s="794"/>
      <c r="GR38" s="794"/>
      <c r="GS38" s="794"/>
      <c r="GT38" s="794"/>
      <c r="GU38" s="794"/>
      <c r="GV38" s="794"/>
      <c r="GW38" s="794"/>
      <c r="GX38" s="794"/>
      <c r="GY38" s="794"/>
      <c r="GZ38" s="794"/>
      <c r="HA38" s="794"/>
      <c r="HB38" s="794"/>
      <c r="HC38" s="794"/>
      <c r="HD38" s="794"/>
      <c r="HE38" s="794"/>
      <c r="HF38" s="794"/>
      <c r="HG38" s="794"/>
      <c r="HH38" s="794"/>
      <c r="HI38" s="794"/>
      <c r="HJ38" s="794"/>
      <c r="HK38" s="794"/>
      <c r="HL38" s="794"/>
      <c r="HM38" s="794"/>
      <c r="HN38" s="794"/>
      <c r="HO38" s="794"/>
      <c r="HP38" s="794"/>
      <c r="HQ38" s="794"/>
      <c r="HR38" s="794"/>
      <c r="HS38" s="794"/>
      <c r="HT38" s="794"/>
      <c r="HU38" s="794"/>
      <c r="HV38" s="794"/>
      <c r="HW38" s="794"/>
      <c r="HX38" s="794"/>
      <c r="HY38" s="794"/>
      <c r="HZ38" s="794"/>
      <c r="IA38" s="794"/>
      <c r="IB38" s="794"/>
      <c r="IC38" s="794"/>
      <c r="ID38" s="794"/>
      <c r="IE38" s="794"/>
      <c r="IF38" s="794"/>
      <c r="IG38" s="794"/>
      <c r="IH38" s="794"/>
      <c r="II38" s="794"/>
      <c r="IJ38" s="794"/>
      <c r="IK38" s="794"/>
      <c r="IL38" s="794"/>
      <c r="IM38" s="794"/>
      <c r="IN38" s="794"/>
      <c r="IO38" s="794"/>
      <c r="IP38" s="794"/>
      <c r="IQ38" s="794"/>
      <c r="IR38" s="794"/>
      <c r="IS38" s="794"/>
      <c r="IT38" s="794"/>
      <c r="IU38" s="794"/>
      <c r="IV38" s="794"/>
      <c r="IW38" s="794"/>
      <c r="IX38" s="794"/>
      <c r="IY38" s="794"/>
      <c r="IZ38" s="794"/>
      <c r="JA38" s="794"/>
      <c r="JB38" s="794"/>
      <c r="JC38" s="794"/>
      <c r="JD38" s="794"/>
      <c r="JE38" s="794"/>
      <c r="JF38" s="794"/>
      <c r="JG38" s="794"/>
      <c r="JH38" s="794"/>
      <c r="JI38" s="794"/>
      <c r="JJ38" s="794"/>
      <c r="JK38" s="794"/>
      <c r="JL38" s="794"/>
      <c r="JM38" s="794"/>
      <c r="JN38" s="794"/>
      <c r="JO38" s="794"/>
      <c r="JP38" s="794"/>
      <c r="JQ38" s="794"/>
      <c r="JR38" s="794"/>
      <c r="JS38" s="794"/>
      <c r="JT38" s="794"/>
      <c r="JU38" s="794"/>
      <c r="JV38" s="794"/>
      <c r="JW38" s="794"/>
      <c r="JX38" s="794"/>
      <c r="JY38" s="794"/>
      <c r="JZ38" s="794"/>
      <c r="KA38" s="794"/>
      <c r="KB38" s="794"/>
      <c r="KC38" s="794"/>
      <c r="KD38" s="794"/>
      <c r="KE38" s="794"/>
      <c r="KF38" s="794"/>
      <c r="KG38" s="794"/>
      <c r="KH38" s="794"/>
      <c r="KI38" s="794"/>
      <c r="KJ38" s="794"/>
      <c r="KK38" s="794"/>
      <c r="KL38" s="794"/>
      <c r="KM38" s="794"/>
      <c r="KN38" s="794"/>
      <c r="KO38" s="794"/>
      <c r="KP38" s="794"/>
      <c r="KQ38" s="794"/>
      <c r="KR38" s="794"/>
      <c r="KS38" s="794"/>
      <c r="KT38" s="794"/>
      <c r="KU38" s="794"/>
      <c r="KV38" s="794"/>
      <c r="KW38" s="794"/>
      <c r="KX38" s="794"/>
      <c r="KY38" s="794"/>
      <c r="KZ38" s="794"/>
      <c r="LA38" s="794"/>
      <c r="LB38" s="794"/>
      <c r="LC38" s="794"/>
      <c r="LD38" s="794"/>
      <c r="LE38" s="794"/>
      <c r="LF38" s="794"/>
      <c r="LG38" s="794"/>
      <c r="LH38" s="794"/>
      <c r="LI38" s="794"/>
      <c r="LJ38" s="794"/>
      <c r="LK38" s="794"/>
      <c r="LL38" s="794"/>
      <c r="LM38" s="794"/>
      <c r="LN38" s="794"/>
      <c r="LO38" s="794"/>
      <c r="LP38" s="794"/>
      <c r="LQ38" s="794"/>
      <c r="LR38" s="794"/>
      <c r="LS38" s="794"/>
      <c r="LT38" s="794"/>
      <c r="LU38" s="794"/>
      <c r="LV38" s="794"/>
      <c r="LW38" s="794"/>
      <c r="LX38" s="794"/>
      <c r="LY38" s="794"/>
      <c r="LZ38" s="794"/>
      <c r="MA38" s="794"/>
      <c r="MB38" s="794"/>
      <c r="MC38" s="794"/>
      <c r="MD38" s="794"/>
      <c r="ME38" s="794"/>
      <c r="MF38" s="794"/>
      <c r="MG38" s="794"/>
      <c r="MH38" s="794"/>
      <c r="MI38" s="794"/>
      <c r="MJ38" s="794"/>
      <c r="MK38" s="794"/>
      <c r="ML38" s="794"/>
      <c r="MM38" s="794"/>
      <c r="MN38" s="794"/>
      <c r="MO38" s="794"/>
      <c r="MP38" s="794"/>
      <c r="MQ38" s="794"/>
      <c r="MR38" s="794"/>
      <c r="MS38" s="794"/>
      <c r="MT38" s="794"/>
      <c r="MU38" s="794"/>
      <c r="MV38" s="794"/>
      <c r="MW38" s="794"/>
      <c r="MX38" s="794"/>
      <c r="MY38" s="794"/>
      <c r="MZ38" s="794"/>
      <c r="NA38" s="794"/>
      <c r="NB38" s="794"/>
      <c r="NC38" s="794"/>
      <c r="ND38" s="794"/>
      <c r="NE38" s="794"/>
      <c r="NF38" s="794"/>
      <c r="NG38" s="794"/>
      <c r="NH38" s="794"/>
      <c r="NI38" s="794"/>
      <c r="NJ38" s="794"/>
      <c r="NK38" s="794"/>
      <c r="NL38" s="794"/>
      <c r="NM38" s="794"/>
      <c r="NN38" s="794"/>
      <c r="NO38" s="794"/>
      <c r="NP38" s="794"/>
      <c r="NQ38" s="794"/>
      <c r="NR38" s="794"/>
      <c r="NS38" s="794"/>
      <c r="NT38" s="794"/>
      <c r="NU38" s="794"/>
      <c r="NV38" s="794"/>
      <c r="NW38" s="794"/>
      <c r="NX38" s="794"/>
      <c r="NY38" s="794"/>
      <c r="NZ38" s="794"/>
      <c r="OA38" s="794"/>
      <c r="OB38" s="794"/>
      <c r="OC38" s="794"/>
      <c r="OD38" s="794"/>
      <c r="OE38" s="794"/>
      <c r="OF38" s="794"/>
      <c r="OG38" s="794"/>
      <c r="OH38" s="794"/>
      <c r="OI38" s="794"/>
      <c r="OJ38" s="794"/>
      <c r="OK38" s="794"/>
      <c r="OL38" s="794"/>
      <c r="OM38" s="794"/>
      <c r="ON38" s="794"/>
      <c r="OO38" s="794"/>
      <c r="OP38" s="794"/>
      <c r="OQ38" s="794"/>
      <c r="OR38" s="794"/>
      <c r="OS38" s="794"/>
      <c r="OT38" s="794"/>
      <c r="OU38" s="794"/>
      <c r="OV38" s="794"/>
      <c r="OW38" s="794"/>
      <c r="OX38" s="794"/>
      <c r="OY38" s="794"/>
      <c r="OZ38" s="794"/>
      <c r="PA38" s="794"/>
      <c r="PB38" s="794"/>
      <c r="PC38" s="794"/>
      <c r="PD38" s="794"/>
      <c r="PE38" s="794"/>
      <c r="PF38" s="794"/>
      <c r="PG38" s="794"/>
      <c r="PH38" s="794"/>
      <c r="PI38" s="794"/>
      <c r="PJ38" s="794"/>
      <c r="PK38" s="794"/>
      <c r="PL38" s="794"/>
      <c r="PM38" s="794"/>
      <c r="PN38" s="794"/>
      <c r="PO38" s="794"/>
      <c r="PP38" s="794"/>
      <c r="PQ38" s="794"/>
      <c r="PR38" s="794"/>
      <c r="PS38" s="794"/>
      <c r="PT38" s="794"/>
      <c r="PU38" s="794"/>
      <c r="PV38" s="794"/>
      <c r="PW38" s="794"/>
      <c r="PX38" s="794"/>
      <c r="PY38" s="794"/>
      <c r="PZ38" s="794"/>
      <c r="QA38" s="794"/>
      <c r="QB38" s="794"/>
      <c r="QC38" s="794"/>
      <c r="QD38" s="794"/>
      <c r="QE38" s="794"/>
      <c r="QF38" s="794"/>
      <c r="QG38" s="794"/>
      <c r="QH38" s="794"/>
      <c r="QI38" s="794"/>
      <c r="QJ38" s="794"/>
      <c r="QK38" s="794"/>
      <c r="QL38" s="794"/>
      <c r="QM38" s="794"/>
      <c r="QN38" s="794"/>
      <c r="QO38" s="794"/>
      <c r="QP38" s="794"/>
      <c r="QQ38" s="794"/>
      <c r="QR38" s="794"/>
      <c r="QS38" s="794"/>
      <c r="QT38" s="794"/>
      <c r="QU38" s="794"/>
      <c r="QV38" s="794"/>
      <c r="QW38" s="794"/>
      <c r="QX38" s="794"/>
      <c r="QY38" s="794"/>
      <c r="QZ38" s="794"/>
      <c r="RA38" s="794"/>
      <c r="RB38" s="794"/>
      <c r="RC38" s="794"/>
      <c r="RD38" s="794"/>
      <c r="RE38" s="794"/>
      <c r="RF38" s="794"/>
      <c r="RG38" s="794"/>
      <c r="RH38" s="794"/>
      <c r="RI38" s="794"/>
      <c r="RJ38" s="794"/>
      <c r="RK38" s="794"/>
      <c r="RL38" s="794"/>
      <c r="RM38" s="794"/>
      <c r="RN38" s="794"/>
      <c r="RO38" s="794"/>
      <c r="RP38" s="794"/>
      <c r="RQ38" s="794"/>
      <c r="RR38" s="794"/>
      <c r="RS38" s="794"/>
      <c r="RT38" s="794"/>
      <c r="RU38" s="794"/>
      <c r="RV38" s="794"/>
      <c r="RW38" s="794"/>
      <c r="RX38" s="794"/>
      <c r="RY38" s="794"/>
      <c r="RZ38" s="794"/>
      <c r="SA38" s="794"/>
      <c r="SB38" s="794"/>
      <c r="SC38" s="794"/>
      <c r="SD38" s="794"/>
      <c r="SE38" s="794"/>
      <c r="SF38" s="794"/>
      <c r="SG38" s="794"/>
      <c r="SH38" s="794"/>
      <c r="SI38" s="794"/>
      <c r="SJ38" s="794"/>
      <c r="SK38" s="794"/>
      <c r="SL38" s="794"/>
      <c r="SM38" s="794"/>
      <c r="SN38" s="794"/>
      <c r="SO38" s="794"/>
      <c r="SP38" s="794"/>
      <c r="SQ38" s="794"/>
      <c r="SR38" s="794"/>
      <c r="SS38" s="794"/>
      <c r="ST38" s="794"/>
      <c r="SU38" s="794"/>
      <c r="SV38" s="794"/>
      <c r="SW38" s="794"/>
      <c r="SX38" s="794"/>
      <c r="SY38" s="794"/>
      <c r="SZ38" s="794"/>
      <c r="TA38" s="794"/>
      <c r="TB38" s="794"/>
      <c r="TC38" s="794"/>
      <c r="TD38" s="794"/>
      <c r="TE38" s="794"/>
      <c r="TF38" s="794"/>
      <c r="TG38" s="794"/>
      <c r="TH38" s="794"/>
      <c r="TI38" s="794"/>
      <c r="TJ38" s="794"/>
      <c r="TK38" s="794"/>
      <c r="TL38" s="794"/>
      <c r="TM38" s="794"/>
      <c r="TN38" s="794"/>
      <c r="TO38" s="794"/>
      <c r="TP38" s="794"/>
      <c r="TQ38" s="794"/>
      <c r="TR38" s="794"/>
      <c r="TS38" s="794"/>
      <c r="TT38" s="794"/>
      <c r="TU38" s="794"/>
      <c r="TV38" s="794"/>
      <c r="TW38" s="794"/>
      <c r="TX38" s="794"/>
      <c r="TY38" s="794"/>
      <c r="TZ38" s="794"/>
      <c r="UA38" s="794"/>
      <c r="UB38" s="794"/>
      <c r="UC38" s="794"/>
      <c r="UD38" s="794"/>
      <c r="UE38" s="794"/>
      <c r="UF38" s="794"/>
      <c r="UG38" s="794"/>
      <c r="UH38" s="794"/>
      <c r="UI38" s="794"/>
      <c r="UJ38" s="794"/>
      <c r="UK38" s="794"/>
      <c r="UL38" s="794"/>
      <c r="UM38" s="794"/>
      <c r="UN38" s="794"/>
      <c r="UO38" s="794"/>
      <c r="UP38" s="794"/>
      <c r="UQ38" s="794"/>
      <c r="UR38" s="794"/>
      <c r="US38" s="794"/>
      <c r="UT38" s="794"/>
      <c r="UU38" s="794"/>
      <c r="UV38" s="794"/>
      <c r="UW38" s="794"/>
      <c r="UX38" s="794"/>
      <c r="UY38" s="794"/>
      <c r="UZ38" s="794"/>
      <c r="VA38" s="794"/>
      <c r="VB38" s="794"/>
      <c r="VC38" s="794"/>
      <c r="VD38" s="794"/>
      <c r="VE38" s="794"/>
      <c r="VF38" s="794"/>
      <c r="VG38" s="794"/>
      <c r="VH38" s="794"/>
      <c r="VI38" s="794"/>
      <c r="VJ38" s="794"/>
      <c r="VK38" s="794"/>
      <c r="VL38" s="794"/>
      <c r="VM38" s="794"/>
      <c r="VN38" s="794"/>
      <c r="VO38" s="794"/>
      <c r="VP38" s="794"/>
      <c r="VQ38" s="794"/>
      <c r="VR38" s="794"/>
      <c r="VS38" s="794"/>
      <c r="VT38" s="794"/>
      <c r="VU38" s="794"/>
      <c r="VV38" s="794"/>
      <c r="VW38" s="794"/>
      <c r="VX38" s="794"/>
      <c r="VY38" s="794"/>
      <c r="VZ38" s="794"/>
      <c r="WA38" s="794"/>
      <c r="WB38" s="794"/>
      <c r="WC38" s="794"/>
      <c r="WD38" s="794"/>
      <c r="WE38" s="794"/>
      <c r="WF38" s="794"/>
      <c r="WG38" s="794"/>
      <c r="WH38" s="794"/>
      <c r="WI38" s="794"/>
      <c r="WJ38" s="794"/>
      <c r="WK38" s="794"/>
      <c r="WL38" s="794"/>
      <c r="WM38" s="794"/>
      <c r="WN38" s="794"/>
      <c r="WO38" s="794"/>
      <c r="WP38" s="794"/>
      <c r="WQ38" s="794"/>
      <c r="WR38" s="794"/>
      <c r="WS38" s="794"/>
      <c r="WT38" s="794"/>
      <c r="WU38" s="794"/>
      <c r="WV38" s="794"/>
      <c r="WW38" s="794"/>
      <c r="WX38" s="794"/>
      <c r="WY38" s="794"/>
      <c r="WZ38" s="794"/>
      <c r="XA38" s="794"/>
      <c r="XB38" s="794"/>
      <c r="XC38" s="794"/>
      <c r="XD38" s="794"/>
      <c r="XE38" s="794"/>
      <c r="XF38" s="794"/>
      <c r="XG38" s="794"/>
      <c r="XH38" s="794"/>
      <c r="XI38" s="794"/>
      <c r="XJ38" s="794"/>
      <c r="XK38" s="794"/>
      <c r="XL38" s="794"/>
      <c r="XM38" s="794"/>
      <c r="XN38" s="794"/>
      <c r="XO38" s="794"/>
      <c r="XP38" s="794"/>
      <c r="XQ38" s="794"/>
      <c r="XR38" s="794"/>
      <c r="XS38" s="794"/>
      <c r="XT38" s="794"/>
      <c r="XU38" s="794"/>
      <c r="XV38" s="794"/>
      <c r="XW38" s="794"/>
      <c r="XX38" s="794"/>
      <c r="XY38" s="794"/>
      <c r="XZ38" s="794"/>
      <c r="YA38" s="794"/>
      <c r="YB38" s="794"/>
      <c r="YC38" s="794"/>
      <c r="YD38" s="794"/>
      <c r="YE38" s="794"/>
      <c r="YF38" s="794"/>
      <c r="YG38" s="794"/>
      <c r="YH38" s="794"/>
      <c r="YI38" s="794"/>
      <c r="YJ38" s="794"/>
      <c r="YK38" s="794"/>
      <c r="YL38" s="794"/>
      <c r="YM38" s="794"/>
      <c r="YN38" s="794"/>
      <c r="YO38" s="794"/>
      <c r="YP38" s="794"/>
      <c r="YQ38" s="794"/>
      <c r="YR38" s="794"/>
      <c r="YS38" s="794"/>
      <c r="YT38" s="794"/>
      <c r="YU38" s="794"/>
      <c r="YV38" s="794"/>
      <c r="YW38" s="794"/>
      <c r="YX38" s="794"/>
      <c r="YY38" s="794"/>
      <c r="YZ38" s="794"/>
      <c r="ZA38" s="794"/>
      <c r="ZB38" s="794"/>
      <c r="ZC38" s="794"/>
      <c r="ZD38" s="794"/>
      <c r="ZE38" s="794"/>
      <c r="ZF38" s="794"/>
      <c r="ZG38" s="794"/>
      <c r="ZH38" s="794"/>
      <c r="ZI38" s="794"/>
      <c r="ZJ38" s="794"/>
      <c r="ZK38" s="794"/>
      <c r="ZL38" s="794"/>
      <c r="ZM38" s="794"/>
      <c r="ZN38" s="794"/>
      <c r="ZO38" s="794"/>
      <c r="ZP38" s="794"/>
      <c r="ZQ38" s="794"/>
      <c r="ZR38" s="794"/>
      <c r="ZS38" s="794"/>
      <c r="ZT38" s="794"/>
      <c r="ZU38" s="794"/>
      <c r="ZV38" s="794"/>
      <c r="ZW38" s="794"/>
      <c r="ZX38" s="794"/>
      <c r="ZY38" s="794"/>
      <c r="ZZ38" s="794"/>
      <c r="AAA38" s="794"/>
      <c r="AAB38" s="794"/>
      <c r="AAC38" s="794"/>
      <c r="AAD38" s="794"/>
      <c r="AAE38" s="794"/>
      <c r="AAF38" s="794"/>
      <c r="AAG38" s="794"/>
      <c r="AAH38" s="794"/>
      <c r="AAI38" s="794"/>
      <c r="AAJ38" s="794"/>
      <c r="AAK38" s="794"/>
      <c r="AAL38" s="794"/>
      <c r="AAM38" s="794"/>
      <c r="AAN38" s="794"/>
      <c r="AAO38" s="794"/>
      <c r="AAP38" s="794"/>
      <c r="AAQ38" s="794"/>
      <c r="AAR38" s="794"/>
      <c r="AAS38" s="794"/>
      <c r="AAT38" s="794"/>
      <c r="AAU38" s="794"/>
      <c r="AAV38" s="794"/>
      <c r="AAW38" s="794"/>
      <c r="AAX38" s="794"/>
      <c r="AAY38" s="794"/>
      <c r="AAZ38" s="794"/>
      <c r="ABA38" s="794"/>
      <c r="ABB38" s="794"/>
      <c r="ABC38" s="794"/>
      <c r="ABD38" s="794"/>
      <c r="ABE38" s="794"/>
      <c r="ABF38" s="794"/>
      <c r="ABG38" s="794"/>
      <c r="ABH38" s="794"/>
      <c r="ABI38" s="794"/>
      <c r="ABJ38" s="794"/>
      <c r="ABK38" s="794"/>
      <c r="ABL38" s="794"/>
      <c r="ABM38" s="794"/>
      <c r="ABN38" s="794"/>
      <c r="ABO38" s="794"/>
      <c r="ABP38" s="794"/>
      <c r="ABQ38" s="794"/>
      <c r="ABR38" s="794"/>
      <c r="ABS38" s="794"/>
      <c r="ABT38" s="794"/>
      <c r="ABU38" s="794"/>
      <c r="ABV38" s="794"/>
      <c r="ABW38" s="794"/>
      <c r="ABX38" s="794"/>
      <c r="ABY38" s="794"/>
      <c r="ABZ38" s="794"/>
      <c r="ACA38" s="794"/>
      <c r="ACB38" s="794"/>
      <c r="ACC38" s="794"/>
      <c r="ACD38" s="794"/>
      <c r="ACE38" s="794"/>
      <c r="ACF38" s="794"/>
      <c r="ACG38" s="794"/>
      <c r="ACH38" s="794"/>
      <c r="ACI38" s="794"/>
      <c r="ACJ38" s="794"/>
      <c r="ACK38" s="794"/>
      <c r="ACL38" s="794"/>
      <c r="ACM38" s="794"/>
      <c r="ACN38" s="794"/>
      <c r="ACO38" s="794"/>
      <c r="ACP38" s="794"/>
      <c r="ACQ38" s="794"/>
      <c r="ACR38" s="794"/>
      <c r="ACS38" s="794"/>
      <c r="ACT38" s="794"/>
      <c r="ACU38" s="794"/>
      <c r="ACV38" s="794"/>
      <c r="ACW38" s="794"/>
      <c r="ACX38" s="794"/>
      <c r="ACY38" s="794"/>
      <c r="ACZ38" s="794"/>
      <c r="ADA38" s="794"/>
      <c r="ADB38" s="794"/>
      <c r="ADC38" s="794"/>
      <c r="ADD38" s="794"/>
      <c r="ADE38" s="794"/>
      <c r="ADF38" s="794"/>
      <c r="ADG38" s="794"/>
      <c r="ADH38" s="794"/>
      <c r="ADI38" s="794"/>
      <c r="ADJ38" s="794"/>
      <c r="ADK38" s="794"/>
      <c r="ADL38" s="794"/>
      <c r="ADM38" s="794"/>
      <c r="ADN38" s="794"/>
      <c r="ADO38" s="794"/>
      <c r="ADP38" s="794"/>
      <c r="ADQ38" s="794"/>
      <c r="ADR38" s="794"/>
      <c r="ADS38" s="794"/>
      <c r="ADT38" s="794"/>
      <c r="ADU38" s="794"/>
      <c r="ADV38" s="794"/>
      <c r="ADW38" s="794"/>
      <c r="ADX38" s="794"/>
      <c r="ADY38" s="794"/>
      <c r="ADZ38" s="794"/>
      <c r="AEA38" s="794"/>
      <c r="AEB38" s="794"/>
      <c r="AEC38" s="794"/>
      <c r="AED38" s="794"/>
      <c r="AEE38" s="794"/>
      <c r="AEF38" s="794"/>
      <c r="AEG38" s="794"/>
      <c r="AEH38" s="794"/>
      <c r="AEI38" s="794"/>
      <c r="AEJ38" s="794"/>
      <c r="AEK38" s="794"/>
      <c r="AEL38" s="794"/>
      <c r="AEM38" s="794"/>
      <c r="AEN38" s="794"/>
      <c r="AEO38" s="794"/>
      <c r="AEP38" s="794"/>
      <c r="AEQ38" s="794"/>
      <c r="AER38" s="794"/>
      <c r="AES38" s="794"/>
      <c r="AET38" s="794"/>
      <c r="AEU38" s="794"/>
      <c r="AEV38" s="794"/>
      <c r="AEW38" s="794"/>
      <c r="AEX38" s="794"/>
      <c r="AEY38" s="794"/>
      <c r="AEZ38" s="794"/>
      <c r="AFA38" s="794"/>
      <c r="AFB38" s="794"/>
      <c r="AFC38" s="794"/>
      <c r="AFD38" s="794"/>
      <c r="AFE38" s="794"/>
      <c r="AFF38" s="794"/>
      <c r="AFG38" s="794"/>
      <c r="AFH38" s="794"/>
      <c r="AFI38" s="794"/>
      <c r="AFJ38" s="794"/>
      <c r="AFK38" s="794"/>
      <c r="AFL38" s="794"/>
      <c r="AFM38" s="794"/>
      <c r="AFN38" s="794"/>
      <c r="AFO38" s="794"/>
      <c r="AFP38" s="794"/>
      <c r="AFQ38" s="794"/>
      <c r="AFR38" s="794"/>
      <c r="AFS38" s="794"/>
      <c r="AFT38" s="794"/>
      <c r="AFU38" s="794"/>
      <c r="AFV38" s="794"/>
      <c r="AFW38" s="794"/>
      <c r="AFX38" s="794"/>
      <c r="AFY38" s="794"/>
      <c r="AFZ38" s="794"/>
      <c r="AGA38" s="794"/>
      <c r="AGB38" s="794"/>
      <c r="AGC38" s="794"/>
      <c r="AGD38" s="794"/>
      <c r="AGE38" s="794"/>
      <c r="AGF38" s="794"/>
      <c r="AGG38" s="794"/>
      <c r="AGH38" s="794"/>
      <c r="AGI38" s="794"/>
      <c r="AGJ38" s="794"/>
      <c r="AGK38" s="794"/>
      <c r="AGL38" s="794"/>
      <c r="AGM38" s="794"/>
      <c r="AGN38" s="794"/>
      <c r="AGO38" s="794"/>
      <c r="AGP38" s="794"/>
      <c r="AGQ38" s="794"/>
      <c r="AGR38" s="794"/>
      <c r="AGS38" s="794"/>
      <c r="AGT38" s="794"/>
      <c r="AGU38" s="794"/>
      <c r="AGV38" s="794"/>
      <c r="AGW38" s="794"/>
      <c r="AGX38" s="794"/>
      <c r="AGY38" s="794"/>
      <c r="AGZ38" s="794"/>
      <c r="AHA38" s="794"/>
      <c r="AHB38" s="794"/>
      <c r="AHC38" s="794"/>
      <c r="AHD38" s="794"/>
      <c r="AHE38" s="794"/>
      <c r="AHF38" s="794"/>
      <c r="AHG38" s="794"/>
      <c r="AHH38" s="794"/>
      <c r="AHI38" s="794"/>
      <c r="AHJ38" s="794"/>
      <c r="AHK38" s="794"/>
      <c r="AHL38" s="794"/>
      <c r="AHM38" s="794"/>
      <c r="AHN38" s="794"/>
      <c r="AHO38" s="794"/>
      <c r="AHP38" s="794"/>
      <c r="AHQ38" s="794"/>
      <c r="AHR38" s="794"/>
      <c r="AHS38" s="794"/>
      <c r="AHT38" s="794"/>
      <c r="AHU38" s="794"/>
      <c r="AHV38" s="794"/>
      <c r="AHW38" s="794"/>
      <c r="AHX38" s="794"/>
      <c r="AHY38" s="794"/>
      <c r="AHZ38" s="794"/>
      <c r="AIA38" s="794"/>
      <c r="AIB38" s="794"/>
      <c r="AIC38" s="794"/>
      <c r="AID38" s="794"/>
      <c r="AIE38" s="794"/>
      <c r="AIF38" s="794"/>
      <c r="AIG38" s="794"/>
      <c r="AIH38" s="794"/>
      <c r="AII38" s="794"/>
      <c r="AIJ38" s="794"/>
      <c r="AIK38" s="794"/>
      <c r="AIL38" s="794"/>
      <c r="AIM38" s="794"/>
      <c r="AIN38" s="794"/>
      <c r="AIO38" s="794"/>
      <c r="AIP38" s="794"/>
      <c r="AIQ38" s="794"/>
      <c r="AIR38" s="794"/>
      <c r="AIS38" s="794"/>
      <c r="AIT38" s="794"/>
      <c r="AIU38" s="794"/>
      <c r="AIV38" s="794"/>
      <c r="AIW38" s="794"/>
      <c r="AIX38" s="794"/>
      <c r="AIY38" s="794"/>
      <c r="AIZ38" s="794"/>
      <c r="AJA38" s="794"/>
      <c r="AJB38" s="794"/>
      <c r="AJC38" s="794"/>
      <c r="AJD38" s="794"/>
      <c r="AJE38" s="794"/>
      <c r="AJF38" s="794"/>
      <c r="AJG38" s="794"/>
      <c r="AJH38" s="794"/>
      <c r="AJI38" s="794"/>
      <c r="AJJ38" s="794"/>
      <c r="AJK38" s="794"/>
      <c r="AJL38" s="794"/>
      <c r="AJM38" s="794"/>
      <c r="AJN38" s="794"/>
      <c r="AJO38" s="794"/>
      <c r="AJP38" s="794"/>
      <c r="AJQ38" s="794"/>
      <c r="AJR38" s="794"/>
      <c r="AJS38" s="794"/>
      <c r="AJT38" s="794"/>
      <c r="AJU38" s="794"/>
      <c r="AJV38" s="794"/>
      <c r="AJW38" s="794"/>
      <c r="AJX38" s="794"/>
      <c r="AJY38" s="794"/>
      <c r="AJZ38" s="794"/>
      <c r="AKA38" s="794"/>
      <c r="AKB38" s="794"/>
      <c r="AKC38" s="794"/>
      <c r="AKD38" s="794"/>
      <c r="AKE38" s="794"/>
      <c r="AKF38" s="794"/>
      <c r="AKG38" s="794"/>
      <c r="AKH38" s="794"/>
      <c r="AKI38" s="794"/>
      <c r="AKJ38" s="794"/>
      <c r="AKK38" s="794"/>
      <c r="AKL38" s="794"/>
      <c r="AKM38" s="794"/>
      <c r="AKN38" s="794"/>
      <c r="AKO38" s="794"/>
      <c r="AKP38" s="794"/>
      <c r="AKQ38" s="794"/>
      <c r="AKR38" s="794"/>
      <c r="AKS38" s="794"/>
      <c r="AKT38" s="794"/>
      <c r="AKU38" s="794"/>
      <c r="AKV38" s="794"/>
      <c r="AKW38" s="794"/>
      <c r="AKX38" s="794"/>
      <c r="AKY38" s="794"/>
      <c r="AKZ38" s="794"/>
      <c r="ALA38" s="794"/>
      <c r="ALB38" s="794"/>
      <c r="ALC38" s="794"/>
      <c r="ALD38" s="794"/>
      <c r="ALE38" s="794"/>
      <c r="ALF38" s="794"/>
      <c r="ALG38" s="794"/>
      <c r="ALH38" s="794"/>
      <c r="ALI38" s="794"/>
      <c r="ALJ38" s="794"/>
      <c r="ALK38" s="794"/>
      <c r="ALL38" s="794"/>
      <c r="ALM38" s="794"/>
      <c r="ALN38" s="794"/>
      <c r="ALO38" s="794"/>
      <c r="ALP38" s="794"/>
      <c r="ALQ38" s="794"/>
      <c r="ALR38" s="794"/>
      <c r="ALS38" s="794"/>
      <c r="ALT38" s="794"/>
      <c r="ALU38" s="794"/>
      <c r="ALV38" s="794"/>
      <c r="ALW38" s="794"/>
      <c r="ALX38" s="794"/>
      <c r="ALY38" s="794"/>
      <c r="ALZ38" s="794"/>
      <c r="AMA38" s="794"/>
      <c r="AMB38" s="794"/>
      <c r="AMC38" s="794"/>
      <c r="AMD38" s="794"/>
      <c r="AME38" s="794"/>
      <c r="AMF38" s="794"/>
    </row>
    <row r="39" spans="12:1020" s="751" customFormat="1">
      <c r="L39" s="794"/>
      <c r="M39" s="794"/>
      <c r="N39" s="794"/>
      <c r="O39" s="794"/>
      <c r="P39" s="794"/>
      <c r="Q39" s="794"/>
      <c r="R39" s="794"/>
      <c r="S39" s="794"/>
      <c r="T39" s="794"/>
      <c r="U39" s="794"/>
      <c r="V39" s="794"/>
      <c r="W39" s="794"/>
      <c r="X39" s="794"/>
      <c r="Y39" s="794"/>
      <c r="Z39" s="794"/>
      <c r="AA39" s="794"/>
      <c r="AB39" s="794"/>
      <c r="AC39" s="794"/>
      <c r="AD39" s="794"/>
      <c r="AE39" s="794"/>
      <c r="AF39" s="794"/>
      <c r="AG39" s="794"/>
      <c r="AH39" s="794"/>
      <c r="AI39" s="794"/>
      <c r="AJ39" s="794"/>
      <c r="AK39" s="794"/>
      <c r="AL39" s="794"/>
      <c r="AM39" s="794"/>
      <c r="AN39" s="794"/>
      <c r="AO39" s="794"/>
      <c r="AP39" s="794"/>
      <c r="AQ39" s="794"/>
      <c r="AR39" s="794"/>
      <c r="AS39" s="794"/>
      <c r="AT39" s="794"/>
      <c r="AU39" s="794"/>
      <c r="AV39" s="794"/>
      <c r="AW39" s="794"/>
      <c r="AX39" s="794"/>
      <c r="AY39" s="794"/>
      <c r="AZ39" s="794"/>
      <c r="BA39" s="794"/>
      <c r="BB39" s="794"/>
      <c r="BC39" s="794"/>
      <c r="BD39" s="794"/>
      <c r="BE39" s="794"/>
      <c r="BF39" s="794"/>
      <c r="BG39" s="794"/>
      <c r="BH39" s="794"/>
      <c r="BI39" s="794"/>
      <c r="BJ39" s="794"/>
      <c r="BK39" s="794"/>
      <c r="BL39" s="794"/>
      <c r="BM39" s="794"/>
      <c r="BN39" s="794"/>
      <c r="BO39" s="794"/>
      <c r="BP39" s="794"/>
      <c r="BQ39" s="794"/>
      <c r="BR39" s="794"/>
      <c r="BS39" s="794"/>
      <c r="BT39" s="794"/>
      <c r="BU39" s="794"/>
      <c r="BV39" s="794"/>
      <c r="BW39" s="794"/>
      <c r="BX39" s="794"/>
      <c r="BY39" s="794"/>
      <c r="BZ39" s="794"/>
      <c r="CA39" s="794"/>
      <c r="CB39" s="794"/>
      <c r="CC39" s="794"/>
      <c r="CD39" s="794"/>
      <c r="CE39" s="794"/>
      <c r="CF39" s="794"/>
      <c r="CG39" s="794"/>
      <c r="CH39" s="794"/>
      <c r="CI39" s="794"/>
      <c r="CJ39" s="794"/>
      <c r="CK39" s="794"/>
      <c r="CL39" s="794"/>
      <c r="CM39" s="794"/>
      <c r="CN39" s="794"/>
      <c r="CO39" s="794"/>
      <c r="CP39" s="794"/>
      <c r="CQ39" s="794"/>
      <c r="CR39" s="794"/>
      <c r="CS39" s="794"/>
      <c r="CT39" s="794"/>
      <c r="CU39" s="794"/>
      <c r="CV39" s="794"/>
      <c r="CW39" s="794"/>
      <c r="CX39" s="794"/>
      <c r="CY39" s="794"/>
      <c r="CZ39" s="794"/>
      <c r="DA39" s="794"/>
      <c r="DB39" s="794"/>
      <c r="DC39" s="794"/>
      <c r="DD39" s="794"/>
      <c r="DE39" s="794"/>
      <c r="DF39" s="794"/>
      <c r="DG39" s="794"/>
      <c r="DH39" s="794"/>
      <c r="DI39" s="794"/>
      <c r="DJ39" s="794"/>
      <c r="DK39" s="794"/>
      <c r="DL39" s="794"/>
      <c r="DM39" s="794"/>
      <c r="DN39" s="794"/>
      <c r="DO39" s="794"/>
      <c r="DP39" s="794"/>
      <c r="DQ39" s="794"/>
      <c r="DR39" s="794"/>
      <c r="DS39" s="794"/>
      <c r="DT39" s="794"/>
      <c r="DU39" s="794"/>
      <c r="DV39" s="794"/>
      <c r="DW39" s="794"/>
      <c r="DX39" s="794"/>
      <c r="DY39" s="794"/>
      <c r="DZ39" s="794"/>
      <c r="EA39" s="794"/>
      <c r="EB39" s="794"/>
      <c r="EC39" s="794"/>
      <c r="ED39" s="794"/>
      <c r="EE39" s="794"/>
      <c r="EF39" s="794"/>
      <c r="EG39" s="794"/>
      <c r="EH39" s="794"/>
      <c r="EI39" s="794"/>
      <c r="EJ39" s="794"/>
      <c r="EK39" s="794"/>
      <c r="EL39" s="794"/>
      <c r="EM39" s="794"/>
      <c r="EN39" s="794"/>
      <c r="EO39" s="794"/>
      <c r="EP39" s="794"/>
      <c r="EQ39" s="794"/>
      <c r="ER39" s="794"/>
      <c r="ES39" s="794"/>
      <c r="ET39" s="794"/>
      <c r="EU39" s="794"/>
      <c r="EV39" s="794"/>
      <c r="EW39" s="794"/>
      <c r="EX39" s="794"/>
      <c r="EY39" s="794"/>
      <c r="EZ39" s="794"/>
      <c r="FA39" s="794"/>
      <c r="FB39" s="794"/>
      <c r="FC39" s="794"/>
      <c r="FD39" s="794"/>
      <c r="FE39" s="794"/>
      <c r="FF39" s="794"/>
      <c r="FG39" s="794"/>
      <c r="FH39" s="794"/>
      <c r="FI39" s="794"/>
      <c r="FJ39" s="794"/>
      <c r="FK39" s="794"/>
      <c r="FL39" s="794"/>
      <c r="FM39" s="794"/>
      <c r="FN39" s="794"/>
      <c r="FO39" s="794"/>
      <c r="FP39" s="794"/>
      <c r="FQ39" s="794"/>
      <c r="FR39" s="794"/>
      <c r="FS39" s="794"/>
      <c r="FT39" s="794"/>
      <c r="FU39" s="794"/>
      <c r="FV39" s="794"/>
      <c r="FW39" s="794"/>
      <c r="FX39" s="794"/>
      <c r="FY39" s="794"/>
      <c r="FZ39" s="794"/>
      <c r="GA39" s="794"/>
      <c r="GB39" s="794"/>
      <c r="GC39" s="794"/>
      <c r="GD39" s="794"/>
      <c r="GE39" s="794"/>
      <c r="GF39" s="794"/>
      <c r="GG39" s="794"/>
      <c r="GH39" s="794"/>
      <c r="GI39" s="794"/>
      <c r="GJ39" s="794"/>
      <c r="GK39" s="794"/>
      <c r="GL39" s="794"/>
      <c r="GM39" s="794"/>
      <c r="GN39" s="794"/>
      <c r="GO39" s="794"/>
      <c r="GP39" s="794"/>
      <c r="GQ39" s="794"/>
      <c r="GR39" s="794"/>
      <c r="GS39" s="794"/>
      <c r="GT39" s="794"/>
      <c r="GU39" s="794"/>
      <c r="GV39" s="794"/>
      <c r="GW39" s="794"/>
      <c r="GX39" s="794"/>
      <c r="GY39" s="794"/>
      <c r="GZ39" s="794"/>
      <c r="HA39" s="794"/>
      <c r="HB39" s="794"/>
      <c r="HC39" s="794"/>
      <c r="HD39" s="794"/>
      <c r="HE39" s="794"/>
      <c r="HF39" s="794"/>
      <c r="HG39" s="794"/>
      <c r="HH39" s="794"/>
      <c r="HI39" s="794"/>
      <c r="HJ39" s="794"/>
      <c r="HK39" s="794"/>
      <c r="HL39" s="794"/>
      <c r="HM39" s="794"/>
      <c r="HN39" s="794"/>
      <c r="HO39" s="794"/>
      <c r="HP39" s="794"/>
      <c r="HQ39" s="794"/>
      <c r="HR39" s="794"/>
      <c r="HS39" s="794"/>
      <c r="HT39" s="794"/>
      <c r="HU39" s="794"/>
      <c r="HV39" s="794"/>
      <c r="HW39" s="794"/>
      <c r="HX39" s="794"/>
      <c r="HY39" s="794"/>
      <c r="HZ39" s="794"/>
      <c r="IA39" s="794"/>
      <c r="IB39" s="794"/>
      <c r="IC39" s="794"/>
      <c r="ID39" s="794"/>
      <c r="IE39" s="794"/>
      <c r="IF39" s="794"/>
      <c r="IG39" s="794"/>
      <c r="IH39" s="794"/>
      <c r="II39" s="794"/>
      <c r="IJ39" s="794"/>
      <c r="IK39" s="794"/>
      <c r="IL39" s="794"/>
      <c r="IM39" s="794"/>
      <c r="IN39" s="794"/>
      <c r="IO39" s="794"/>
      <c r="IP39" s="794"/>
      <c r="IQ39" s="794"/>
      <c r="IR39" s="794"/>
      <c r="IS39" s="794"/>
      <c r="IT39" s="794"/>
      <c r="IU39" s="794"/>
      <c r="IV39" s="794"/>
      <c r="IW39" s="794"/>
      <c r="IX39" s="794"/>
      <c r="IY39" s="794"/>
      <c r="IZ39" s="794"/>
      <c r="JA39" s="794"/>
      <c r="JB39" s="794"/>
      <c r="JC39" s="794"/>
      <c r="JD39" s="794"/>
      <c r="JE39" s="794"/>
      <c r="JF39" s="794"/>
      <c r="JG39" s="794"/>
      <c r="JH39" s="794"/>
      <c r="JI39" s="794"/>
      <c r="JJ39" s="794"/>
      <c r="JK39" s="794"/>
      <c r="JL39" s="794"/>
      <c r="JM39" s="794"/>
      <c r="JN39" s="794"/>
      <c r="JO39" s="794"/>
      <c r="JP39" s="794"/>
      <c r="JQ39" s="794"/>
      <c r="JR39" s="794"/>
      <c r="JS39" s="794"/>
      <c r="JT39" s="794"/>
      <c r="JU39" s="794"/>
      <c r="JV39" s="794"/>
      <c r="JW39" s="794"/>
      <c r="JX39" s="794"/>
      <c r="JY39" s="794"/>
      <c r="JZ39" s="794"/>
      <c r="KA39" s="794"/>
      <c r="KB39" s="794"/>
      <c r="KC39" s="794"/>
      <c r="KD39" s="794"/>
      <c r="KE39" s="794"/>
      <c r="KF39" s="794"/>
      <c r="KG39" s="794"/>
      <c r="KH39" s="794"/>
      <c r="KI39" s="794"/>
      <c r="KJ39" s="794"/>
      <c r="KK39" s="794"/>
      <c r="KL39" s="794"/>
      <c r="KM39" s="794"/>
      <c r="KN39" s="794"/>
      <c r="KO39" s="794"/>
      <c r="KP39" s="794"/>
      <c r="KQ39" s="794"/>
      <c r="KR39" s="794"/>
      <c r="KS39" s="794"/>
      <c r="KT39" s="794"/>
      <c r="KU39" s="794"/>
      <c r="KV39" s="794"/>
      <c r="KW39" s="794"/>
      <c r="KX39" s="794"/>
      <c r="KY39" s="794"/>
      <c r="KZ39" s="794"/>
      <c r="LA39" s="794"/>
      <c r="LB39" s="794"/>
      <c r="LC39" s="794"/>
      <c r="LD39" s="794"/>
      <c r="LE39" s="794"/>
      <c r="LF39" s="794"/>
      <c r="LG39" s="794"/>
      <c r="LH39" s="794"/>
      <c r="LI39" s="794"/>
      <c r="LJ39" s="794"/>
      <c r="LK39" s="794"/>
      <c r="LL39" s="794"/>
      <c r="LM39" s="794"/>
      <c r="LN39" s="794"/>
      <c r="LO39" s="794"/>
      <c r="LP39" s="794"/>
      <c r="LQ39" s="794"/>
      <c r="LR39" s="794"/>
      <c r="LS39" s="794"/>
      <c r="LT39" s="794"/>
      <c r="LU39" s="794"/>
      <c r="LV39" s="794"/>
      <c r="LW39" s="794"/>
      <c r="LX39" s="794"/>
      <c r="LY39" s="794"/>
      <c r="LZ39" s="794"/>
      <c r="MA39" s="794"/>
      <c r="MB39" s="794"/>
      <c r="MC39" s="794"/>
      <c r="MD39" s="794"/>
      <c r="ME39" s="794"/>
      <c r="MF39" s="794"/>
      <c r="MG39" s="794"/>
      <c r="MH39" s="794"/>
      <c r="MI39" s="794"/>
      <c r="MJ39" s="794"/>
      <c r="MK39" s="794"/>
      <c r="ML39" s="794"/>
      <c r="MM39" s="794"/>
      <c r="MN39" s="794"/>
      <c r="MO39" s="794"/>
      <c r="MP39" s="794"/>
      <c r="MQ39" s="794"/>
      <c r="MR39" s="794"/>
      <c r="MS39" s="794"/>
      <c r="MT39" s="794"/>
      <c r="MU39" s="794"/>
      <c r="MV39" s="794"/>
      <c r="MW39" s="794"/>
      <c r="MX39" s="794"/>
      <c r="MY39" s="794"/>
      <c r="MZ39" s="794"/>
      <c r="NA39" s="794"/>
      <c r="NB39" s="794"/>
      <c r="NC39" s="794"/>
      <c r="ND39" s="794"/>
      <c r="NE39" s="794"/>
      <c r="NF39" s="794"/>
      <c r="NG39" s="794"/>
      <c r="NH39" s="794"/>
      <c r="NI39" s="794"/>
      <c r="NJ39" s="794"/>
      <c r="NK39" s="794"/>
      <c r="NL39" s="794"/>
      <c r="NM39" s="794"/>
      <c r="NN39" s="794"/>
      <c r="NO39" s="794"/>
      <c r="NP39" s="794"/>
      <c r="NQ39" s="794"/>
      <c r="NR39" s="794"/>
      <c r="NS39" s="794"/>
      <c r="NT39" s="794"/>
      <c r="NU39" s="794"/>
      <c r="NV39" s="794"/>
      <c r="NW39" s="794"/>
      <c r="NX39" s="794"/>
      <c r="NY39" s="794"/>
      <c r="NZ39" s="794"/>
      <c r="OA39" s="794"/>
      <c r="OB39" s="794"/>
      <c r="OC39" s="794"/>
      <c r="OD39" s="794"/>
      <c r="OE39" s="794"/>
      <c r="OF39" s="794"/>
      <c r="OG39" s="794"/>
      <c r="OH39" s="794"/>
      <c r="OI39" s="794"/>
      <c r="OJ39" s="794"/>
      <c r="OK39" s="794"/>
      <c r="OL39" s="794"/>
      <c r="OM39" s="794"/>
      <c r="ON39" s="794"/>
      <c r="OO39" s="794"/>
      <c r="OP39" s="794"/>
      <c r="OQ39" s="794"/>
      <c r="OR39" s="794"/>
      <c r="OS39" s="794"/>
      <c r="OT39" s="794"/>
      <c r="OU39" s="794"/>
      <c r="OV39" s="794"/>
      <c r="OW39" s="794"/>
      <c r="OX39" s="794"/>
      <c r="OY39" s="794"/>
      <c r="OZ39" s="794"/>
      <c r="PA39" s="794"/>
      <c r="PB39" s="794"/>
      <c r="PC39" s="794"/>
      <c r="PD39" s="794"/>
      <c r="PE39" s="794"/>
      <c r="PF39" s="794"/>
      <c r="PG39" s="794"/>
      <c r="PH39" s="794"/>
      <c r="PI39" s="794"/>
      <c r="PJ39" s="794"/>
      <c r="PK39" s="794"/>
      <c r="PL39" s="794"/>
      <c r="PM39" s="794"/>
      <c r="PN39" s="794"/>
      <c r="PO39" s="794"/>
      <c r="PP39" s="794"/>
      <c r="PQ39" s="794"/>
      <c r="PR39" s="794"/>
      <c r="PS39" s="794"/>
      <c r="PT39" s="794"/>
      <c r="PU39" s="794"/>
      <c r="PV39" s="794"/>
      <c r="PW39" s="794"/>
      <c r="PX39" s="794"/>
      <c r="PY39" s="794"/>
      <c r="PZ39" s="794"/>
      <c r="QA39" s="794"/>
      <c r="QB39" s="794"/>
      <c r="QC39" s="794"/>
      <c r="QD39" s="794"/>
      <c r="QE39" s="794"/>
      <c r="QF39" s="794"/>
      <c r="QG39" s="794"/>
      <c r="QH39" s="794"/>
      <c r="QI39" s="794"/>
      <c r="QJ39" s="794"/>
      <c r="QK39" s="794"/>
      <c r="QL39" s="794"/>
      <c r="QM39" s="794"/>
      <c r="QN39" s="794"/>
      <c r="QO39" s="794"/>
      <c r="QP39" s="794"/>
      <c r="QQ39" s="794"/>
      <c r="QR39" s="794"/>
      <c r="QS39" s="794"/>
      <c r="QT39" s="794"/>
      <c r="QU39" s="794"/>
      <c r="QV39" s="794"/>
      <c r="QW39" s="794"/>
      <c r="QX39" s="794"/>
      <c r="QY39" s="794"/>
      <c r="QZ39" s="794"/>
      <c r="RA39" s="794"/>
      <c r="RB39" s="794"/>
      <c r="RC39" s="794"/>
      <c r="RD39" s="794"/>
      <c r="RE39" s="794"/>
      <c r="RF39" s="794"/>
      <c r="RG39" s="794"/>
      <c r="RH39" s="794"/>
      <c r="RI39" s="794"/>
      <c r="RJ39" s="794"/>
      <c r="RK39" s="794"/>
      <c r="RL39" s="794"/>
      <c r="RM39" s="794"/>
      <c r="RN39" s="794"/>
      <c r="RO39" s="794"/>
      <c r="RP39" s="794"/>
      <c r="RQ39" s="794"/>
      <c r="RR39" s="794"/>
      <c r="RS39" s="794"/>
      <c r="RT39" s="794"/>
      <c r="RU39" s="794"/>
      <c r="RV39" s="794"/>
      <c r="RW39" s="794"/>
      <c r="RX39" s="794"/>
      <c r="RY39" s="794"/>
      <c r="RZ39" s="794"/>
      <c r="SA39" s="794"/>
      <c r="SB39" s="794"/>
      <c r="SC39" s="794"/>
      <c r="SD39" s="794"/>
      <c r="SE39" s="794"/>
      <c r="SF39" s="794"/>
      <c r="SG39" s="794"/>
      <c r="SH39" s="794"/>
      <c r="SI39" s="794"/>
      <c r="SJ39" s="794"/>
      <c r="SK39" s="794"/>
      <c r="SL39" s="794"/>
      <c r="SM39" s="794"/>
      <c r="SN39" s="794"/>
      <c r="SO39" s="794"/>
      <c r="SP39" s="794"/>
      <c r="SQ39" s="794"/>
      <c r="SR39" s="794"/>
      <c r="SS39" s="794"/>
      <c r="ST39" s="794"/>
      <c r="SU39" s="794"/>
      <c r="SV39" s="794"/>
      <c r="SW39" s="794"/>
      <c r="SX39" s="794"/>
      <c r="SY39" s="794"/>
      <c r="SZ39" s="794"/>
      <c r="TA39" s="794"/>
      <c r="TB39" s="794"/>
      <c r="TC39" s="794"/>
      <c r="TD39" s="794"/>
      <c r="TE39" s="794"/>
      <c r="TF39" s="794"/>
      <c r="TG39" s="794"/>
      <c r="TH39" s="794"/>
      <c r="TI39" s="794"/>
      <c r="TJ39" s="794"/>
      <c r="TK39" s="794"/>
      <c r="TL39" s="794"/>
      <c r="TM39" s="794"/>
      <c r="TN39" s="794"/>
      <c r="TO39" s="794"/>
      <c r="TP39" s="794"/>
      <c r="TQ39" s="794"/>
      <c r="TR39" s="794"/>
      <c r="TS39" s="794"/>
      <c r="TT39" s="794"/>
      <c r="TU39" s="794"/>
      <c r="TV39" s="794"/>
      <c r="TW39" s="794"/>
      <c r="TX39" s="794"/>
      <c r="TY39" s="794"/>
      <c r="TZ39" s="794"/>
      <c r="UA39" s="794"/>
      <c r="UB39" s="794"/>
      <c r="UC39" s="794"/>
      <c r="UD39" s="794"/>
      <c r="UE39" s="794"/>
      <c r="UF39" s="794"/>
      <c r="UG39" s="794"/>
      <c r="UH39" s="794"/>
      <c r="UI39" s="794"/>
      <c r="UJ39" s="794"/>
      <c r="UK39" s="794"/>
      <c r="UL39" s="794"/>
      <c r="UM39" s="794"/>
      <c r="UN39" s="794"/>
      <c r="UO39" s="794"/>
      <c r="UP39" s="794"/>
      <c r="UQ39" s="794"/>
      <c r="UR39" s="794"/>
      <c r="US39" s="794"/>
      <c r="UT39" s="794"/>
      <c r="UU39" s="794"/>
      <c r="UV39" s="794"/>
      <c r="UW39" s="794"/>
      <c r="UX39" s="794"/>
      <c r="UY39" s="794"/>
      <c r="UZ39" s="794"/>
      <c r="VA39" s="794"/>
      <c r="VB39" s="794"/>
      <c r="VC39" s="794"/>
      <c r="VD39" s="794"/>
      <c r="VE39" s="794"/>
      <c r="VF39" s="794"/>
      <c r="VG39" s="794"/>
      <c r="VH39" s="794"/>
      <c r="VI39" s="794"/>
      <c r="VJ39" s="794"/>
      <c r="VK39" s="794"/>
      <c r="VL39" s="794"/>
      <c r="VM39" s="794"/>
      <c r="VN39" s="794"/>
      <c r="VO39" s="794"/>
      <c r="VP39" s="794"/>
      <c r="VQ39" s="794"/>
      <c r="VR39" s="794"/>
      <c r="VS39" s="794"/>
      <c r="VT39" s="794"/>
      <c r="VU39" s="794"/>
      <c r="VV39" s="794"/>
      <c r="VW39" s="794"/>
      <c r="VX39" s="794"/>
      <c r="VY39" s="794"/>
      <c r="VZ39" s="794"/>
      <c r="WA39" s="794"/>
      <c r="WB39" s="794"/>
      <c r="WC39" s="794"/>
      <c r="WD39" s="794"/>
      <c r="WE39" s="794"/>
      <c r="WF39" s="794"/>
      <c r="WG39" s="794"/>
      <c r="WH39" s="794"/>
      <c r="WI39" s="794"/>
      <c r="WJ39" s="794"/>
      <c r="WK39" s="794"/>
      <c r="WL39" s="794"/>
      <c r="WM39" s="794"/>
      <c r="WN39" s="794"/>
      <c r="WO39" s="794"/>
      <c r="WP39" s="794"/>
      <c r="WQ39" s="794"/>
      <c r="WR39" s="794"/>
      <c r="WS39" s="794"/>
      <c r="WT39" s="794"/>
      <c r="WU39" s="794"/>
      <c r="WV39" s="794"/>
      <c r="WW39" s="794"/>
      <c r="WX39" s="794"/>
      <c r="WY39" s="794"/>
      <c r="WZ39" s="794"/>
      <c r="XA39" s="794"/>
      <c r="XB39" s="794"/>
      <c r="XC39" s="794"/>
      <c r="XD39" s="794"/>
      <c r="XE39" s="794"/>
      <c r="XF39" s="794"/>
      <c r="XG39" s="794"/>
      <c r="XH39" s="794"/>
      <c r="XI39" s="794"/>
      <c r="XJ39" s="794"/>
      <c r="XK39" s="794"/>
      <c r="XL39" s="794"/>
      <c r="XM39" s="794"/>
      <c r="XN39" s="794"/>
      <c r="XO39" s="794"/>
      <c r="XP39" s="794"/>
      <c r="XQ39" s="794"/>
      <c r="XR39" s="794"/>
      <c r="XS39" s="794"/>
      <c r="XT39" s="794"/>
      <c r="XU39" s="794"/>
      <c r="XV39" s="794"/>
      <c r="XW39" s="794"/>
      <c r="XX39" s="794"/>
      <c r="XY39" s="794"/>
      <c r="XZ39" s="794"/>
      <c r="YA39" s="794"/>
      <c r="YB39" s="794"/>
      <c r="YC39" s="794"/>
      <c r="YD39" s="794"/>
      <c r="YE39" s="794"/>
      <c r="YF39" s="794"/>
      <c r="YG39" s="794"/>
      <c r="YH39" s="794"/>
      <c r="YI39" s="794"/>
      <c r="YJ39" s="794"/>
      <c r="YK39" s="794"/>
      <c r="YL39" s="794"/>
      <c r="YM39" s="794"/>
      <c r="YN39" s="794"/>
      <c r="YO39" s="794"/>
      <c r="YP39" s="794"/>
      <c r="YQ39" s="794"/>
      <c r="YR39" s="794"/>
      <c r="YS39" s="794"/>
      <c r="YT39" s="794"/>
      <c r="YU39" s="794"/>
      <c r="YV39" s="794"/>
      <c r="YW39" s="794"/>
      <c r="YX39" s="794"/>
      <c r="YY39" s="794"/>
      <c r="YZ39" s="794"/>
      <c r="ZA39" s="794"/>
      <c r="ZB39" s="794"/>
      <c r="ZC39" s="794"/>
      <c r="ZD39" s="794"/>
      <c r="ZE39" s="794"/>
      <c r="ZF39" s="794"/>
      <c r="ZG39" s="794"/>
      <c r="ZH39" s="794"/>
      <c r="ZI39" s="794"/>
      <c r="ZJ39" s="794"/>
      <c r="ZK39" s="794"/>
      <c r="ZL39" s="794"/>
      <c r="ZM39" s="794"/>
      <c r="ZN39" s="794"/>
      <c r="ZO39" s="794"/>
      <c r="ZP39" s="794"/>
      <c r="ZQ39" s="794"/>
      <c r="ZR39" s="794"/>
      <c r="ZS39" s="794"/>
      <c r="ZT39" s="794"/>
      <c r="ZU39" s="794"/>
      <c r="ZV39" s="794"/>
      <c r="ZW39" s="794"/>
      <c r="ZX39" s="794"/>
      <c r="ZY39" s="794"/>
      <c r="ZZ39" s="794"/>
      <c r="AAA39" s="794"/>
      <c r="AAB39" s="794"/>
      <c r="AAC39" s="794"/>
      <c r="AAD39" s="794"/>
      <c r="AAE39" s="794"/>
      <c r="AAF39" s="794"/>
      <c r="AAG39" s="794"/>
      <c r="AAH39" s="794"/>
      <c r="AAI39" s="794"/>
      <c r="AAJ39" s="794"/>
      <c r="AAK39" s="794"/>
      <c r="AAL39" s="794"/>
      <c r="AAM39" s="794"/>
      <c r="AAN39" s="794"/>
      <c r="AAO39" s="794"/>
      <c r="AAP39" s="794"/>
      <c r="AAQ39" s="794"/>
      <c r="AAR39" s="794"/>
      <c r="AAS39" s="794"/>
      <c r="AAT39" s="794"/>
      <c r="AAU39" s="794"/>
      <c r="AAV39" s="794"/>
      <c r="AAW39" s="794"/>
      <c r="AAX39" s="794"/>
      <c r="AAY39" s="794"/>
      <c r="AAZ39" s="794"/>
      <c r="ABA39" s="794"/>
      <c r="ABB39" s="794"/>
      <c r="ABC39" s="794"/>
      <c r="ABD39" s="794"/>
      <c r="ABE39" s="794"/>
      <c r="ABF39" s="794"/>
      <c r="ABG39" s="794"/>
      <c r="ABH39" s="794"/>
      <c r="ABI39" s="794"/>
      <c r="ABJ39" s="794"/>
      <c r="ABK39" s="794"/>
      <c r="ABL39" s="794"/>
      <c r="ABM39" s="794"/>
      <c r="ABN39" s="794"/>
      <c r="ABO39" s="794"/>
      <c r="ABP39" s="794"/>
      <c r="ABQ39" s="794"/>
      <c r="ABR39" s="794"/>
      <c r="ABS39" s="794"/>
      <c r="ABT39" s="794"/>
      <c r="ABU39" s="794"/>
      <c r="ABV39" s="794"/>
      <c r="ABW39" s="794"/>
      <c r="ABX39" s="794"/>
      <c r="ABY39" s="794"/>
      <c r="ABZ39" s="794"/>
      <c r="ACA39" s="794"/>
      <c r="ACB39" s="794"/>
      <c r="ACC39" s="794"/>
      <c r="ACD39" s="794"/>
      <c r="ACE39" s="794"/>
      <c r="ACF39" s="794"/>
      <c r="ACG39" s="794"/>
      <c r="ACH39" s="794"/>
      <c r="ACI39" s="794"/>
      <c r="ACJ39" s="794"/>
      <c r="ACK39" s="794"/>
      <c r="ACL39" s="794"/>
      <c r="ACM39" s="794"/>
      <c r="ACN39" s="794"/>
      <c r="ACO39" s="794"/>
      <c r="ACP39" s="794"/>
      <c r="ACQ39" s="794"/>
      <c r="ACR39" s="794"/>
      <c r="ACS39" s="794"/>
      <c r="ACT39" s="794"/>
      <c r="ACU39" s="794"/>
      <c r="ACV39" s="794"/>
      <c r="ACW39" s="794"/>
      <c r="ACX39" s="794"/>
      <c r="ACY39" s="794"/>
      <c r="ACZ39" s="794"/>
      <c r="ADA39" s="794"/>
      <c r="ADB39" s="794"/>
      <c r="ADC39" s="794"/>
      <c r="ADD39" s="794"/>
      <c r="ADE39" s="794"/>
      <c r="ADF39" s="794"/>
      <c r="ADG39" s="794"/>
      <c r="ADH39" s="794"/>
      <c r="ADI39" s="794"/>
      <c r="ADJ39" s="794"/>
      <c r="ADK39" s="794"/>
      <c r="ADL39" s="794"/>
      <c r="ADM39" s="794"/>
      <c r="ADN39" s="794"/>
      <c r="ADO39" s="794"/>
      <c r="ADP39" s="794"/>
      <c r="ADQ39" s="794"/>
      <c r="ADR39" s="794"/>
      <c r="ADS39" s="794"/>
      <c r="ADT39" s="794"/>
      <c r="ADU39" s="794"/>
      <c r="ADV39" s="794"/>
      <c r="ADW39" s="794"/>
      <c r="ADX39" s="794"/>
      <c r="ADY39" s="794"/>
      <c r="ADZ39" s="794"/>
      <c r="AEA39" s="794"/>
      <c r="AEB39" s="794"/>
      <c r="AEC39" s="794"/>
      <c r="AED39" s="794"/>
      <c r="AEE39" s="794"/>
      <c r="AEF39" s="794"/>
      <c r="AEG39" s="794"/>
      <c r="AEH39" s="794"/>
      <c r="AEI39" s="794"/>
      <c r="AEJ39" s="794"/>
      <c r="AEK39" s="794"/>
      <c r="AEL39" s="794"/>
      <c r="AEM39" s="794"/>
      <c r="AEN39" s="794"/>
      <c r="AEO39" s="794"/>
      <c r="AEP39" s="794"/>
      <c r="AEQ39" s="794"/>
      <c r="AER39" s="794"/>
      <c r="AES39" s="794"/>
      <c r="AET39" s="794"/>
      <c r="AEU39" s="794"/>
      <c r="AEV39" s="794"/>
      <c r="AEW39" s="794"/>
      <c r="AEX39" s="794"/>
      <c r="AEY39" s="794"/>
      <c r="AEZ39" s="794"/>
      <c r="AFA39" s="794"/>
      <c r="AFB39" s="794"/>
      <c r="AFC39" s="794"/>
      <c r="AFD39" s="794"/>
      <c r="AFE39" s="794"/>
      <c r="AFF39" s="794"/>
      <c r="AFG39" s="794"/>
      <c r="AFH39" s="794"/>
      <c r="AFI39" s="794"/>
      <c r="AFJ39" s="794"/>
      <c r="AFK39" s="794"/>
      <c r="AFL39" s="794"/>
      <c r="AFM39" s="794"/>
      <c r="AFN39" s="794"/>
      <c r="AFO39" s="794"/>
      <c r="AFP39" s="794"/>
      <c r="AFQ39" s="794"/>
      <c r="AFR39" s="794"/>
      <c r="AFS39" s="794"/>
      <c r="AFT39" s="794"/>
      <c r="AFU39" s="794"/>
      <c r="AFV39" s="794"/>
      <c r="AFW39" s="794"/>
      <c r="AFX39" s="794"/>
      <c r="AFY39" s="794"/>
      <c r="AFZ39" s="794"/>
      <c r="AGA39" s="794"/>
      <c r="AGB39" s="794"/>
      <c r="AGC39" s="794"/>
      <c r="AGD39" s="794"/>
      <c r="AGE39" s="794"/>
      <c r="AGF39" s="794"/>
      <c r="AGG39" s="794"/>
      <c r="AGH39" s="794"/>
      <c r="AGI39" s="794"/>
      <c r="AGJ39" s="794"/>
      <c r="AGK39" s="794"/>
      <c r="AGL39" s="794"/>
      <c r="AGM39" s="794"/>
      <c r="AGN39" s="794"/>
      <c r="AGO39" s="794"/>
      <c r="AGP39" s="794"/>
      <c r="AGQ39" s="794"/>
      <c r="AGR39" s="794"/>
      <c r="AGS39" s="794"/>
      <c r="AGT39" s="794"/>
      <c r="AGU39" s="794"/>
      <c r="AGV39" s="794"/>
      <c r="AGW39" s="794"/>
      <c r="AGX39" s="794"/>
      <c r="AGY39" s="794"/>
      <c r="AGZ39" s="794"/>
      <c r="AHA39" s="794"/>
      <c r="AHB39" s="794"/>
      <c r="AHC39" s="794"/>
      <c r="AHD39" s="794"/>
      <c r="AHE39" s="794"/>
      <c r="AHF39" s="794"/>
      <c r="AHG39" s="794"/>
      <c r="AHH39" s="794"/>
      <c r="AHI39" s="794"/>
      <c r="AHJ39" s="794"/>
      <c r="AHK39" s="794"/>
      <c r="AHL39" s="794"/>
      <c r="AHM39" s="794"/>
      <c r="AHN39" s="794"/>
      <c r="AHO39" s="794"/>
      <c r="AHP39" s="794"/>
      <c r="AHQ39" s="794"/>
      <c r="AHR39" s="794"/>
      <c r="AHS39" s="794"/>
      <c r="AHT39" s="794"/>
      <c r="AHU39" s="794"/>
      <c r="AHV39" s="794"/>
      <c r="AHW39" s="794"/>
      <c r="AHX39" s="794"/>
      <c r="AHY39" s="794"/>
      <c r="AHZ39" s="794"/>
      <c r="AIA39" s="794"/>
      <c r="AIB39" s="794"/>
      <c r="AIC39" s="794"/>
      <c r="AID39" s="794"/>
      <c r="AIE39" s="794"/>
      <c r="AIF39" s="794"/>
      <c r="AIG39" s="794"/>
      <c r="AIH39" s="794"/>
      <c r="AII39" s="794"/>
      <c r="AIJ39" s="794"/>
      <c r="AIK39" s="794"/>
      <c r="AIL39" s="794"/>
      <c r="AIM39" s="794"/>
      <c r="AIN39" s="794"/>
      <c r="AIO39" s="794"/>
      <c r="AIP39" s="794"/>
      <c r="AIQ39" s="794"/>
      <c r="AIR39" s="794"/>
      <c r="AIS39" s="794"/>
      <c r="AIT39" s="794"/>
      <c r="AIU39" s="794"/>
      <c r="AIV39" s="794"/>
      <c r="AIW39" s="794"/>
      <c r="AIX39" s="794"/>
      <c r="AIY39" s="794"/>
      <c r="AIZ39" s="794"/>
      <c r="AJA39" s="794"/>
      <c r="AJB39" s="794"/>
      <c r="AJC39" s="794"/>
      <c r="AJD39" s="794"/>
      <c r="AJE39" s="794"/>
      <c r="AJF39" s="794"/>
      <c r="AJG39" s="794"/>
      <c r="AJH39" s="794"/>
      <c r="AJI39" s="794"/>
      <c r="AJJ39" s="794"/>
      <c r="AJK39" s="794"/>
      <c r="AJL39" s="794"/>
      <c r="AJM39" s="794"/>
      <c r="AJN39" s="794"/>
      <c r="AJO39" s="794"/>
      <c r="AJP39" s="794"/>
      <c r="AJQ39" s="794"/>
      <c r="AJR39" s="794"/>
      <c r="AJS39" s="794"/>
      <c r="AJT39" s="794"/>
      <c r="AJU39" s="794"/>
      <c r="AJV39" s="794"/>
      <c r="AJW39" s="794"/>
      <c r="AJX39" s="794"/>
      <c r="AJY39" s="794"/>
      <c r="AJZ39" s="794"/>
      <c r="AKA39" s="794"/>
      <c r="AKB39" s="794"/>
      <c r="AKC39" s="794"/>
      <c r="AKD39" s="794"/>
      <c r="AKE39" s="794"/>
      <c r="AKF39" s="794"/>
      <c r="AKG39" s="794"/>
      <c r="AKH39" s="794"/>
      <c r="AKI39" s="794"/>
      <c r="AKJ39" s="794"/>
      <c r="AKK39" s="794"/>
      <c r="AKL39" s="794"/>
      <c r="AKM39" s="794"/>
      <c r="AKN39" s="794"/>
      <c r="AKO39" s="794"/>
      <c r="AKP39" s="794"/>
      <c r="AKQ39" s="794"/>
      <c r="AKR39" s="794"/>
      <c r="AKS39" s="794"/>
      <c r="AKT39" s="794"/>
      <c r="AKU39" s="794"/>
      <c r="AKV39" s="794"/>
      <c r="AKW39" s="794"/>
      <c r="AKX39" s="794"/>
      <c r="AKY39" s="794"/>
      <c r="AKZ39" s="794"/>
      <c r="ALA39" s="794"/>
      <c r="ALB39" s="794"/>
      <c r="ALC39" s="794"/>
      <c r="ALD39" s="794"/>
      <c r="ALE39" s="794"/>
      <c r="ALF39" s="794"/>
      <c r="ALG39" s="794"/>
      <c r="ALH39" s="794"/>
      <c r="ALI39" s="794"/>
      <c r="ALJ39" s="794"/>
      <c r="ALK39" s="794"/>
      <c r="ALL39" s="794"/>
      <c r="ALM39" s="794"/>
      <c r="ALN39" s="794"/>
      <c r="ALO39" s="794"/>
      <c r="ALP39" s="794"/>
      <c r="ALQ39" s="794"/>
      <c r="ALR39" s="794"/>
      <c r="ALS39" s="794"/>
      <c r="ALT39" s="794"/>
      <c r="ALU39" s="794"/>
      <c r="ALV39" s="794"/>
      <c r="ALW39" s="794"/>
      <c r="ALX39" s="794"/>
      <c r="ALY39" s="794"/>
      <c r="ALZ39" s="794"/>
      <c r="AMA39" s="794"/>
      <c r="AMB39" s="794"/>
      <c r="AMC39" s="794"/>
      <c r="AMD39" s="794"/>
      <c r="AME39" s="794"/>
      <c r="AMF39" s="794"/>
    </row>
    <row r="40" spans="12:1020" s="751" customFormat="1" ht="17.25" customHeight="1">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794"/>
      <c r="AT40" s="794"/>
      <c r="AU40" s="794"/>
      <c r="AV40" s="794"/>
      <c r="AW40" s="794"/>
      <c r="AX40" s="794"/>
      <c r="AY40" s="794"/>
      <c r="AZ40" s="794"/>
      <c r="BA40" s="794"/>
      <c r="BB40" s="794"/>
      <c r="BC40" s="794"/>
      <c r="BD40" s="794"/>
      <c r="BE40" s="794"/>
      <c r="BF40" s="794"/>
      <c r="BG40" s="794"/>
      <c r="BH40" s="794"/>
      <c r="BI40" s="794"/>
      <c r="BJ40" s="794"/>
      <c r="BK40" s="794"/>
      <c r="BL40" s="794"/>
      <c r="BM40" s="794"/>
      <c r="BN40" s="794"/>
      <c r="BO40" s="794"/>
      <c r="BP40" s="794"/>
      <c r="BQ40" s="794"/>
      <c r="BR40" s="794"/>
      <c r="BS40" s="794"/>
      <c r="BT40" s="794"/>
      <c r="BU40" s="794"/>
      <c r="BV40" s="794"/>
      <c r="BW40" s="794"/>
      <c r="BX40" s="794"/>
      <c r="BY40" s="794"/>
      <c r="BZ40" s="794"/>
      <c r="CA40" s="794"/>
      <c r="CB40" s="794"/>
      <c r="CC40" s="794"/>
      <c r="CD40" s="794"/>
      <c r="CE40" s="794"/>
      <c r="CF40" s="794"/>
      <c r="CG40" s="794"/>
      <c r="CH40" s="794"/>
      <c r="CI40" s="794"/>
      <c r="CJ40" s="794"/>
      <c r="CK40" s="794"/>
      <c r="CL40" s="794"/>
      <c r="CM40" s="794"/>
      <c r="CN40" s="794"/>
      <c r="CO40" s="794"/>
      <c r="CP40" s="794"/>
      <c r="CQ40" s="794"/>
      <c r="CR40" s="794"/>
      <c r="CS40" s="794"/>
      <c r="CT40" s="794"/>
      <c r="CU40" s="794"/>
      <c r="CV40" s="794"/>
      <c r="CW40" s="794"/>
      <c r="CX40" s="794"/>
      <c r="CY40" s="794"/>
      <c r="CZ40" s="794"/>
      <c r="DA40" s="794"/>
      <c r="DB40" s="794"/>
      <c r="DC40" s="794"/>
      <c r="DD40" s="794"/>
      <c r="DE40" s="794"/>
      <c r="DF40" s="794"/>
      <c r="DG40" s="794"/>
      <c r="DH40" s="794"/>
      <c r="DI40" s="794"/>
      <c r="DJ40" s="794"/>
      <c r="DK40" s="794"/>
      <c r="DL40" s="794"/>
      <c r="DM40" s="794"/>
      <c r="DN40" s="794"/>
      <c r="DO40" s="794"/>
      <c r="DP40" s="794"/>
      <c r="DQ40" s="794"/>
      <c r="DR40" s="794"/>
      <c r="DS40" s="794"/>
      <c r="DT40" s="794"/>
      <c r="DU40" s="794"/>
      <c r="DV40" s="794"/>
      <c r="DW40" s="794"/>
      <c r="DX40" s="794"/>
      <c r="DY40" s="794"/>
      <c r="DZ40" s="794"/>
      <c r="EA40" s="794"/>
      <c r="EB40" s="794"/>
      <c r="EC40" s="794"/>
      <c r="ED40" s="794"/>
      <c r="EE40" s="794"/>
      <c r="EF40" s="794"/>
      <c r="EG40" s="794"/>
      <c r="EH40" s="794"/>
      <c r="EI40" s="794"/>
      <c r="EJ40" s="794"/>
      <c r="EK40" s="794"/>
      <c r="EL40" s="794"/>
      <c r="EM40" s="794"/>
      <c r="EN40" s="794"/>
      <c r="EO40" s="794"/>
      <c r="EP40" s="794"/>
      <c r="EQ40" s="794"/>
      <c r="ER40" s="794"/>
      <c r="ES40" s="794"/>
      <c r="ET40" s="794"/>
      <c r="EU40" s="794"/>
      <c r="EV40" s="794"/>
      <c r="EW40" s="794"/>
      <c r="EX40" s="794"/>
      <c r="EY40" s="794"/>
      <c r="EZ40" s="794"/>
      <c r="FA40" s="794"/>
      <c r="FB40" s="794"/>
      <c r="FC40" s="794"/>
      <c r="FD40" s="794"/>
      <c r="FE40" s="794"/>
      <c r="FF40" s="794"/>
      <c r="FG40" s="794"/>
      <c r="FH40" s="794"/>
      <c r="FI40" s="794"/>
      <c r="FJ40" s="794"/>
      <c r="FK40" s="794"/>
      <c r="FL40" s="794"/>
      <c r="FM40" s="794"/>
      <c r="FN40" s="794"/>
      <c r="FO40" s="794"/>
      <c r="FP40" s="794"/>
      <c r="FQ40" s="794"/>
      <c r="FR40" s="794"/>
      <c r="FS40" s="794"/>
      <c r="FT40" s="794"/>
      <c r="FU40" s="794"/>
      <c r="FV40" s="794"/>
      <c r="FW40" s="794"/>
      <c r="FX40" s="794"/>
      <c r="FY40" s="794"/>
      <c r="FZ40" s="794"/>
      <c r="GA40" s="794"/>
      <c r="GB40" s="794"/>
      <c r="GC40" s="794"/>
      <c r="GD40" s="794"/>
      <c r="GE40" s="794"/>
      <c r="GF40" s="794"/>
      <c r="GG40" s="794"/>
      <c r="GH40" s="794"/>
      <c r="GI40" s="794"/>
      <c r="GJ40" s="794"/>
      <c r="GK40" s="794"/>
      <c r="GL40" s="794"/>
      <c r="GM40" s="794"/>
      <c r="GN40" s="794"/>
      <c r="GO40" s="794"/>
      <c r="GP40" s="794"/>
      <c r="GQ40" s="794"/>
      <c r="GR40" s="794"/>
      <c r="GS40" s="794"/>
      <c r="GT40" s="794"/>
      <c r="GU40" s="794"/>
      <c r="GV40" s="794"/>
      <c r="GW40" s="794"/>
      <c r="GX40" s="794"/>
      <c r="GY40" s="794"/>
      <c r="GZ40" s="794"/>
      <c r="HA40" s="794"/>
      <c r="HB40" s="794"/>
      <c r="HC40" s="794"/>
      <c r="HD40" s="794"/>
      <c r="HE40" s="794"/>
      <c r="HF40" s="794"/>
      <c r="HG40" s="794"/>
      <c r="HH40" s="794"/>
      <c r="HI40" s="794"/>
      <c r="HJ40" s="794"/>
      <c r="HK40" s="794"/>
      <c r="HL40" s="794"/>
      <c r="HM40" s="794"/>
      <c r="HN40" s="794"/>
      <c r="HO40" s="794"/>
      <c r="HP40" s="794"/>
      <c r="HQ40" s="794"/>
      <c r="HR40" s="794"/>
      <c r="HS40" s="794"/>
      <c r="HT40" s="794"/>
      <c r="HU40" s="794"/>
      <c r="HV40" s="794"/>
      <c r="HW40" s="794"/>
      <c r="HX40" s="794"/>
      <c r="HY40" s="794"/>
      <c r="HZ40" s="794"/>
      <c r="IA40" s="794"/>
      <c r="IB40" s="794"/>
      <c r="IC40" s="794"/>
      <c r="ID40" s="794"/>
      <c r="IE40" s="794"/>
      <c r="IF40" s="794"/>
      <c r="IG40" s="794"/>
      <c r="IH40" s="794"/>
      <c r="II40" s="794"/>
      <c r="IJ40" s="794"/>
      <c r="IK40" s="794"/>
      <c r="IL40" s="794"/>
      <c r="IM40" s="794"/>
      <c r="IN40" s="794"/>
      <c r="IO40" s="794"/>
      <c r="IP40" s="794"/>
      <c r="IQ40" s="794"/>
      <c r="IR40" s="794"/>
      <c r="IS40" s="794"/>
      <c r="IT40" s="794"/>
      <c r="IU40" s="794"/>
      <c r="IV40" s="794"/>
      <c r="IW40" s="794"/>
      <c r="IX40" s="794"/>
      <c r="IY40" s="794"/>
      <c r="IZ40" s="794"/>
      <c r="JA40" s="794"/>
      <c r="JB40" s="794"/>
      <c r="JC40" s="794"/>
      <c r="JD40" s="794"/>
      <c r="JE40" s="794"/>
      <c r="JF40" s="794"/>
      <c r="JG40" s="794"/>
      <c r="JH40" s="794"/>
      <c r="JI40" s="794"/>
      <c r="JJ40" s="794"/>
      <c r="JK40" s="794"/>
      <c r="JL40" s="794"/>
      <c r="JM40" s="794"/>
      <c r="JN40" s="794"/>
      <c r="JO40" s="794"/>
      <c r="JP40" s="794"/>
      <c r="JQ40" s="794"/>
      <c r="JR40" s="794"/>
      <c r="JS40" s="794"/>
      <c r="JT40" s="794"/>
      <c r="JU40" s="794"/>
      <c r="JV40" s="794"/>
      <c r="JW40" s="794"/>
      <c r="JX40" s="794"/>
      <c r="JY40" s="794"/>
      <c r="JZ40" s="794"/>
      <c r="KA40" s="794"/>
      <c r="KB40" s="794"/>
      <c r="KC40" s="794"/>
      <c r="KD40" s="794"/>
      <c r="KE40" s="794"/>
      <c r="KF40" s="794"/>
      <c r="KG40" s="794"/>
      <c r="KH40" s="794"/>
      <c r="KI40" s="794"/>
      <c r="KJ40" s="794"/>
      <c r="KK40" s="794"/>
      <c r="KL40" s="794"/>
      <c r="KM40" s="794"/>
      <c r="KN40" s="794"/>
      <c r="KO40" s="794"/>
      <c r="KP40" s="794"/>
      <c r="KQ40" s="794"/>
      <c r="KR40" s="794"/>
      <c r="KS40" s="794"/>
      <c r="KT40" s="794"/>
      <c r="KU40" s="794"/>
      <c r="KV40" s="794"/>
      <c r="KW40" s="794"/>
      <c r="KX40" s="794"/>
      <c r="KY40" s="794"/>
      <c r="KZ40" s="794"/>
      <c r="LA40" s="794"/>
      <c r="LB40" s="794"/>
      <c r="LC40" s="794"/>
      <c r="LD40" s="794"/>
      <c r="LE40" s="794"/>
      <c r="LF40" s="794"/>
      <c r="LG40" s="794"/>
      <c r="LH40" s="794"/>
      <c r="LI40" s="794"/>
      <c r="LJ40" s="794"/>
      <c r="LK40" s="794"/>
      <c r="LL40" s="794"/>
      <c r="LM40" s="794"/>
      <c r="LN40" s="794"/>
      <c r="LO40" s="794"/>
      <c r="LP40" s="794"/>
      <c r="LQ40" s="794"/>
      <c r="LR40" s="794"/>
      <c r="LS40" s="794"/>
      <c r="LT40" s="794"/>
      <c r="LU40" s="794"/>
      <c r="LV40" s="794"/>
      <c r="LW40" s="794"/>
      <c r="LX40" s="794"/>
      <c r="LY40" s="794"/>
      <c r="LZ40" s="794"/>
      <c r="MA40" s="794"/>
      <c r="MB40" s="794"/>
      <c r="MC40" s="794"/>
      <c r="MD40" s="794"/>
      <c r="ME40" s="794"/>
      <c r="MF40" s="794"/>
      <c r="MG40" s="794"/>
      <c r="MH40" s="794"/>
      <c r="MI40" s="794"/>
      <c r="MJ40" s="794"/>
      <c r="MK40" s="794"/>
      <c r="ML40" s="794"/>
      <c r="MM40" s="794"/>
      <c r="MN40" s="794"/>
      <c r="MO40" s="794"/>
      <c r="MP40" s="794"/>
      <c r="MQ40" s="794"/>
      <c r="MR40" s="794"/>
      <c r="MS40" s="794"/>
      <c r="MT40" s="794"/>
      <c r="MU40" s="794"/>
      <c r="MV40" s="794"/>
      <c r="MW40" s="794"/>
      <c r="MX40" s="794"/>
      <c r="MY40" s="794"/>
      <c r="MZ40" s="794"/>
      <c r="NA40" s="794"/>
      <c r="NB40" s="794"/>
      <c r="NC40" s="794"/>
      <c r="ND40" s="794"/>
      <c r="NE40" s="794"/>
      <c r="NF40" s="794"/>
      <c r="NG40" s="794"/>
      <c r="NH40" s="794"/>
      <c r="NI40" s="794"/>
      <c r="NJ40" s="794"/>
      <c r="NK40" s="794"/>
      <c r="NL40" s="794"/>
      <c r="NM40" s="794"/>
      <c r="NN40" s="794"/>
      <c r="NO40" s="794"/>
      <c r="NP40" s="794"/>
      <c r="NQ40" s="794"/>
      <c r="NR40" s="794"/>
      <c r="NS40" s="794"/>
      <c r="NT40" s="794"/>
      <c r="NU40" s="794"/>
      <c r="NV40" s="794"/>
      <c r="NW40" s="794"/>
      <c r="NX40" s="794"/>
      <c r="NY40" s="794"/>
      <c r="NZ40" s="794"/>
      <c r="OA40" s="794"/>
      <c r="OB40" s="794"/>
      <c r="OC40" s="794"/>
      <c r="OD40" s="794"/>
      <c r="OE40" s="794"/>
      <c r="OF40" s="794"/>
      <c r="OG40" s="794"/>
      <c r="OH40" s="794"/>
      <c r="OI40" s="794"/>
      <c r="OJ40" s="794"/>
      <c r="OK40" s="794"/>
      <c r="OL40" s="794"/>
      <c r="OM40" s="794"/>
      <c r="ON40" s="794"/>
      <c r="OO40" s="794"/>
      <c r="OP40" s="794"/>
      <c r="OQ40" s="794"/>
      <c r="OR40" s="794"/>
      <c r="OS40" s="794"/>
      <c r="OT40" s="794"/>
      <c r="OU40" s="794"/>
      <c r="OV40" s="794"/>
      <c r="OW40" s="794"/>
      <c r="OX40" s="794"/>
      <c r="OY40" s="794"/>
      <c r="OZ40" s="794"/>
      <c r="PA40" s="794"/>
      <c r="PB40" s="794"/>
      <c r="PC40" s="794"/>
      <c r="PD40" s="794"/>
      <c r="PE40" s="794"/>
      <c r="PF40" s="794"/>
      <c r="PG40" s="794"/>
      <c r="PH40" s="794"/>
      <c r="PI40" s="794"/>
      <c r="PJ40" s="794"/>
      <c r="PK40" s="794"/>
      <c r="PL40" s="794"/>
      <c r="PM40" s="794"/>
      <c r="PN40" s="794"/>
      <c r="PO40" s="794"/>
      <c r="PP40" s="794"/>
      <c r="PQ40" s="794"/>
      <c r="PR40" s="794"/>
      <c r="PS40" s="794"/>
      <c r="PT40" s="794"/>
      <c r="PU40" s="794"/>
      <c r="PV40" s="794"/>
      <c r="PW40" s="794"/>
      <c r="PX40" s="794"/>
      <c r="PY40" s="794"/>
      <c r="PZ40" s="794"/>
      <c r="QA40" s="794"/>
      <c r="QB40" s="794"/>
      <c r="QC40" s="794"/>
      <c r="QD40" s="794"/>
      <c r="QE40" s="794"/>
      <c r="QF40" s="794"/>
      <c r="QG40" s="794"/>
      <c r="QH40" s="794"/>
      <c r="QI40" s="794"/>
      <c r="QJ40" s="794"/>
      <c r="QK40" s="794"/>
      <c r="QL40" s="794"/>
      <c r="QM40" s="794"/>
      <c r="QN40" s="794"/>
      <c r="QO40" s="794"/>
      <c r="QP40" s="794"/>
      <c r="QQ40" s="794"/>
      <c r="QR40" s="794"/>
      <c r="QS40" s="794"/>
      <c r="QT40" s="794"/>
      <c r="QU40" s="794"/>
      <c r="QV40" s="794"/>
      <c r="QW40" s="794"/>
      <c r="QX40" s="794"/>
      <c r="QY40" s="794"/>
      <c r="QZ40" s="794"/>
      <c r="RA40" s="794"/>
      <c r="RB40" s="794"/>
      <c r="RC40" s="794"/>
      <c r="RD40" s="794"/>
      <c r="RE40" s="794"/>
      <c r="RF40" s="794"/>
      <c r="RG40" s="794"/>
      <c r="RH40" s="794"/>
      <c r="RI40" s="794"/>
      <c r="RJ40" s="794"/>
      <c r="RK40" s="794"/>
      <c r="RL40" s="794"/>
      <c r="RM40" s="794"/>
      <c r="RN40" s="794"/>
      <c r="RO40" s="794"/>
      <c r="RP40" s="794"/>
      <c r="RQ40" s="794"/>
      <c r="RR40" s="794"/>
      <c r="RS40" s="794"/>
      <c r="RT40" s="794"/>
      <c r="RU40" s="794"/>
      <c r="RV40" s="794"/>
      <c r="RW40" s="794"/>
      <c r="RX40" s="794"/>
      <c r="RY40" s="794"/>
      <c r="RZ40" s="794"/>
      <c r="SA40" s="794"/>
      <c r="SB40" s="794"/>
      <c r="SC40" s="794"/>
      <c r="SD40" s="794"/>
      <c r="SE40" s="794"/>
      <c r="SF40" s="794"/>
      <c r="SG40" s="794"/>
      <c r="SH40" s="794"/>
      <c r="SI40" s="794"/>
      <c r="SJ40" s="794"/>
      <c r="SK40" s="794"/>
      <c r="SL40" s="794"/>
      <c r="SM40" s="794"/>
      <c r="SN40" s="794"/>
      <c r="SO40" s="794"/>
      <c r="SP40" s="794"/>
      <c r="SQ40" s="794"/>
      <c r="SR40" s="794"/>
      <c r="SS40" s="794"/>
      <c r="ST40" s="794"/>
      <c r="SU40" s="794"/>
      <c r="SV40" s="794"/>
      <c r="SW40" s="794"/>
      <c r="SX40" s="794"/>
      <c r="SY40" s="794"/>
      <c r="SZ40" s="794"/>
      <c r="TA40" s="794"/>
      <c r="TB40" s="794"/>
      <c r="TC40" s="794"/>
      <c r="TD40" s="794"/>
      <c r="TE40" s="794"/>
      <c r="TF40" s="794"/>
      <c r="TG40" s="794"/>
      <c r="TH40" s="794"/>
      <c r="TI40" s="794"/>
      <c r="TJ40" s="794"/>
      <c r="TK40" s="794"/>
      <c r="TL40" s="794"/>
      <c r="TM40" s="794"/>
      <c r="TN40" s="794"/>
      <c r="TO40" s="794"/>
      <c r="TP40" s="794"/>
      <c r="TQ40" s="794"/>
      <c r="TR40" s="794"/>
      <c r="TS40" s="794"/>
      <c r="TT40" s="794"/>
      <c r="TU40" s="794"/>
      <c r="TV40" s="794"/>
      <c r="TW40" s="794"/>
      <c r="TX40" s="794"/>
      <c r="TY40" s="794"/>
      <c r="TZ40" s="794"/>
      <c r="UA40" s="794"/>
      <c r="UB40" s="794"/>
      <c r="UC40" s="794"/>
      <c r="UD40" s="794"/>
      <c r="UE40" s="794"/>
      <c r="UF40" s="794"/>
      <c r="UG40" s="794"/>
      <c r="UH40" s="794"/>
      <c r="UI40" s="794"/>
      <c r="UJ40" s="794"/>
      <c r="UK40" s="794"/>
      <c r="UL40" s="794"/>
      <c r="UM40" s="794"/>
      <c r="UN40" s="794"/>
      <c r="UO40" s="794"/>
      <c r="UP40" s="794"/>
      <c r="UQ40" s="794"/>
      <c r="UR40" s="794"/>
      <c r="US40" s="794"/>
      <c r="UT40" s="794"/>
      <c r="UU40" s="794"/>
      <c r="UV40" s="794"/>
      <c r="UW40" s="794"/>
      <c r="UX40" s="794"/>
      <c r="UY40" s="794"/>
      <c r="UZ40" s="794"/>
      <c r="VA40" s="794"/>
      <c r="VB40" s="794"/>
      <c r="VC40" s="794"/>
      <c r="VD40" s="794"/>
      <c r="VE40" s="794"/>
      <c r="VF40" s="794"/>
      <c r="VG40" s="794"/>
      <c r="VH40" s="794"/>
      <c r="VI40" s="794"/>
      <c r="VJ40" s="794"/>
      <c r="VK40" s="794"/>
      <c r="VL40" s="794"/>
      <c r="VM40" s="794"/>
      <c r="VN40" s="794"/>
      <c r="VO40" s="794"/>
      <c r="VP40" s="794"/>
      <c r="VQ40" s="794"/>
      <c r="VR40" s="794"/>
      <c r="VS40" s="794"/>
      <c r="VT40" s="794"/>
      <c r="VU40" s="794"/>
      <c r="VV40" s="794"/>
      <c r="VW40" s="794"/>
      <c r="VX40" s="794"/>
      <c r="VY40" s="794"/>
      <c r="VZ40" s="794"/>
      <c r="WA40" s="794"/>
      <c r="WB40" s="794"/>
      <c r="WC40" s="794"/>
      <c r="WD40" s="794"/>
      <c r="WE40" s="794"/>
      <c r="WF40" s="794"/>
      <c r="WG40" s="794"/>
      <c r="WH40" s="794"/>
      <c r="WI40" s="794"/>
      <c r="WJ40" s="794"/>
      <c r="WK40" s="794"/>
      <c r="WL40" s="794"/>
      <c r="WM40" s="794"/>
      <c r="WN40" s="794"/>
      <c r="WO40" s="794"/>
      <c r="WP40" s="794"/>
      <c r="WQ40" s="794"/>
      <c r="WR40" s="794"/>
      <c r="WS40" s="794"/>
      <c r="WT40" s="794"/>
      <c r="WU40" s="794"/>
      <c r="WV40" s="794"/>
      <c r="WW40" s="794"/>
      <c r="WX40" s="794"/>
      <c r="WY40" s="794"/>
      <c r="WZ40" s="794"/>
      <c r="XA40" s="794"/>
      <c r="XB40" s="794"/>
      <c r="XC40" s="794"/>
      <c r="XD40" s="794"/>
      <c r="XE40" s="794"/>
      <c r="XF40" s="794"/>
      <c r="XG40" s="794"/>
      <c r="XH40" s="794"/>
      <c r="XI40" s="794"/>
      <c r="XJ40" s="794"/>
      <c r="XK40" s="794"/>
      <c r="XL40" s="794"/>
      <c r="XM40" s="794"/>
      <c r="XN40" s="794"/>
      <c r="XO40" s="794"/>
      <c r="XP40" s="794"/>
      <c r="XQ40" s="794"/>
      <c r="XR40" s="794"/>
      <c r="XS40" s="794"/>
      <c r="XT40" s="794"/>
      <c r="XU40" s="794"/>
      <c r="XV40" s="794"/>
      <c r="XW40" s="794"/>
      <c r="XX40" s="794"/>
      <c r="XY40" s="794"/>
      <c r="XZ40" s="794"/>
      <c r="YA40" s="794"/>
      <c r="YB40" s="794"/>
      <c r="YC40" s="794"/>
      <c r="YD40" s="794"/>
      <c r="YE40" s="794"/>
      <c r="YF40" s="794"/>
      <c r="YG40" s="794"/>
      <c r="YH40" s="794"/>
      <c r="YI40" s="794"/>
      <c r="YJ40" s="794"/>
      <c r="YK40" s="794"/>
      <c r="YL40" s="794"/>
      <c r="YM40" s="794"/>
      <c r="YN40" s="794"/>
      <c r="YO40" s="794"/>
      <c r="YP40" s="794"/>
      <c r="YQ40" s="794"/>
      <c r="YR40" s="794"/>
      <c r="YS40" s="794"/>
      <c r="YT40" s="794"/>
      <c r="YU40" s="794"/>
      <c r="YV40" s="794"/>
      <c r="YW40" s="794"/>
      <c r="YX40" s="794"/>
      <c r="YY40" s="794"/>
      <c r="YZ40" s="794"/>
      <c r="ZA40" s="794"/>
      <c r="ZB40" s="794"/>
      <c r="ZC40" s="794"/>
      <c r="ZD40" s="794"/>
      <c r="ZE40" s="794"/>
      <c r="ZF40" s="794"/>
      <c r="ZG40" s="794"/>
      <c r="ZH40" s="794"/>
      <c r="ZI40" s="794"/>
      <c r="ZJ40" s="794"/>
      <c r="ZK40" s="794"/>
      <c r="ZL40" s="794"/>
      <c r="ZM40" s="794"/>
      <c r="ZN40" s="794"/>
      <c r="ZO40" s="794"/>
      <c r="ZP40" s="794"/>
      <c r="ZQ40" s="794"/>
      <c r="ZR40" s="794"/>
      <c r="ZS40" s="794"/>
      <c r="ZT40" s="794"/>
      <c r="ZU40" s="794"/>
      <c r="ZV40" s="794"/>
      <c r="ZW40" s="794"/>
      <c r="ZX40" s="794"/>
      <c r="ZY40" s="794"/>
      <c r="ZZ40" s="794"/>
      <c r="AAA40" s="794"/>
      <c r="AAB40" s="794"/>
      <c r="AAC40" s="794"/>
      <c r="AAD40" s="794"/>
      <c r="AAE40" s="794"/>
      <c r="AAF40" s="794"/>
      <c r="AAG40" s="794"/>
      <c r="AAH40" s="794"/>
      <c r="AAI40" s="794"/>
      <c r="AAJ40" s="794"/>
      <c r="AAK40" s="794"/>
      <c r="AAL40" s="794"/>
      <c r="AAM40" s="794"/>
      <c r="AAN40" s="794"/>
      <c r="AAO40" s="794"/>
      <c r="AAP40" s="794"/>
      <c r="AAQ40" s="794"/>
      <c r="AAR40" s="794"/>
      <c r="AAS40" s="794"/>
      <c r="AAT40" s="794"/>
      <c r="AAU40" s="794"/>
      <c r="AAV40" s="794"/>
      <c r="AAW40" s="794"/>
      <c r="AAX40" s="794"/>
      <c r="AAY40" s="794"/>
      <c r="AAZ40" s="794"/>
      <c r="ABA40" s="794"/>
      <c r="ABB40" s="794"/>
      <c r="ABC40" s="794"/>
      <c r="ABD40" s="794"/>
      <c r="ABE40" s="794"/>
      <c r="ABF40" s="794"/>
      <c r="ABG40" s="794"/>
      <c r="ABH40" s="794"/>
      <c r="ABI40" s="794"/>
      <c r="ABJ40" s="794"/>
      <c r="ABK40" s="794"/>
      <c r="ABL40" s="794"/>
      <c r="ABM40" s="794"/>
      <c r="ABN40" s="794"/>
      <c r="ABO40" s="794"/>
      <c r="ABP40" s="794"/>
      <c r="ABQ40" s="794"/>
      <c r="ABR40" s="794"/>
      <c r="ABS40" s="794"/>
      <c r="ABT40" s="794"/>
      <c r="ABU40" s="794"/>
      <c r="ABV40" s="794"/>
      <c r="ABW40" s="794"/>
      <c r="ABX40" s="794"/>
      <c r="ABY40" s="794"/>
      <c r="ABZ40" s="794"/>
      <c r="ACA40" s="794"/>
      <c r="ACB40" s="794"/>
      <c r="ACC40" s="794"/>
      <c r="ACD40" s="794"/>
      <c r="ACE40" s="794"/>
      <c r="ACF40" s="794"/>
      <c r="ACG40" s="794"/>
      <c r="ACH40" s="794"/>
      <c r="ACI40" s="794"/>
      <c r="ACJ40" s="794"/>
      <c r="ACK40" s="794"/>
      <c r="ACL40" s="794"/>
      <c r="ACM40" s="794"/>
      <c r="ACN40" s="794"/>
      <c r="ACO40" s="794"/>
      <c r="ACP40" s="794"/>
      <c r="ACQ40" s="794"/>
      <c r="ACR40" s="794"/>
      <c r="ACS40" s="794"/>
      <c r="ACT40" s="794"/>
      <c r="ACU40" s="794"/>
      <c r="ACV40" s="794"/>
      <c r="ACW40" s="794"/>
      <c r="ACX40" s="794"/>
      <c r="ACY40" s="794"/>
      <c r="ACZ40" s="794"/>
      <c r="ADA40" s="794"/>
      <c r="ADB40" s="794"/>
      <c r="ADC40" s="794"/>
      <c r="ADD40" s="794"/>
      <c r="ADE40" s="794"/>
      <c r="ADF40" s="794"/>
      <c r="ADG40" s="794"/>
      <c r="ADH40" s="794"/>
      <c r="ADI40" s="794"/>
      <c r="ADJ40" s="794"/>
      <c r="ADK40" s="794"/>
      <c r="ADL40" s="794"/>
      <c r="ADM40" s="794"/>
      <c r="ADN40" s="794"/>
      <c r="ADO40" s="794"/>
      <c r="ADP40" s="794"/>
      <c r="ADQ40" s="794"/>
      <c r="ADR40" s="794"/>
      <c r="ADS40" s="794"/>
      <c r="ADT40" s="794"/>
      <c r="ADU40" s="794"/>
      <c r="ADV40" s="794"/>
      <c r="ADW40" s="794"/>
      <c r="ADX40" s="794"/>
      <c r="ADY40" s="794"/>
      <c r="ADZ40" s="794"/>
      <c r="AEA40" s="794"/>
      <c r="AEB40" s="794"/>
      <c r="AEC40" s="794"/>
      <c r="AED40" s="794"/>
      <c r="AEE40" s="794"/>
      <c r="AEF40" s="794"/>
      <c r="AEG40" s="794"/>
      <c r="AEH40" s="794"/>
      <c r="AEI40" s="794"/>
      <c r="AEJ40" s="794"/>
      <c r="AEK40" s="794"/>
      <c r="AEL40" s="794"/>
      <c r="AEM40" s="794"/>
      <c r="AEN40" s="794"/>
      <c r="AEO40" s="794"/>
      <c r="AEP40" s="794"/>
      <c r="AEQ40" s="794"/>
      <c r="AER40" s="794"/>
      <c r="AES40" s="794"/>
      <c r="AET40" s="794"/>
      <c r="AEU40" s="794"/>
      <c r="AEV40" s="794"/>
      <c r="AEW40" s="794"/>
      <c r="AEX40" s="794"/>
      <c r="AEY40" s="794"/>
      <c r="AEZ40" s="794"/>
      <c r="AFA40" s="794"/>
      <c r="AFB40" s="794"/>
      <c r="AFC40" s="794"/>
      <c r="AFD40" s="794"/>
      <c r="AFE40" s="794"/>
      <c r="AFF40" s="794"/>
      <c r="AFG40" s="794"/>
      <c r="AFH40" s="794"/>
      <c r="AFI40" s="794"/>
      <c r="AFJ40" s="794"/>
      <c r="AFK40" s="794"/>
      <c r="AFL40" s="794"/>
      <c r="AFM40" s="794"/>
      <c r="AFN40" s="794"/>
      <c r="AFO40" s="794"/>
      <c r="AFP40" s="794"/>
      <c r="AFQ40" s="794"/>
      <c r="AFR40" s="794"/>
      <c r="AFS40" s="794"/>
      <c r="AFT40" s="794"/>
      <c r="AFU40" s="794"/>
      <c r="AFV40" s="794"/>
      <c r="AFW40" s="794"/>
      <c r="AFX40" s="794"/>
      <c r="AFY40" s="794"/>
      <c r="AFZ40" s="794"/>
      <c r="AGA40" s="794"/>
      <c r="AGB40" s="794"/>
      <c r="AGC40" s="794"/>
      <c r="AGD40" s="794"/>
      <c r="AGE40" s="794"/>
      <c r="AGF40" s="794"/>
      <c r="AGG40" s="794"/>
      <c r="AGH40" s="794"/>
      <c r="AGI40" s="794"/>
      <c r="AGJ40" s="794"/>
      <c r="AGK40" s="794"/>
      <c r="AGL40" s="794"/>
      <c r="AGM40" s="794"/>
      <c r="AGN40" s="794"/>
      <c r="AGO40" s="794"/>
      <c r="AGP40" s="794"/>
      <c r="AGQ40" s="794"/>
      <c r="AGR40" s="794"/>
      <c r="AGS40" s="794"/>
      <c r="AGT40" s="794"/>
      <c r="AGU40" s="794"/>
      <c r="AGV40" s="794"/>
      <c r="AGW40" s="794"/>
      <c r="AGX40" s="794"/>
      <c r="AGY40" s="794"/>
      <c r="AGZ40" s="794"/>
      <c r="AHA40" s="794"/>
      <c r="AHB40" s="794"/>
      <c r="AHC40" s="794"/>
      <c r="AHD40" s="794"/>
      <c r="AHE40" s="794"/>
      <c r="AHF40" s="794"/>
      <c r="AHG40" s="794"/>
      <c r="AHH40" s="794"/>
      <c r="AHI40" s="794"/>
      <c r="AHJ40" s="794"/>
      <c r="AHK40" s="794"/>
      <c r="AHL40" s="794"/>
      <c r="AHM40" s="794"/>
      <c r="AHN40" s="794"/>
      <c r="AHO40" s="794"/>
      <c r="AHP40" s="794"/>
      <c r="AHQ40" s="794"/>
      <c r="AHR40" s="794"/>
      <c r="AHS40" s="794"/>
      <c r="AHT40" s="794"/>
      <c r="AHU40" s="794"/>
      <c r="AHV40" s="794"/>
      <c r="AHW40" s="794"/>
      <c r="AHX40" s="794"/>
      <c r="AHY40" s="794"/>
      <c r="AHZ40" s="794"/>
      <c r="AIA40" s="794"/>
      <c r="AIB40" s="794"/>
      <c r="AIC40" s="794"/>
      <c r="AID40" s="794"/>
      <c r="AIE40" s="794"/>
      <c r="AIF40" s="794"/>
      <c r="AIG40" s="794"/>
      <c r="AIH40" s="794"/>
      <c r="AII40" s="794"/>
      <c r="AIJ40" s="794"/>
      <c r="AIK40" s="794"/>
      <c r="AIL40" s="794"/>
      <c r="AIM40" s="794"/>
      <c r="AIN40" s="794"/>
      <c r="AIO40" s="794"/>
      <c r="AIP40" s="794"/>
      <c r="AIQ40" s="794"/>
      <c r="AIR40" s="794"/>
      <c r="AIS40" s="794"/>
      <c r="AIT40" s="794"/>
      <c r="AIU40" s="794"/>
      <c r="AIV40" s="794"/>
      <c r="AIW40" s="794"/>
      <c r="AIX40" s="794"/>
      <c r="AIY40" s="794"/>
      <c r="AIZ40" s="794"/>
      <c r="AJA40" s="794"/>
      <c r="AJB40" s="794"/>
      <c r="AJC40" s="794"/>
      <c r="AJD40" s="794"/>
      <c r="AJE40" s="794"/>
      <c r="AJF40" s="794"/>
      <c r="AJG40" s="794"/>
      <c r="AJH40" s="794"/>
      <c r="AJI40" s="794"/>
      <c r="AJJ40" s="794"/>
      <c r="AJK40" s="794"/>
      <c r="AJL40" s="794"/>
      <c r="AJM40" s="794"/>
      <c r="AJN40" s="794"/>
      <c r="AJO40" s="794"/>
      <c r="AJP40" s="794"/>
      <c r="AJQ40" s="794"/>
      <c r="AJR40" s="794"/>
      <c r="AJS40" s="794"/>
      <c r="AJT40" s="794"/>
      <c r="AJU40" s="794"/>
      <c r="AJV40" s="794"/>
      <c r="AJW40" s="794"/>
      <c r="AJX40" s="794"/>
      <c r="AJY40" s="794"/>
      <c r="AJZ40" s="794"/>
      <c r="AKA40" s="794"/>
      <c r="AKB40" s="794"/>
      <c r="AKC40" s="794"/>
      <c r="AKD40" s="794"/>
      <c r="AKE40" s="794"/>
      <c r="AKF40" s="794"/>
      <c r="AKG40" s="794"/>
      <c r="AKH40" s="794"/>
      <c r="AKI40" s="794"/>
      <c r="AKJ40" s="794"/>
      <c r="AKK40" s="794"/>
      <c r="AKL40" s="794"/>
      <c r="AKM40" s="794"/>
      <c r="AKN40" s="794"/>
      <c r="AKO40" s="794"/>
      <c r="AKP40" s="794"/>
      <c r="AKQ40" s="794"/>
      <c r="AKR40" s="794"/>
      <c r="AKS40" s="794"/>
      <c r="AKT40" s="794"/>
      <c r="AKU40" s="794"/>
      <c r="AKV40" s="794"/>
      <c r="AKW40" s="794"/>
      <c r="AKX40" s="794"/>
      <c r="AKY40" s="794"/>
      <c r="AKZ40" s="794"/>
      <c r="ALA40" s="794"/>
      <c r="ALB40" s="794"/>
      <c r="ALC40" s="794"/>
      <c r="ALD40" s="794"/>
      <c r="ALE40" s="794"/>
      <c r="ALF40" s="794"/>
      <c r="ALG40" s="794"/>
      <c r="ALH40" s="794"/>
      <c r="ALI40" s="794"/>
      <c r="ALJ40" s="794"/>
      <c r="ALK40" s="794"/>
      <c r="ALL40" s="794"/>
      <c r="ALM40" s="794"/>
      <c r="ALN40" s="794"/>
      <c r="ALO40" s="794"/>
      <c r="ALP40" s="794"/>
      <c r="ALQ40" s="794"/>
      <c r="ALR40" s="794"/>
      <c r="ALS40" s="794"/>
      <c r="ALT40" s="794"/>
      <c r="ALU40" s="794"/>
      <c r="ALV40" s="794"/>
      <c r="ALW40" s="794"/>
      <c r="ALX40" s="794"/>
      <c r="ALY40" s="794"/>
      <c r="ALZ40" s="794"/>
      <c r="AMA40" s="794"/>
      <c r="AMB40" s="794"/>
      <c r="AMC40" s="794"/>
      <c r="AMD40" s="794"/>
      <c r="AME40" s="794"/>
      <c r="AMF40" s="794"/>
    </row>
    <row r="41" spans="12:1020" s="751" customFormat="1">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794"/>
      <c r="AM41" s="794"/>
      <c r="AN41" s="794"/>
      <c r="AO41" s="794"/>
      <c r="AP41" s="794"/>
      <c r="AQ41" s="794"/>
      <c r="AR41" s="794"/>
      <c r="AS41" s="794"/>
      <c r="AT41" s="794"/>
      <c r="AU41" s="794"/>
      <c r="AV41" s="794"/>
      <c r="AW41" s="794"/>
      <c r="AX41" s="794"/>
      <c r="AY41" s="794"/>
      <c r="AZ41" s="794"/>
      <c r="BA41" s="794"/>
      <c r="BB41" s="794"/>
      <c r="BC41" s="794"/>
      <c r="BD41" s="794"/>
      <c r="BE41" s="794"/>
      <c r="BF41" s="794"/>
      <c r="BG41" s="794"/>
      <c r="BH41" s="794"/>
      <c r="BI41" s="794"/>
      <c r="BJ41" s="794"/>
      <c r="BK41" s="794"/>
      <c r="BL41" s="794"/>
      <c r="BM41" s="794"/>
      <c r="BN41" s="794"/>
      <c r="BO41" s="794"/>
      <c r="BP41" s="794"/>
      <c r="BQ41" s="794"/>
      <c r="BR41" s="794"/>
      <c r="BS41" s="794"/>
      <c r="BT41" s="794"/>
      <c r="BU41" s="794"/>
      <c r="BV41" s="794"/>
      <c r="BW41" s="794"/>
      <c r="BX41" s="794"/>
      <c r="BY41" s="794"/>
      <c r="BZ41" s="794"/>
      <c r="CA41" s="794"/>
      <c r="CB41" s="794"/>
      <c r="CC41" s="794"/>
      <c r="CD41" s="794"/>
      <c r="CE41" s="794"/>
      <c r="CF41" s="794"/>
      <c r="CG41" s="794"/>
      <c r="CH41" s="794"/>
      <c r="CI41" s="794"/>
      <c r="CJ41" s="794"/>
      <c r="CK41" s="794"/>
      <c r="CL41" s="794"/>
      <c r="CM41" s="794"/>
      <c r="CN41" s="794"/>
      <c r="CO41" s="794"/>
      <c r="CP41" s="794"/>
      <c r="CQ41" s="794"/>
      <c r="CR41" s="794"/>
      <c r="CS41" s="794"/>
      <c r="CT41" s="794"/>
      <c r="CU41" s="794"/>
      <c r="CV41" s="794"/>
      <c r="CW41" s="794"/>
      <c r="CX41" s="794"/>
      <c r="CY41" s="794"/>
      <c r="CZ41" s="794"/>
      <c r="DA41" s="794"/>
      <c r="DB41" s="794"/>
      <c r="DC41" s="794"/>
      <c r="DD41" s="794"/>
      <c r="DE41" s="794"/>
      <c r="DF41" s="794"/>
      <c r="DG41" s="794"/>
      <c r="DH41" s="794"/>
      <c r="DI41" s="794"/>
      <c r="DJ41" s="794"/>
      <c r="DK41" s="794"/>
      <c r="DL41" s="794"/>
      <c r="DM41" s="794"/>
      <c r="DN41" s="794"/>
      <c r="DO41" s="794"/>
      <c r="DP41" s="794"/>
      <c r="DQ41" s="794"/>
      <c r="DR41" s="794"/>
      <c r="DS41" s="794"/>
      <c r="DT41" s="794"/>
      <c r="DU41" s="794"/>
      <c r="DV41" s="794"/>
      <c r="DW41" s="794"/>
      <c r="DX41" s="794"/>
      <c r="DY41" s="794"/>
      <c r="DZ41" s="794"/>
      <c r="EA41" s="794"/>
      <c r="EB41" s="794"/>
      <c r="EC41" s="794"/>
      <c r="ED41" s="794"/>
      <c r="EE41" s="794"/>
      <c r="EF41" s="794"/>
      <c r="EG41" s="794"/>
      <c r="EH41" s="794"/>
      <c r="EI41" s="794"/>
      <c r="EJ41" s="794"/>
      <c r="EK41" s="794"/>
      <c r="EL41" s="794"/>
      <c r="EM41" s="794"/>
      <c r="EN41" s="794"/>
      <c r="EO41" s="794"/>
      <c r="EP41" s="794"/>
      <c r="EQ41" s="794"/>
      <c r="ER41" s="794"/>
      <c r="ES41" s="794"/>
      <c r="ET41" s="794"/>
      <c r="EU41" s="794"/>
      <c r="EV41" s="794"/>
      <c r="EW41" s="794"/>
      <c r="EX41" s="794"/>
      <c r="EY41" s="794"/>
      <c r="EZ41" s="794"/>
      <c r="FA41" s="794"/>
      <c r="FB41" s="794"/>
      <c r="FC41" s="794"/>
      <c r="FD41" s="794"/>
      <c r="FE41" s="794"/>
      <c r="FF41" s="794"/>
      <c r="FG41" s="794"/>
      <c r="FH41" s="794"/>
      <c r="FI41" s="794"/>
      <c r="FJ41" s="794"/>
      <c r="FK41" s="794"/>
      <c r="FL41" s="794"/>
      <c r="FM41" s="794"/>
      <c r="FN41" s="794"/>
      <c r="FO41" s="794"/>
      <c r="FP41" s="794"/>
      <c r="FQ41" s="794"/>
      <c r="FR41" s="794"/>
      <c r="FS41" s="794"/>
      <c r="FT41" s="794"/>
      <c r="FU41" s="794"/>
      <c r="FV41" s="794"/>
      <c r="FW41" s="794"/>
      <c r="FX41" s="794"/>
      <c r="FY41" s="794"/>
      <c r="FZ41" s="794"/>
      <c r="GA41" s="794"/>
      <c r="GB41" s="794"/>
      <c r="GC41" s="794"/>
      <c r="GD41" s="794"/>
      <c r="GE41" s="794"/>
      <c r="GF41" s="794"/>
      <c r="GG41" s="794"/>
      <c r="GH41" s="794"/>
      <c r="GI41" s="794"/>
      <c r="GJ41" s="794"/>
      <c r="GK41" s="794"/>
      <c r="GL41" s="794"/>
      <c r="GM41" s="794"/>
      <c r="GN41" s="794"/>
      <c r="GO41" s="794"/>
      <c r="GP41" s="794"/>
      <c r="GQ41" s="794"/>
      <c r="GR41" s="794"/>
      <c r="GS41" s="794"/>
      <c r="GT41" s="794"/>
      <c r="GU41" s="794"/>
      <c r="GV41" s="794"/>
      <c r="GW41" s="794"/>
      <c r="GX41" s="794"/>
      <c r="GY41" s="794"/>
      <c r="GZ41" s="794"/>
      <c r="HA41" s="794"/>
      <c r="HB41" s="794"/>
      <c r="HC41" s="794"/>
      <c r="HD41" s="794"/>
      <c r="HE41" s="794"/>
      <c r="HF41" s="794"/>
      <c r="HG41" s="794"/>
      <c r="HH41" s="794"/>
      <c r="HI41" s="794"/>
      <c r="HJ41" s="794"/>
      <c r="HK41" s="794"/>
      <c r="HL41" s="794"/>
      <c r="HM41" s="794"/>
      <c r="HN41" s="794"/>
      <c r="HO41" s="794"/>
      <c r="HP41" s="794"/>
      <c r="HQ41" s="794"/>
      <c r="HR41" s="794"/>
      <c r="HS41" s="794"/>
      <c r="HT41" s="794"/>
      <c r="HU41" s="794"/>
      <c r="HV41" s="794"/>
      <c r="HW41" s="794"/>
      <c r="HX41" s="794"/>
      <c r="HY41" s="794"/>
      <c r="HZ41" s="794"/>
      <c r="IA41" s="794"/>
      <c r="IB41" s="794"/>
      <c r="IC41" s="794"/>
      <c r="ID41" s="794"/>
      <c r="IE41" s="794"/>
      <c r="IF41" s="794"/>
      <c r="IG41" s="794"/>
      <c r="IH41" s="794"/>
      <c r="II41" s="794"/>
      <c r="IJ41" s="794"/>
      <c r="IK41" s="794"/>
      <c r="IL41" s="794"/>
      <c r="IM41" s="794"/>
      <c r="IN41" s="794"/>
      <c r="IO41" s="794"/>
      <c r="IP41" s="794"/>
      <c r="IQ41" s="794"/>
      <c r="IR41" s="794"/>
      <c r="IS41" s="794"/>
      <c r="IT41" s="794"/>
      <c r="IU41" s="794"/>
      <c r="IV41" s="794"/>
      <c r="IW41" s="794"/>
      <c r="IX41" s="794"/>
      <c r="IY41" s="794"/>
      <c r="IZ41" s="794"/>
      <c r="JA41" s="794"/>
      <c r="JB41" s="794"/>
      <c r="JC41" s="794"/>
      <c r="JD41" s="794"/>
      <c r="JE41" s="794"/>
      <c r="JF41" s="794"/>
      <c r="JG41" s="794"/>
      <c r="JH41" s="794"/>
      <c r="JI41" s="794"/>
      <c r="JJ41" s="794"/>
      <c r="JK41" s="794"/>
      <c r="JL41" s="794"/>
      <c r="JM41" s="794"/>
      <c r="JN41" s="794"/>
      <c r="JO41" s="794"/>
      <c r="JP41" s="794"/>
      <c r="JQ41" s="794"/>
      <c r="JR41" s="794"/>
      <c r="JS41" s="794"/>
      <c r="JT41" s="794"/>
      <c r="JU41" s="794"/>
      <c r="JV41" s="794"/>
      <c r="JW41" s="794"/>
      <c r="JX41" s="794"/>
      <c r="JY41" s="794"/>
      <c r="JZ41" s="794"/>
      <c r="KA41" s="794"/>
      <c r="KB41" s="794"/>
      <c r="KC41" s="794"/>
      <c r="KD41" s="794"/>
      <c r="KE41" s="794"/>
      <c r="KF41" s="794"/>
      <c r="KG41" s="794"/>
      <c r="KH41" s="794"/>
      <c r="KI41" s="794"/>
      <c r="KJ41" s="794"/>
      <c r="KK41" s="794"/>
      <c r="KL41" s="794"/>
      <c r="KM41" s="794"/>
      <c r="KN41" s="794"/>
      <c r="KO41" s="794"/>
      <c r="KP41" s="794"/>
      <c r="KQ41" s="794"/>
      <c r="KR41" s="794"/>
      <c r="KS41" s="794"/>
      <c r="KT41" s="794"/>
      <c r="KU41" s="794"/>
      <c r="KV41" s="794"/>
      <c r="KW41" s="794"/>
      <c r="KX41" s="794"/>
      <c r="KY41" s="794"/>
      <c r="KZ41" s="794"/>
      <c r="LA41" s="794"/>
      <c r="LB41" s="794"/>
      <c r="LC41" s="794"/>
      <c r="LD41" s="794"/>
      <c r="LE41" s="794"/>
      <c r="LF41" s="794"/>
      <c r="LG41" s="794"/>
      <c r="LH41" s="794"/>
      <c r="LI41" s="794"/>
      <c r="LJ41" s="794"/>
      <c r="LK41" s="794"/>
      <c r="LL41" s="794"/>
      <c r="LM41" s="794"/>
      <c r="LN41" s="794"/>
      <c r="LO41" s="794"/>
      <c r="LP41" s="794"/>
      <c r="LQ41" s="794"/>
      <c r="LR41" s="794"/>
      <c r="LS41" s="794"/>
      <c r="LT41" s="794"/>
      <c r="LU41" s="794"/>
      <c r="LV41" s="794"/>
      <c r="LW41" s="794"/>
      <c r="LX41" s="794"/>
      <c r="LY41" s="794"/>
      <c r="LZ41" s="794"/>
      <c r="MA41" s="794"/>
      <c r="MB41" s="794"/>
      <c r="MC41" s="794"/>
      <c r="MD41" s="794"/>
      <c r="ME41" s="794"/>
      <c r="MF41" s="794"/>
      <c r="MG41" s="794"/>
      <c r="MH41" s="794"/>
      <c r="MI41" s="794"/>
      <c r="MJ41" s="794"/>
      <c r="MK41" s="794"/>
      <c r="ML41" s="794"/>
      <c r="MM41" s="794"/>
      <c r="MN41" s="794"/>
      <c r="MO41" s="794"/>
      <c r="MP41" s="794"/>
      <c r="MQ41" s="794"/>
      <c r="MR41" s="794"/>
      <c r="MS41" s="794"/>
      <c r="MT41" s="794"/>
      <c r="MU41" s="794"/>
      <c r="MV41" s="794"/>
      <c r="MW41" s="794"/>
      <c r="MX41" s="794"/>
      <c r="MY41" s="794"/>
      <c r="MZ41" s="794"/>
      <c r="NA41" s="794"/>
      <c r="NB41" s="794"/>
      <c r="NC41" s="794"/>
      <c r="ND41" s="794"/>
      <c r="NE41" s="794"/>
      <c r="NF41" s="794"/>
      <c r="NG41" s="794"/>
      <c r="NH41" s="794"/>
      <c r="NI41" s="794"/>
      <c r="NJ41" s="794"/>
      <c r="NK41" s="794"/>
      <c r="NL41" s="794"/>
      <c r="NM41" s="794"/>
      <c r="NN41" s="794"/>
      <c r="NO41" s="794"/>
      <c r="NP41" s="794"/>
      <c r="NQ41" s="794"/>
      <c r="NR41" s="794"/>
      <c r="NS41" s="794"/>
      <c r="NT41" s="794"/>
      <c r="NU41" s="794"/>
      <c r="NV41" s="794"/>
      <c r="NW41" s="794"/>
      <c r="NX41" s="794"/>
      <c r="NY41" s="794"/>
      <c r="NZ41" s="794"/>
      <c r="OA41" s="794"/>
      <c r="OB41" s="794"/>
      <c r="OC41" s="794"/>
      <c r="OD41" s="794"/>
      <c r="OE41" s="794"/>
      <c r="OF41" s="794"/>
      <c r="OG41" s="794"/>
      <c r="OH41" s="794"/>
      <c r="OI41" s="794"/>
      <c r="OJ41" s="794"/>
      <c r="OK41" s="794"/>
      <c r="OL41" s="794"/>
      <c r="OM41" s="794"/>
      <c r="ON41" s="794"/>
      <c r="OO41" s="794"/>
      <c r="OP41" s="794"/>
      <c r="OQ41" s="794"/>
      <c r="OR41" s="794"/>
      <c r="OS41" s="794"/>
      <c r="OT41" s="794"/>
      <c r="OU41" s="794"/>
      <c r="OV41" s="794"/>
      <c r="OW41" s="794"/>
      <c r="OX41" s="794"/>
      <c r="OY41" s="794"/>
      <c r="OZ41" s="794"/>
      <c r="PA41" s="794"/>
      <c r="PB41" s="794"/>
      <c r="PC41" s="794"/>
      <c r="PD41" s="794"/>
      <c r="PE41" s="794"/>
      <c r="PF41" s="794"/>
      <c r="PG41" s="794"/>
      <c r="PH41" s="794"/>
      <c r="PI41" s="794"/>
      <c r="PJ41" s="794"/>
      <c r="PK41" s="794"/>
      <c r="PL41" s="794"/>
      <c r="PM41" s="794"/>
      <c r="PN41" s="794"/>
      <c r="PO41" s="794"/>
      <c r="PP41" s="794"/>
      <c r="PQ41" s="794"/>
      <c r="PR41" s="794"/>
      <c r="PS41" s="794"/>
      <c r="PT41" s="794"/>
      <c r="PU41" s="794"/>
      <c r="PV41" s="794"/>
      <c r="PW41" s="794"/>
      <c r="PX41" s="794"/>
      <c r="PY41" s="794"/>
      <c r="PZ41" s="794"/>
      <c r="QA41" s="794"/>
      <c r="QB41" s="794"/>
      <c r="QC41" s="794"/>
      <c r="QD41" s="794"/>
      <c r="QE41" s="794"/>
      <c r="QF41" s="794"/>
      <c r="QG41" s="794"/>
      <c r="QH41" s="794"/>
      <c r="QI41" s="794"/>
      <c r="QJ41" s="794"/>
      <c r="QK41" s="794"/>
      <c r="QL41" s="794"/>
      <c r="QM41" s="794"/>
      <c r="QN41" s="794"/>
      <c r="QO41" s="794"/>
      <c r="QP41" s="794"/>
      <c r="QQ41" s="794"/>
      <c r="QR41" s="794"/>
      <c r="QS41" s="794"/>
      <c r="QT41" s="794"/>
      <c r="QU41" s="794"/>
      <c r="QV41" s="794"/>
      <c r="QW41" s="794"/>
      <c r="QX41" s="794"/>
      <c r="QY41" s="794"/>
      <c r="QZ41" s="794"/>
      <c r="RA41" s="794"/>
      <c r="RB41" s="794"/>
      <c r="RC41" s="794"/>
      <c r="RD41" s="794"/>
      <c r="RE41" s="794"/>
      <c r="RF41" s="794"/>
      <c r="RG41" s="794"/>
      <c r="RH41" s="794"/>
      <c r="RI41" s="794"/>
      <c r="RJ41" s="794"/>
      <c r="RK41" s="794"/>
      <c r="RL41" s="794"/>
      <c r="RM41" s="794"/>
      <c r="RN41" s="794"/>
      <c r="RO41" s="794"/>
      <c r="RP41" s="794"/>
      <c r="RQ41" s="794"/>
      <c r="RR41" s="794"/>
      <c r="RS41" s="794"/>
      <c r="RT41" s="794"/>
      <c r="RU41" s="794"/>
      <c r="RV41" s="794"/>
      <c r="RW41" s="794"/>
      <c r="RX41" s="794"/>
      <c r="RY41" s="794"/>
      <c r="RZ41" s="794"/>
      <c r="SA41" s="794"/>
      <c r="SB41" s="794"/>
      <c r="SC41" s="794"/>
      <c r="SD41" s="794"/>
      <c r="SE41" s="794"/>
      <c r="SF41" s="794"/>
      <c r="SG41" s="794"/>
      <c r="SH41" s="794"/>
      <c r="SI41" s="794"/>
      <c r="SJ41" s="794"/>
      <c r="SK41" s="794"/>
      <c r="SL41" s="794"/>
      <c r="SM41" s="794"/>
      <c r="SN41" s="794"/>
      <c r="SO41" s="794"/>
      <c r="SP41" s="794"/>
      <c r="SQ41" s="794"/>
      <c r="SR41" s="794"/>
      <c r="SS41" s="794"/>
      <c r="ST41" s="794"/>
      <c r="SU41" s="794"/>
      <c r="SV41" s="794"/>
      <c r="SW41" s="794"/>
      <c r="SX41" s="794"/>
      <c r="SY41" s="794"/>
      <c r="SZ41" s="794"/>
      <c r="TA41" s="794"/>
      <c r="TB41" s="794"/>
      <c r="TC41" s="794"/>
      <c r="TD41" s="794"/>
      <c r="TE41" s="794"/>
      <c r="TF41" s="794"/>
      <c r="TG41" s="794"/>
      <c r="TH41" s="794"/>
      <c r="TI41" s="794"/>
      <c r="TJ41" s="794"/>
      <c r="TK41" s="794"/>
      <c r="TL41" s="794"/>
      <c r="TM41" s="794"/>
      <c r="TN41" s="794"/>
      <c r="TO41" s="794"/>
      <c r="TP41" s="794"/>
      <c r="TQ41" s="794"/>
      <c r="TR41" s="794"/>
      <c r="TS41" s="794"/>
      <c r="TT41" s="794"/>
      <c r="TU41" s="794"/>
      <c r="TV41" s="794"/>
      <c r="TW41" s="794"/>
      <c r="TX41" s="794"/>
      <c r="TY41" s="794"/>
      <c r="TZ41" s="794"/>
      <c r="UA41" s="794"/>
      <c r="UB41" s="794"/>
      <c r="UC41" s="794"/>
      <c r="UD41" s="794"/>
      <c r="UE41" s="794"/>
      <c r="UF41" s="794"/>
      <c r="UG41" s="794"/>
      <c r="UH41" s="794"/>
      <c r="UI41" s="794"/>
      <c r="UJ41" s="794"/>
      <c r="UK41" s="794"/>
      <c r="UL41" s="794"/>
      <c r="UM41" s="794"/>
      <c r="UN41" s="794"/>
      <c r="UO41" s="794"/>
      <c r="UP41" s="794"/>
      <c r="UQ41" s="794"/>
      <c r="UR41" s="794"/>
      <c r="US41" s="794"/>
      <c r="UT41" s="794"/>
      <c r="UU41" s="794"/>
      <c r="UV41" s="794"/>
      <c r="UW41" s="794"/>
      <c r="UX41" s="794"/>
      <c r="UY41" s="794"/>
      <c r="UZ41" s="794"/>
      <c r="VA41" s="794"/>
      <c r="VB41" s="794"/>
      <c r="VC41" s="794"/>
      <c r="VD41" s="794"/>
      <c r="VE41" s="794"/>
      <c r="VF41" s="794"/>
      <c r="VG41" s="794"/>
      <c r="VH41" s="794"/>
      <c r="VI41" s="794"/>
      <c r="VJ41" s="794"/>
      <c r="VK41" s="794"/>
      <c r="VL41" s="794"/>
      <c r="VM41" s="794"/>
      <c r="VN41" s="794"/>
      <c r="VO41" s="794"/>
      <c r="VP41" s="794"/>
      <c r="VQ41" s="794"/>
      <c r="VR41" s="794"/>
      <c r="VS41" s="794"/>
      <c r="VT41" s="794"/>
      <c r="VU41" s="794"/>
      <c r="VV41" s="794"/>
      <c r="VW41" s="794"/>
      <c r="VX41" s="794"/>
      <c r="VY41" s="794"/>
      <c r="VZ41" s="794"/>
      <c r="WA41" s="794"/>
      <c r="WB41" s="794"/>
      <c r="WC41" s="794"/>
      <c r="WD41" s="794"/>
      <c r="WE41" s="794"/>
      <c r="WF41" s="794"/>
      <c r="WG41" s="794"/>
      <c r="WH41" s="794"/>
      <c r="WI41" s="794"/>
      <c r="WJ41" s="794"/>
      <c r="WK41" s="794"/>
      <c r="WL41" s="794"/>
      <c r="WM41" s="794"/>
      <c r="WN41" s="794"/>
      <c r="WO41" s="794"/>
      <c r="WP41" s="794"/>
      <c r="WQ41" s="794"/>
      <c r="WR41" s="794"/>
      <c r="WS41" s="794"/>
      <c r="WT41" s="794"/>
      <c r="WU41" s="794"/>
      <c r="WV41" s="794"/>
      <c r="WW41" s="794"/>
      <c r="WX41" s="794"/>
      <c r="WY41" s="794"/>
      <c r="WZ41" s="794"/>
      <c r="XA41" s="794"/>
      <c r="XB41" s="794"/>
      <c r="XC41" s="794"/>
      <c r="XD41" s="794"/>
      <c r="XE41" s="794"/>
      <c r="XF41" s="794"/>
      <c r="XG41" s="794"/>
      <c r="XH41" s="794"/>
      <c r="XI41" s="794"/>
      <c r="XJ41" s="794"/>
      <c r="XK41" s="794"/>
      <c r="XL41" s="794"/>
      <c r="XM41" s="794"/>
      <c r="XN41" s="794"/>
      <c r="XO41" s="794"/>
      <c r="XP41" s="794"/>
      <c r="XQ41" s="794"/>
      <c r="XR41" s="794"/>
      <c r="XS41" s="794"/>
      <c r="XT41" s="794"/>
      <c r="XU41" s="794"/>
      <c r="XV41" s="794"/>
      <c r="XW41" s="794"/>
      <c r="XX41" s="794"/>
      <c r="XY41" s="794"/>
      <c r="XZ41" s="794"/>
      <c r="YA41" s="794"/>
      <c r="YB41" s="794"/>
      <c r="YC41" s="794"/>
      <c r="YD41" s="794"/>
      <c r="YE41" s="794"/>
      <c r="YF41" s="794"/>
      <c r="YG41" s="794"/>
      <c r="YH41" s="794"/>
      <c r="YI41" s="794"/>
      <c r="YJ41" s="794"/>
      <c r="YK41" s="794"/>
      <c r="YL41" s="794"/>
      <c r="YM41" s="794"/>
      <c r="YN41" s="794"/>
      <c r="YO41" s="794"/>
      <c r="YP41" s="794"/>
      <c r="YQ41" s="794"/>
      <c r="YR41" s="794"/>
      <c r="YS41" s="794"/>
      <c r="YT41" s="794"/>
      <c r="YU41" s="794"/>
      <c r="YV41" s="794"/>
      <c r="YW41" s="794"/>
      <c r="YX41" s="794"/>
      <c r="YY41" s="794"/>
      <c r="YZ41" s="794"/>
      <c r="ZA41" s="794"/>
      <c r="ZB41" s="794"/>
      <c r="ZC41" s="794"/>
      <c r="ZD41" s="794"/>
      <c r="ZE41" s="794"/>
      <c r="ZF41" s="794"/>
      <c r="ZG41" s="794"/>
      <c r="ZH41" s="794"/>
      <c r="ZI41" s="794"/>
      <c r="ZJ41" s="794"/>
      <c r="ZK41" s="794"/>
      <c r="ZL41" s="794"/>
      <c r="ZM41" s="794"/>
      <c r="ZN41" s="794"/>
      <c r="ZO41" s="794"/>
      <c r="ZP41" s="794"/>
      <c r="ZQ41" s="794"/>
      <c r="ZR41" s="794"/>
      <c r="ZS41" s="794"/>
      <c r="ZT41" s="794"/>
      <c r="ZU41" s="794"/>
      <c r="ZV41" s="794"/>
      <c r="ZW41" s="794"/>
      <c r="ZX41" s="794"/>
      <c r="ZY41" s="794"/>
      <c r="ZZ41" s="794"/>
      <c r="AAA41" s="794"/>
      <c r="AAB41" s="794"/>
      <c r="AAC41" s="794"/>
      <c r="AAD41" s="794"/>
      <c r="AAE41" s="794"/>
      <c r="AAF41" s="794"/>
      <c r="AAG41" s="794"/>
      <c r="AAH41" s="794"/>
      <c r="AAI41" s="794"/>
      <c r="AAJ41" s="794"/>
      <c r="AAK41" s="794"/>
      <c r="AAL41" s="794"/>
      <c r="AAM41" s="794"/>
      <c r="AAN41" s="794"/>
      <c r="AAO41" s="794"/>
      <c r="AAP41" s="794"/>
      <c r="AAQ41" s="794"/>
      <c r="AAR41" s="794"/>
      <c r="AAS41" s="794"/>
      <c r="AAT41" s="794"/>
      <c r="AAU41" s="794"/>
      <c r="AAV41" s="794"/>
      <c r="AAW41" s="794"/>
      <c r="AAX41" s="794"/>
      <c r="AAY41" s="794"/>
      <c r="AAZ41" s="794"/>
      <c r="ABA41" s="794"/>
      <c r="ABB41" s="794"/>
      <c r="ABC41" s="794"/>
      <c r="ABD41" s="794"/>
      <c r="ABE41" s="794"/>
      <c r="ABF41" s="794"/>
      <c r="ABG41" s="794"/>
      <c r="ABH41" s="794"/>
      <c r="ABI41" s="794"/>
      <c r="ABJ41" s="794"/>
      <c r="ABK41" s="794"/>
      <c r="ABL41" s="794"/>
      <c r="ABM41" s="794"/>
      <c r="ABN41" s="794"/>
      <c r="ABO41" s="794"/>
      <c r="ABP41" s="794"/>
      <c r="ABQ41" s="794"/>
      <c r="ABR41" s="794"/>
      <c r="ABS41" s="794"/>
      <c r="ABT41" s="794"/>
      <c r="ABU41" s="794"/>
      <c r="ABV41" s="794"/>
      <c r="ABW41" s="794"/>
      <c r="ABX41" s="794"/>
      <c r="ABY41" s="794"/>
      <c r="ABZ41" s="794"/>
      <c r="ACA41" s="794"/>
      <c r="ACB41" s="794"/>
      <c r="ACC41" s="794"/>
      <c r="ACD41" s="794"/>
      <c r="ACE41" s="794"/>
      <c r="ACF41" s="794"/>
      <c r="ACG41" s="794"/>
      <c r="ACH41" s="794"/>
      <c r="ACI41" s="794"/>
      <c r="ACJ41" s="794"/>
      <c r="ACK41" s="794"/>
      <c r="ACL41" s="794"/>
      <c r="ACM41" s="794"/>
      <c r="ACN41" s="794"/>
      <c r="ACO41" s="794"/>
      <c r="ACP41" s="794"/>
      <c r="ACQ41" s="794"/>
      <c r="ACR41" s="794"/>
      <c r="ACS41" s="794"/>
      <c r="ACT41" s="794"/>
      <c r="ACU41" s="794"/>
      <c r="ACV41" s="794"/>
      <c r="ACW41" s="794"/>
      <c r="ACX41" s="794"/>
      <c r="ACY41" s="794"/>
      <c r="ACZ41" s="794"/>
      <c r="ADA41" s="794"/>
      <c r="ADB41" s="794"/>
      <c r="ADC41" s="794"/>
      <c r="ADD41" s="794"/>
      <c r="ADE41" s="794"/>
      <c r="ADF41" s="794"/>
      <c r="ADG41" s="794"/>
      <c r="ADH41" s="794"/>
      <c r="ADI41" s="794"/>
      <c r="ADJ41" s="794"/>
      <c r="ADK41" s="794"/>
      <c r="ADL41" s="794"/>
      <c r="ADM41" s="794"/>
      <c r="ADN41" s="794"/>
      <c r="ADO41" s="794"/>
      <c r="ADP41" s="794"/>
      <c r="ADQ41" s="794"/>
      <c r="ADR41" s="794"/>
      <c r="ADS41" s="794"/>
      <c r="ADT41" s="794"/>
      <c r="ADU41" s="794"/>
      <c r="ADV41" s="794"/>
      <c r="ADW41" s="794"/>
      <c r="ADX41" s="794"/>
      <c r="ADY41" s="794"/>
      <c r="ADZ41" s="794"/>
      <c r="AEA41" s="794"/>
      <c r="AEB41" s="794"/>
      <c r="AEC41" s="794"/>
      <c r="AED41" s="794"/>
      <c r="AEE41" s="794"/>
      <c r="AEF41" s="794"/>
      <c r="AEG41" s="794"/>
      <c r="AEH41" s="794"/>
      <c r="AEI41" s="794"/>
      <c r="AEJ41" s="794"/>
      <c r="AEK41" s="794"/>
      <c r="AEL41" s="794"/>
      <c r="AEM41" s="794"/>
      <c r="AEN41" s="794"/>
      <c r="AEO41" s="794"/>
      <c r="AEP41" s="794"/>
      <c r="AEQ41" s="794"/>
      <c r="AER41" s="794"/>
      <c r="AES41" s="794"/>
      <c r="AET41" s="794"/>
      <c r="AEU41" s="794"/>
      <c r="AEV41" s="794"/>
      <c r="AEW41" s="794"/>
      <c r="AEX41" s="794"/>
      <c r="AEY41" s="794"/>
      <c r="AEZ41" s="794"/>
      <c r="AFA41" s="794"/>
      <c r="AFB41" s="794"/>
      <c r="AFC41" s="794"/>
      <c r="AFD41" s="794"/>
      <c r="AFE41" s="794"/>
      <c r="AFF41" s="794"/>
      <c r="AFG41" s="794"/>
      <c r="AFH41" s="794"/>
      <c r="AFI41" s="794"/>
      <c r="AFJ41" s="794"/>
      <c r="AFK41" s="794"/>
      <c r="AFL41" s="794"/>
      <c r="AFM41" s="794"/>
      <c r="AFN41" s="794"/>
      <c r="AFO41" s="794"/>
      <c r="AFP41" s="794"/>
      <c r="AFQ41" s="794"/>
      <c r="AFR41" s="794"/>
      <c r="AFS41" s="794"/>
      <c r="AFT41" s="794"/>
      <c r="AFU41" s="794"/>
      <c r="AFV41" s="794"/>
      <c r="AFW41" s="794"/>
      <c r="AFX41" s="794"/>
      <c r="AFY41" s="794"/>
      <c r="AFZ41" s="794"/>
      <c r="AGA41" s="794"/>
      <c r="AGB41" s="794"/>
      <c r="AGC41" s="794"/>
      <c r="AGD41" s="794"/>
      <c r="AGE41" s="794"/>
      <c r="AGF41" s="794"/>
      <c r="AGG41" s="794"/>
      <c r="AGH41" s="794"/>
      <c r="AGI41" s="794"/>
      <c r="AGJ41" s="794"/>
      <c r="AGK41" s="794"/>
      <c r="AGL41" s="794"/>
      <c r="AGM41" s="794"/>
      <c r="AGN41" s="794"/>
      <c r="AGO41" s="794"/>
      <c r="AGP41" s="794"/>
      <c r="AGQ41" s="794"/>
      <c r="AGR41" s="794"/>
      <c r="AGS41" s="794"/>
      <c r="AGT41" s="794"/>
      <c r="AGU41" s="794"/>
      <c r="AGV41" s="794"/>
      <c r="AGW41" s="794"/>
      <c r="AGX41" s="794"/>
      <c r="AGY41" s="794"/>
      <c r="AGZ41" s="794"/>
      <c r="AHA41" s="794"/>
      <c r="AHB41" s="794"/>
      <c r="AHC41" s="794"/>
      <c r="AHD41" s="794"/>
      <c r="AHE41" s="794"/>
      <c r="AHF41" s="794"/>
      <c r="AHG41" s="794"/>
      <c r="AHH41" s="794"/>
      <c r="AHI41" s="794"/>
      <c r="AHJ41" s="794"/>
      <c r="AHK41" s="794"/>
      <c r="AHL41" s="794"/>
      <c r="AHM41" s="794"/>
      <c r="AHN41" s="794"/>
      <c r="AHO41" s="794"/>
      <c r="AHP41" s="794"/>
      <c r="AHQ41" s="794"/>
      <c r="AHR41" s="794"/>
      <c r="AHS41" s="794"/>
      <c r="AHT41" s="794"/>
      <c r="AHU41" s="794"/>
      <c r="AHV41" s="794"/>
      <c r="AHW41" s="794"/>
      <c r="AHX41" s="794"/>
      <c r="AHY41" s="794"/>
      <c r="AHZ41" s="794"/>
      <c r="AIA41" s="794"/>
      <c r="AIB41" s="794"/>
      <c r="AIC41" s="794"/>
      <c r="AID41" s="794"/>
      <c r="AIE41" s="794"/>
      <c r="AIF41" s="794"/>
      <c r="AIG41" s="794"/>
      <c r="AIH41" s="794"/>
      <c r="AII41" s="794"/>
      <c r="AIJ41" s="794"/>
      <c r="AIK41" s="794"/>
      <c r="AIL41" s="794"/>
      <c r="AIM41" s="794"/>
      <c r="AIN41" s="794"/>
      <c r="AIO41" s="794"/>
      <c r="AIP41" s="794"/>
      <c r="AIQ41" s="794"/>
      <c r="AIR41" s="794"/>
      <c r="AIS41" s="794"/>
      <c r="AIT41" s="794"/>
      <c r="AIU41" s="794"/>
      <c r="AIV41" s="794"/>
      <c r="AIW41" s="794"/>
      <c r="AIX41" s="794"/>
      <c r="AIY41" s="794"/>
      <c r="AIZ41" s="794"/>
      <c r="AJA41" s="794"/>
      <c r="AJB41" s="794"/>
      <c r="AJC41" s="794"/>
      <c r="AJD41" s="794"/>
      <c r="AJE41" s="794"/>
      <c r="AJF41" s="794"/>
      <c r="AJG41" s="794"/>
      <c r="AJH41" s="794"/>
      <c r="AJI41" s="794"/>
      <c r="AJJ41" s="794"/>
      <c r="AJK41" s="794"/>
      <c r="AJL41" s="794"/>
      <c r="AJM41" s="794"/>
      <c r="AJN41" s="794"/>
      <c r="AJO41" s="794"/>
      <c r="AJP41" s="794"/>
      <c r="AJQ41" s="794"/>
      <c r="AJR41" s="794"/>
      <c r="AJS41" s="794"/>
      <c r="AJT41" s="794"/>
      <c r="AJU41" s="794"/>
      <c r="AJV41" s="794"/>
      <c r="AJW41" s="794"/>
      <c r="AJX41" s="794"/>
      <c r="AJY41" s="794"/>
      <c r="AJZ41" s="794"/>
      <c r="AKA41" s="794"/>
      <c r="AKB41" s="794"/>
      <c r="AKC41" s="794"/>
      <c r="AKD41" s="794"/>
      <c r="AKE41" s="794"/>
      <c r="AKF41" s="794"/>
      <c r="AKG41" s="794"/>
      <c r="AKH41" s="794"/>
      <c r="AKI41" s="794"/>
      <c r="AKJ41" s="794"/>
      <c r="AKK41" s="794"/>
      <c r="AKL41" s="794"/>
      <c r="AKM41" s="794"/>
      <c r="AKN41" s="794"/>
      <c r="AKO41" s="794"/>
      <c r="AKP41" s="794"/>
      <c r="AKQ41" s="794"/>
      <c r="AKR41" s="794"/>
      <c r="AKS41" s="794"/>
      <c r="AKT41" s="794"/>
      <c r="AKU41" s="794"/>
      <c r="AKV41" s="794"/>
      <c r="AKW41" s="794"/>
      <c r="AKX41" s="794"/>
      <c r="AKY41" s="794"/>
      <c r="AKZ41" s="794"/>
      <c r="ALA41" s="794"/>
      <c r="ALB41" s="794"/>
      <c r="ALC41" s="794"/>
      <c r="ALD41" s="794"/>
      <c r="ALE41" s="794"/>
      <c r="ALF41" s="794"/>
      <c r="ALG41" s="794"/>
      <c r="ALH41" s="794"/>
      <c r="ALI41" s="794"/>
      <c r="ALJ41" s="794"/>
      <c r="ALK41" s="794"/>
      <c r="ALL41" s="794"/>
      <c r="ALM41" s="794"/>
      <c r="ALN41" s="794"/>
      <c r="ALO41" s="794"/>
      <c r="ALP41" s="794"/>
      <c r="ALQ41" s="794"/>
      <c r="ALR41" s="794"/>
      <c r="ALS41" s="794"/>
      <c r="ALT41" s="794"/>
      <c r="ALU41" s="794"/>
      <c r="ALV41" s="794"/>
      <c r="ALW41" s="794"/>
      <c r="ALX41" s="794"/>
      <c r="ALY41" s="794"/>
      <c r="ALZ41" s="794"/>
      <c r="AMA41" s="794"/>
      <c r="AMB41" s="794"/>
      <c r="AMC41" s="794"/>
      <c r="AMD41" s="794"/>
      <c r="AME41" s="794"/>
      <c r="AMF41" s="794"/>
    </row>
    <row r="42" spans="12:1020" s="751" customFormat="1">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4"/>
      <c r="AY42" s="794"/>
      <c r="AZ42" s="794"/>
      <c r="BA42" s="794"/>
      <c r="BB42" s="794"/>
      <c r="BC42" s="794"/>
      <c r="BD42" s="794"/>
      <c r="BE42" s="794"/>
      <c r="BF42" s="794"/>
      <c r="BG42" s="794"/>
      <c r="BH42" s="794"/>
      <c r="BI42" s="794"/>
      <c r="BJ42" s="794"/>
      <c r="BK42" s="794"/>
      <c r="BL42" s="794"/>
      <c r="BM42" s="794"/>
      <c r="BN42" s="794"/>
      <c r="BO42" s="794"/>
      <c r="BP42" s="794"/>
      <c r="BQ42" s="794"/>
      <c r="BR42" s="794"/>
      <c r="BS42" s="794"/>
      <c r="BT42" s="794"/>
      <c r="BU42" s="794"/>
      <c r="BV42" s="794"/>
      <c r="BW42" s="794"/>
      <c r="BX42" s="794"/>
      <c r="BY42" s="794"/>
      <c r="BZ42" s="794"/>
      <c r="CA42" s="794"/>
      <c r="CB42" s="794"/>
      <c r="CC42" s="794"/>
      <c r="CD42" s="794"/>
      <c r="CE42" s="794"/>
      <c r="CF42" s="794"/>
      <c r="CG42" s="794"/>
      <c r="CH42" s="794"/>
      <c r="CI42" s="794"/>
      <c r="CJ42" s="794"/>
      <c r="CK42" s="794"/>
      <c r="CL42" s="794"/>
      <c r="CM42" s="794"/>
      <c r="CN42" s="794"/>
      <c r="CO42" s="794"/>
      <c r="CP42" s="794"/>
      <c r="CQ42" s="794"/>
      <c r="CR42" s="794"/>
      <c r="CS42" s="794"/>
      <c r="CT42" s="794"/>
      <c r="CU42" s="794"/>
      <c r="CV42" s="794"/>
      <c r="CW42" s="794"/>
      <c r="CX42" s="794"/>
      <c r="CY42" s="794"/>
      <c r="CZ42" s="794"/>
      <c r="DA42" s="794"/>
      <c r="DB42" s="794"/>
      <c r="DC42" s="794"/>
      <c r="DD42" s="794"/>
      <c r="DE42" s="794"/>
      <c r="DF42" s="794"/>
      <c r="DG42" s="794"/>
      <c r="DH42" s="794"/>
      <c r="DI42" s="794"/>
      <c r="DJ42" s="794"/>
      <c r="DK42" s="794"/>
      <c r="DL42" s="794"/>
      <c r="DM42" s="794"/>
      <c r="DN42" s="794"/>
      <c r="DO42" s="794"/>
      <c r="DP42" s="794"/>
      <c r="DQ42" s="794"/>
      <c r="DR42" s="794"/>
      <c r="DS42" s="794"/>
      <c r="DT42" s="794"/>
      <c r="DU42" s="794"/>
      <c r="DV42" s="794"/>
      <c r="DW42" s="794"/>
      <c r="DX42" s="794"/>
      <c r="DY42" s="794"/>
      <c r="DZ42" s="794"/>
      <c r="EA42" s="794"/>
      <c r="EB42" s="794"/>
      <c r="EC42" s="794"/>
      <c r="ED42" s="794"/>
      <c r="EE42" s="794"/>
      <c r="EF42" s="794"/>
      <c r="EG42" s="794"/>
      <c r="EH42" s="794"/>
      <c r="EI42" s="794"/>
      <c r="EJ42" s="794"/>
      <c r="EK42" s="794"/>
      <c r="EL42" s="794"/>
      <c r="EM42" s="794"/>
      <c r="EN42" s="794"/>
      <c r="EO42" s="794"/>
      <c r="EP42" s="794"/>
      <c r="EQ42" s="794"/>
      <c r="ER42" s="794"/>
      <c r="ES42" s="794"/>
      <c r="ET42" s="794"/>
      <c r="EU42" s="794"/>
      <c r="EV42" s="794"/>
      <c r="EW42" s="794"/>
      <c r="EX42" s="794"/>
      <c r="EY42" s="794"/>
      <c r="EZ42" s="794"/>
      <c r="FA42" s="794"/>
      <c r="FB42" s="794"/>
      <c r="FC42" s="794"/>
      <c r="FD42" s="794"/>
      <c r="FE42" s="794"/>
      <c r="FF42" s="794"/>
      <c r="FG42" s="794"/>
      <c r="FH42" s="794"/>
      <c r="FI42" s="794"/>
      <c r="FJ42" s="794"/>
      <c r="FK42" s="794"/>
      <c r="FL42" s="794"/>
      <c r="FM42" s="794"/>
      <c r="FN42" s="794"/>
      <c r="FO42" s="794"/>
      <c r="FP42" s="794"/>
      <c r="FQ42" s="794"/>
      <c r="FR42" s="794"/>
      <c r="FS42" s="794"/>
      <c r="FT42" s="794"/>
      <c r="FU42" s="794"/>
      <c r="FV42" s="794"/>
      <c r="FW42" s="794"/>
      <c r="FX42" s="794"/>
      <c r="FY42" s="794"/>
      <c r="FZ42" s="794"/>
      <c r="GA42" s="794"/>
      <c r="GB42" s="794"/>
      <c r="GC42" s="794"/>
      <c r="GD42" s="794"/>
      <c r="GE42" s="794"/>
      <c r="GF42" s="794"/>
      <c r="GG42" s="794"/>
      <c r="GH42" s="794"/>
      <c r="GI42" s="794"/>
      <c r="GJ42" s="794"/>
      <c r="GK42" s="794"/>
      <c r="GL42" s="794"/>
      <c r="GM42" s="794"/>
      <c r="GN42" s="794"/>
      <c r="GO42" s="794"/>
      <c r="GP42" s="794"/>
      <c r="GQ42" s="794"/>
      <c r="GR42" s="794"/>
      <c r="GS42" s="794"/>
      <c r="GT42" s="794"/>
      <c r="GU42" s="794"/>
      <c r="GV42" s="794"/>
      <c r="GW42" s="794"/>
      <c r="GX42" s="794"/>
      <c r="GY42" s="794"/>
      <c r="GZ42" s="794"/>
      <c r="HA42" s="794"/>
      <c r="HB42" s="794"/>
      <c r="HC42" s="794"/>
      <c r="HD42" s="794"/>
      <c r="HE42" s="794"/>
      <c r="HF42" s="794"/>
      <c r="HG42" s="794"/>
      <c r="HH42" s="794"/>
      <c r="HI42" s="794"/>
      <c r="HJ42" s="794"/>
      <c r="HK42" s="794"/>
      <c r="HL42" s="794"/>
      <c r="HM42" s="794"/>
      <c r="HN42" s="794"/>
      <c r="HO42" s="794"/>
      <c r="HP42" s="794"/>
      <c r="HQ42" s="794"/>
      <c r="HR42" s="794"/>
      <c r="HS42" s="794"/>
      <c r="HT42" s="794"/>
      <c r="HU42" s="794"/>
      <c r="HV42" s="794"/>
      <c r="HW42" s="794"/>
      <c r="HX42" s="794"/>
      <c r="HY42" s="794"/>
      <c r="HZ42" s="794"/>
      <c r="IA42" s="794"/>
      <c r="IB42" s="794"/>
      <c r="IC42" s="794"/>
      <c r="ID42" s="794"/>
      <c r="IE42" s="794"/>
      <c r="IF42" s="794"/>
      <c r="IG42" s="794"/>
      <c r="IH42" s="794"/>
      <c r="II42" s="794"/>
      <c r="IJ42" s="794"/>
      <c r="IK42" s="794"/>
      <c r="IL42" s="794"/>
      <c r="IM42" s="794"/>
      <c r="IN42" s="794"/>
      <c r="IO42" s="794"/>
      <c r="IP42" s="794"/>
      <c r="IQ42" s="794"/>
      <c r="IR42" s="794"/>
      <c r="IS42" s="794"/>
      <c r="IT42" s="794"/>
      <c r="IU42" s="794"/>
      <c r="IV42" s="794"/>
      <c r="IW42" s="794"/>
      <c r="IX42" s="794"/>
      <c r="IY42" s="794"/>
      <c r="IZ42" s="794"/>
      <c r="JA42" s="794"/>
      <c r="JB42" s="794"/>
      <c r="JC42" s="794"/>
      <c r="JD42" s="794"/>
      <c r="JE42" s="794"/>
      <c r="JF42" s="794"/>
      <c r="JG42" s="794"/>
      <c r="JH42" s="794"/>
      <c r="JI42" s="794"/>
      <c r="JJ42" s="794"/>
      <c r="JK42" s="794"/>
      <c r="JL42" s="794"/>
      <c r="JM42" s="794"/>
      <c r="JN42" s="794"/>
      <c r="JO42" s="794"/>
      <c r="JP42" s="794"/>
      <c r="JQ42" s="794"/>
      <c r="JR42" s="794"/>
      <c r="JS42" s="794"/>
      <c r="JT42" s="794"/>
      <c r="JU42" s="794"/>
      <c r="JV42" s="794"/>
      <c r="JW42" s="794"/>
      <c r="JX42" s="794"/>
      <c r="JY42" s="794"/>
      <c r="JZ42" s="794"/>
      <c r="KA42" s="794"/>
      <c r="KB42" s="794"/>
      <c r="KC42" s="794"/>
      <c r="KD42" s="794"/>
      <c r="KE42" s="794"/>
      <c r="KF42" s="794"/>
      <c r="KG42" s="794"/>
      <c r="KH42" s="794"/>
      <c r="KI42" s="794"/>
      <c r="KJ42" s="794"/>
      <c r="KK42" s="794"/>
      <c r="KL42" s="794"/>
      <c r="KM42" s="794"/>
      <c r="KN42" s="794"/>
      <c r="KO42" s="794"/>
      <c r="KP42" s="794"/>
      <c r="KQ42" s="794"/>
      <c r="KR42" s="794"/>
      <c r="KS42" s="794"/>
      <c r="KT42" s="794"/>
      <c r="KU42" s="794"/>
      <c r="KV42" s="794"/>
      <c r="KW42" s="794"/>
      <c r="KX42" s="794"/>
      <c r="KY42" s="794"/>
      <c r="KZ42" s="794"/>
      <c r="LA42" s="794"/>
      <c r="LB42" s="794"/>
      <c r="LC42" s="794"/>
      <c r="LD42" s="794"/>
      <c r="LE42" s="794"/>
      <c r="LF42" s="794"/>
      <c r="LG42" s="794"/>
      <c r="LH42" s="794"/>
      <c r="LI42" s="794"/>
      <c r="LJ42" s="794"/>
      <c r="LK42" s="794"/>
      <c r="LL42" s="794"/>
      <c r="LM42" s="794"/>
      <c r="LN42" s="794"/>
      <c r="LO42" s="794"/>
      <c r="LP42" s="794"/>
      <c r="LQ42" s="794"/>
      <c r="LR42" s="794"/>
      <c r="LS42" s="794"/>
      <c r="LT42" s="794"/>
      <c r="LU42" s="794"/>
      <c r="LV42" s="794"/>
      <c r="LW42" s="794"/>
      <c r="LX42" s="794"/>
      <c r="LY42" s="794"/>
      <c r="LZ42" s="794"/>
      <c r="MA42" s="794"/>
      <c r="MB42" s="794"/>
      <c r="MC42" s="794"/>
      <c r="MD42" s="794"/>
      <c r="ME42" s="794"/>
      <c r="MF42" s="794"/>
      <c r="MG42" s="794"/>
      <c r="MH42" s="794"/>
      <c r="MI42" s="794"/>
      <c r="MJ42" s="794"/>
      <c r="MK42" s="794"/>
      <c r="ML42" s="794"/>
      <c r="MM42" s="794"/>
      <c r="MN42" s="794"/>
      <c r="MO42" s="794"/>
      <c r="MP42" s="794"/>
      <c r="MQ42" s="794"/>
      <c r="MR42" s="794"/>
      <c r="MS42" s="794"/>
      <c r="MT42" s="794"/>
      <c r="MU42" s="794"/>
      <c r="MV42" s="794"/>
      <c r="MW42" s="794"/>
      <c r="MX42" s="794"/>
      <c r="MY42" s="794"/>
      <c r="MZ42" s="794"/>
      <c r="NA42" s="794"/>
      <c r="NB42" s="794"/>
      <c r="NC42" s="794"/>
      <c r="ND42" s="794"/>
      <c r="NE42" s="794"/>
      <c r="NF42" s="794"/>
      <c r="NG42" s="794"/>
      <c r="NH42" s="794"/>
      <c r="NI42" s="794"/>
      <c r="NJ42" s="794"/>
      <c r="NK42" s="794"/>
      <c r="NL42" s="794"/>
      <c r="NM42" s="794"/>
      <c r="NN42" s="794"/>
      <c r="NO42" s="794"/>
      <c r="NP42" s="794"/>
      <c r="NQ42" s="794"/>
      <c r="NR42" s="794"/>
      <c r="NS42" s="794"/>
      <c r="NT42" s="794"/>
      <c r="NU42" s="794"/>
      <c r="NV42" s="794"/>
      <c r="NW42" s="794"/>
      <c r="NX42" s="794"/>
      <c r="NY42" s="794"/>
      <c r="NZ42" s="794"/>
      <c r="OA42" s="794"/>
      <c r="OB42" s="794"/>
      <c r="OC42" s="794"/>
      <c r="OD42" s="794"/>
      <c r="OE42" s="794"/>
      <c r="OF42" s="794"/>
      <c r="OG42" s="794"/>
      <c r="OH42" s="794"/>
      <c r="OI42" s="794"/>
      <c r="OJ42" s="794"/>
      <c r="OK42" s="794"/>
      <c r="OL42" s="794"/>
      <c r="OM42" s="794"/>
      <c r="ON42" s="794"/>
      <c r="OO42" s="794"/>
      <c r="OP42" s="794"/>
      <c r="OQ42" s="794"/>
      <c r="OR42" s="794"/>
      <c r="OS42" s="794"/>
      <c r="OT42" s="794"/>
      <c r="OU42" s="794"/>
      <c r="OV42" s="794"/>
      <c r="OW42" s="794"/>
      <c r="OX42" s="794"/>
      <c r="OY42" s="794"/>
      <c r="OZ42" s="794"/>
      <c r="PA42" s="794"/>
      <c r="PB42" s="794"/>
      <c r="PC42" s="794"/>
      <c r="PD42" s="794"/>
      <c r="PE42" s="794"/>
      <c r="PF42" s="794"/>
      <c r="PG42" s="794"/>
      <c r="PH42" s="794"/>
      <c r="PI42" s="794"/>
      <c r="PJ42" s="794"/>
      <c r="PK42" s="794"/>
      <c r="PL42" s="794"/>
      <c r="PM42" s="794"/>
      <c r="PN42" s="794"/>
      <c r="PO42" s="794"/>
      <c r="PP42" s="794"/>
      <c r="PQ42" s="794"/>
      <c r="PR42" s="794"/>
      <c r="PS42" s="794"/>
      <c r="PT42" s="794"/>
      <c r="PU42" s="794"/>
      <c r="PV42" s="794"/>
      <c r="PW42" s="794"/>
      <c r="PX42" s="794"/>
      <c r="PY42" s="794"/>
      <c r="PZ42" s="794"/>
      <c r="QA42" s="794"/>
      <c r="QB42" s="794"/>
      <c r="QC42" s="794"/>
      <c r="QD42" s="794"/>
      <c r="QE42" s="794"/>
      <c r="QF42" s="794"/>
      <c r="QG42" s="794"/>
      <c r="QH42" s="794"/>
      <c r="QI42" s="794"/>
      <c r="QJ42" s="794"/>
      <c r="QK42" s="794"/>
      <c r="QL42" s="794"/>
      <c r="QM42" s="794"/>
      <c r="QN42" s="794"/>
      <c r="QO42" s="794"/>
      <c r="QP42" s="794"/>
      <c r="QQ42" s="794"/>
      <c r="QR42" s="794"/>
      <c r="QS42" s="794"/>
      <c r="QT42" s="794"/>
      <c r="QU42" s="794"/>
      <c r="QV42" s="794"/>
      <c r="QW42" s="794"/>
      <c r="QX42" s="794"/>
      <c r="QY42" s="794"/>
      <c r="QZ42" s="794"/>
      <c r="RA42" s="794"/>
      <c r="RB42" s="794"/>
      <c r="RC42" s="794"/>
      <c r="RD42" s="794"/>
      <c r="RE42" s="794"/>
      <c r="RF42" s="794"/>
      <c r="RG42" s="794"/>
      <c r="RH42" s="794"/>
      <c r="RI42" s="794"/>
      <c r="RJ42" s="794"/>
      <c r="RK42" s="794"/>
      <c r="RL42" s="794"/>
      <c r="RM42" s="794"/>
      <c r="RN42" s="794"/>
      <c r="RO42" s="794"/>
      <c r="RP42" s="794"/>
      <c r="RQ42" s="794"/>
      <c r="RR42" s="794"/>
      <c r="RS42" s="794"/>
      <c r="RT42" s="794"/>
      <c r="RU42" s="794"/>
      <c r="RV42" s="794"/>
      <c r="RW42" s="794"/>
      <c r="RX42" s="794"/>
      <c r="RY42" s="794"/>
      <c r="RZ42" s="794"/>
      <c r="SA42" s="794"/>
      <c r="SB42" s="794"/>
      <c r="SC42" s="794"/>
      <c r="SD42" s="794"/>
      <c r="SE42" s="794"/>
      <c r="SF42" s="794"/>
      <c r="SG42" s="794"/>
      <c r="SH42" s="794"/>
      <c r="SI42" s="794"/>
      <c r="SJ42" s="794"/>
      <c r="SK42" s="794"/>
      <c r="SL42" s="794"/>
      <c r="SM42" s="794"/>
      <c r="SN42" s="794"/>
      <c r="SO42" s="794"/>
      <c r="SP42" s="794"/>
      <c r="SQ42" s="794"/>
      <c r="SR42" s="794"/>
      <c r="SS42" s="794"/>
      <c r="ST42" s="794"/>
      <c r="SU42" s="794"/>
      <c r="SV42" s="794"/>
      <c r="SW42" s="794"/>
      <c r="SX42" s="794"/>
      <c r="SY42" s="794"/>
      <c r="SZ42" s="794"/>
      <c r="TA42" s="794"/>
      <c r="TB42" s="794"/>
      <c r="TC42" s="794"/>
      <c r="TD42" s="794"/>
      <c r="TE42" s="794"/>
      <c r="TF42" s="794"/>
      <c r="TG42" s="794"/>
      <c r="TH42" s="794"/>
      <c r="TI42" s="794"/>
      <c r="TJ42" s="794"/>
      <c r="TK42" s="794"/>
      <c r="TL42" s="794"/>
      <c r="TM42" s="794"/>
      <c r="TN42" s="794"/>
      <c r="TO42" s="794"/>
      <c r="TP42" s="794"/>
      <c r="TQ42" s="794"/>
      <c r="TR42" s="794"/>
      <c r="TS42" s="794"/>
      <c r="TT42" s="794"/>
      <c r="TU42" s="794"/>
      <c r="TV42" s="794"/>
      <c r="TW42" s="794"/>
      <c r="TX42" s="794"/>
      <c r="TY42" s="794"/>
      <c r="TZ42" s="794"/>
      <c r="UA42" s="794"/>
      <c r="UB42" s="794"/>
      <c r="UC42" s="794"/>
      <c r="UD42" s="794"/>
      <c r="UE42" s="794"/>
      <c r="UF42" s="794"/>
      <c r="UG42" s="794"/>
      <c r="UH42" s="794"/>
      <c r="UI42" s="794"/>
      <c r="UJ42" s="794"/>
      <c r="UK42" s="794"/>
      <c r="UL42" s="794"/>
      <c r="UM42" s="794"/>
      <c r="UN42" s="794"/>
      <c r="UO42" s="794"/>
      <c r="UP42" s="794"/>
      <c r="UQ42" s="794"/>
      <c r="UR42" s="794"/>
      <c r="US42" s="794"/>
      <c r="UT42" s="794"/>
      <c r="UU42" s="794"/>
      <c r="UV42" s="794"/>
      <c r="UW42" s="794"/>
      <c r="UX42" s="794"/>
      <c r="UY42" s="794"/>
      <c r="UZ42" s="794"/>
      <c r="VA42" s="794"/>
      <c r="VB42" s="794"/>
      <c r="VC42" s="794"/>
      <c r="VD42" s="794"/>
      <c r="VE42" s="794"/>
      <c r="VF42" s="794"/>
      <c r="VG42" s="794"/>
      <c r="VH42" s="794"/>
      <c r="VI42" s="794"/>
      <c r="VJ42" s="794"/>
      <c r="VK42" s="794"/>
      <c r="VL42" s="794"/>
      <c r="VM42" s="794"/>
      <c r="VN42" s="794"/>
      <c r="VO42" s="794"/>
      <c r="VP42" s="794"/>
      <c r="VQ42" s="794"/>
      <c r="VR42" s="794"/>
      <c r="VS42" s="794"/>
      <c r="VT42" s="794"/>
      <c r="VU42" s="794"/>
      <c r="VV42" s="794"/>
      <c r="VW42" s="794"/>
      <c r="VX42" s="794"/>
      <c r="VY42" s="794"/>
      <c r="VZ42" s="794"/>
      <c r="WA42" s="794"/>
      <c r="WB42" s="794"/>
      <c r="WC42" s="794"/>
      <c r="WD42" s="794"/>
      <c r="WE42" s="794"/>
      <c r="WF42" s="794"/>
      <c r="WG42" s="794"/>
      <c r="WH42" s="794"/>
      <c r="WI42" s="794"/>
      <c r="WJ42" s="794"/>
      <c r="WK42" s="794"/>
      <c r="WL42" s="794"/>
      <c r="WM42" s="794"/>
      <c r="WN42" s="794"/>
      <c r="WO42" s="794"/>
      <c r="WP42" s="794"/>
      <c r="WQ42" s="794"/>
      <c r="WR42" s="794"/>
      <c r="WS42" s="794"/>
      <c r="WT42" s="794"/>
      <c r="WU42" s="794"/>
      <c r="WV42" s="794"/>
      <c r="WW42" s="794"/>
      <c r="WX42" s="794"/>
      <c r="WY42" s="794"/>
      <c r="WZ42" s="794"/>
      <c r="XA42" s="794"/>
      <c r="XB42" s="794"/>
      <c r="XC42" s="794"/>
      <c r="XD42" s="794"/>
      <c r="XE42" s="794"/>
      <c r="XF42" s="794"/>
      <c r="XG42" s="794"/>
      <c r="XH42" s="794"/>
      <c r="XI42" s="794"/>
      <c r="XJ42" s="794"/>
      <c r="XK42" s="794"/>
      <c r="XL42" s="794"/>
      <c r="XM42" s="794"/>
      <c r="XN42" s="794"/>
      <c r="XO42" s="794"/>
      <c r="XP42" s="794"/>
      <c r="XQ42" s="794"/>
      <c r="XR42" s="794"/>
      <c r="XS42" s="794"/>
      <c r="XT42" s="794"/>
      <c r="XU42" s="794"/>
      <c r="XV42" s="794"/>
      <c r="XW42" s="794"/>
      <c r="XX42" s="794"/>
      <c r="XY42" s="794"/>
      <c r="XZ42" s="794"/>
      <c r="YA42" s="794"/>
      <c r="YB42" s="794"/>
      <c r="YC42" s="794"/>
      <c r="YD42" s="794"/>
      <c r="YE42" s="794"/>
      <c r="YF42" s="794"/>
      <c r="YG42" s="794"/>
      <c r="YH42" s="794"/>
      <c r="YI42" s="794"/>
      <c r="YJ42" s="794"/>
      <c r="YK42" s="794"/>
      <c r="YL42" s="794"/>
      <c r="YM42" s="794"/>
      <c r="YN42" s="794"/>
      <c r="YO42" s="794"/>
      <c r="YP42" s="794"/>
      <c r="YQ42" s="794"/>
      <c r="YR42" s="794"/>
      <c r="YS42" s="794"/>
      <c r="YT42" s="794"/>
      <c r="YU42" s="794"/>
      <c r="YV42" s="794"/>
      <c r="YW42" s="794"/>
      <c r="YX42" s="794"/>
      <c r="YY42" s="794"/>
      <c r="YZ42" s="794"/>
      <c r="ZA42" s="794"/>
      <c r="ZB42" s="794"/>
      <c r="ZC42" s="794"/>
      <c r="ZD42" s="794"/>
      <c r="ZE42" s="794"/>
      <c r="ZF42" s="794"/>
      <c r="ZG42" s="794"/>
      <c r="ZH42" s="794"/>
      <c r="ZI42" s="794"/>
      <c r="ZJ42" s="794"/>
      <c r="ZK42" s="794"/>
      <c r="ZL42" s="794"/>
      <c r="ZM42" s="794"/>
      <c r="ZN42" s="794"/>
      <c r="ZO42" s="794"/>
      <c r="ZP42" s="794"/>
      <c r="ZQ42" s="794"/>
      <c r="ZR42" s="794"/>
      <c r="ZS42" s="794"/>
      <c r="ZT42" s="794"/>
      <c r="ZU42" s="794"/>
      <c r="ZV42" s="794"/>
      <c r="ZW42" s="794"/>
      <c r="ZX42" s="794"/>
      <c r="ZY42" s="794"/>
      <c r="ZZ42" s="794"/>
      <c r="AAA42" s="794"/>
      <c r="AAB42" s="794"/>
      <c r="AAC42" s="794"/>
      <c r="AAD42" s="794"/>
      <c r="AAE42" s="794"/>
      <c r="AAF42" s="794"/>
      <c r="AAG42" s="794"/>
      <c r="AAH42" s="794"/>
      <c r="AAI42" s="794"/>
      <c r="AAJ42" s="794"/>
      <c r="AAK42" s="794"/>
      <c r="AAL42" s="794"/>
      <c r="AAM42" s="794"/>
      <c r="AAN42" s="794"/>
      <c r="AAO42" s="794"/>
      <c r="AAP42" s="794"/>
      <c r="AAQ42" s="794"/>
      <c r="AAR42" s="794"/>
      <c r="AAS42" s="794"/>
      <c r="AAT42" s="794"/>
      <c r="AAU42" s="794"/>
      <c r="AAV42" s="794"/>
      <c r="AAW42" s="794"/>
      <c r="AAX42" s="794"/>
      <c r="AAY42" s="794"/>
      <c r="AAZ42" s="794"/>
      <c r="ABA42" s="794"/>
      <c r="ABB42" s="794"/>
      <c r="ABC42" s="794"/>
      <c r="ABD42" s="794"/>
      <c r="ABE42" s="794"/>
      <c r="ABF42" s="794"/>
      <c r="ABG42" s="794"/>
      <c r="ABH42" s="794"/>
      <c r="ABI42" s="794"/>
      <c r="ABJ42" s="794"/>
      <c r="ABK42" s="794"/>
      <c r="ABL42" s="794"/>
      <c r="ABM42" s="794"/>
      <c r="ABN42" s="794"/>
      <c r="ABO42" s="794"/>
      <c r="ABP42" s="794"/>
      <c r="ABQ42" s="794"/>
      <c r="ABR42" s="794"/>
      <c r="ABS42" s="794"/>
      <c r="ABT42" s="794"/>
      <c r="ABU42" s="794"/>
      <c r="ABV42" s="794"/>
      <c r="ABW42" s="794"/>
      <c r="ABX42" s="794"/>
      <c r="ABY42" s="794"/>
      <c r="ABZ42" s="794"/>
      <c r="ACA42" s="794"/>
      <c r="ACB42" s="794"/>
      <c r="ACC42" s="794"/>
      <c r="ACD42" s="794"/>
      <c r="ACE42" s="794"/>
      <c r="ACF42" s="794"/>
      <c r="ACG42" s="794"/>
      <c r="ACH42" s="794"/>
      <c r="ACI42" s="794"/>
      <c r="ACJ42" s="794"/>
      <c r="ACK42" s="794"/>
      <c r="ACL42" s="794"/>
      <c r="ACM42" s="794"/>
      <c r="ACN42" s="794"/>
      <c r="ACO42" s="794"/>
      <c r="ACP42" s="794"/>
      <c r="ACQ42" s="794"/>
      <c r="ACR42" s="794"/>
      <c r="ACS42" s="794"/>
      <c r="ACT42" s="794"/>
      <c r="ACU42" s="794"/>
      <c r="ACV42" s="794"/>
      <c r="ACW42" s="794"/>
      <c r="ACX42" s="794"/>
      <c r="ACY42" s="794"/>
      <c r="ACZ42" s="794"/>
      <c r="ADA42" s="794"/>
      <c r="ADB42" s="794"/>
      <c r="ADC42" s="794"/>
      <c r="ADD42" s="794"/>
      <c r="ADE42" s="794"/>
      <c r="ADF42" s="794"/>
      <c r="ADG42" s="794"/>
      <c r="ADH42" s="794"/>
      <c r="ADI42" s="794"/>
      <c r="ADJ42" s="794"/>
      <c r="ADK42" s="794"/>
      <c r="ADL42" s="794"/>
      <c r="ADM42" s="794"/>
      <c r="ADN42" s="794"/>
      <c r="ADO42" s="794"/>
      <c r="ADP42" s="794"/>
      <c r="ADQ42" s="794"/>
      <c r="ADR42" s="794"/>
      <c r="ADS42" s="794"/>
      <c r="ADT42" s="794"/>
      <c r="ADU42" s="794"/>
      <c r="ADV42" s="794"/>
      <c r="ADW42" s="794"/>
      <c r="ADX42" s="794"/>
      <c r="ADY42" s="794"/>
      <c r="ADZ42" s="794"/>
      <c r="AEA42" s="794"/>
      <c r="AEB42" s="794"/>
      <c r="AEC42" s="794"/>
      <c r="AED42" s="794"/>
      <c r="AEE42" s="794"/>
      <c r="AEF42" s="794"/>
      <c r="AEG42" s="794"/>
      <c r="AEH42" s="794"/>
      <c r="AEI42" s="794"/>
      <c r="AEJ42" s="794"/>
      <c r="AEK42" s="794"/>
      <c r="AEL42" s="794"/>
      <c r="AEM42" s="794"/>
      <c r="AEN42" s="794"/>
      <c r="AEO42" s="794"/>
      <c r="AEP42" s="794"/>
      <c r="AEQ42" s="794"/>
      <c r="AER42" s="794"/>
      <c r="AES42" s="794"/>
      <c r="AET42" s="794"/>
      <c r="AEU42" s="794"/>
      <c r="AEV42" s="794"/>
      <c r="AEW42" s="794"/>
      <c r="AEX42" s="794"/>
      <c r="AEY42" s="794"/>
      <c r="AEZ42" s="794"/>
      <c r="AFA42" s="794"/>
      <c r="AFB42" s="794"/>
      <c r="AFC42" s="794"/>
      <c r="AFD42" s="794"/>
      <c r="AFE42" s="794"/>
      <c r="AFF42" s="794"/>
      <c r="AFG42" s="794"/>
      <c r="AFH42" s="794"/>
      <c r="AFI42" s="794"/>
      <c r="AFJ42" s="794"/>
      <c r="AFK42" s="794"/>
      <c r="AFL42" s="794"/>
      <c r="AFM42" s="794"/>
      <c r="AFN42" s="794"/>
      <c r="AFO42" s="794"/>
      <c r="AFP42" s="794"/>
      <c r="AFQ42" s="794"/>
      <c r="AFR42" s="794"/>
      <c r="AFS42" s="794"/>
      <c r="AFT42" s="794"/>
      <c r="AFU42" s="794"/>
      <c r="AFV42" s="794"/>
      <c r="AFW42" s="794"/>
      <c r="AFX42" s="794"/>
      <c r="AFY42" s="794"/>
      <c r="AFZ42" s="794"/>
      <c r="AGA42" s="794"/>
      <c r="AGB42" s="794"/>
      <c r="AGC42" s="794"/>
      <c r="AGD42" s="794"/>
      <c r="AGE42" s="794"/>
      <c r="AGF42" s="794"/>
      <c r="AGG42" s="794"/>
      <c r="AGH42" s="794"/>
      <c r="AGI42" s="794"/>
      <c r="AGJ42" s="794"/>
      <c r="AGK42" s="794"/>
      <c r="AGL42" s="794"/>
      <c r="AGM42" s="794"/>
      <c r="AGN42" s="794"/>
      <c r="AGO42" s="794"/>
      <c r="AGP42" s="794"/>
      <c r="AGQ42" s="794"/>
      <c r="AGR42" s="794"/>
      <c r="AGS42" s="794"/>
      <c r="AGT42" s="794"/>
      <c r="AGU42" s="794"/>
      <c r="AGV42" s="794"/>
      <c r="AGW42" s="794"/>
      <c r="AGX42" s="794"/>
      <c r="AGY42" s="794"/>
      <c r="AGZ42" s="794"/>
      <c r="AHA42" s="794"/>
      <c r="AHB42" s="794"/>
      <c r="AHC42" s="794"/>
      <c r="AHD42" s="794"/>
      <c r="AHE42" s="794"/>
      <c r="AHF42" s="794"/>
      <c r="AHG42" s="794"/>
      <c r="AHH42" s="794"/>
      <c r="AHI42" s="794"/>
      <c r="AHJ42" s="794"/>
      <c r="AHK42" s="794"/>
      <c r="AHL42" s="794"/>
      <c r="AHM42" s="794"/>
      <c r="AHN42" s="794"/>
      <c r="AHO42" s="794"/>
      <c r="AHP42" s="794"/>
      <c r="AHQ42" s="794"/>
      <c r="AHR42" s="794"/>
      <c r="AHS42" s="794"/>
      <c r="AHT42" s="794"/>
      <c r="AHU42" s="794"/>
      <c r="AHV42" s="794"/>
      <c r="AHW42" s="794"/>
      <c r="AHX42" s="794"/>
      <c r="AHY42" s="794"/>
      <c r="AHZ42" s="794"/>
      <c r="AIA42" s="794"/>
      <c r="AIB42" s="794"/>
      <c r="AIC42" s="794"/>
      <c r="AID42" s="794"/>
      <c r="AIE42" s="794"/>
      <c r="AIF42" s="794"/>
      <c r="AIG42" s="794"/>
      <c r="AIH42" s="794"/>
      <c r="AII42" s="794"/>
      <c r="AIJ42" s="794"/>
      <c r="AIK42" s="794"/>
      <c r="AIL42" s="794"/>
      <c r="AIM42" s="794"/>
      <c r="AIN42" s="794"/>
      <c r="AIO42" s="794"/>
      <c r="AIP42" s="794"/>
      <c r="AIQ42" s="794"/>
      <c r="AIR42" s="794"/>
      <c r="AIS42" s="794"/>
      <c r="AIT42" s="794"/>
      <c r="AIU42" s="794"/>
      <c r="AIV42" s="794"/>
      <c r="AIW42" s="794"/>
      <c r="AIX42" s="794"/>
      <c r="AIY42" s="794"/>
      <c r="AIZ42" s="794"/>
      <c r="AJA42" s="794"/>
      <c r="AJB42" s="794"/>
      <c r="AJC42" s="794"/>
      <c r="AJD42" s="794"/>
      <c r="AJE42" s="794"/>
      <c r="AJF42" s="794"/>
      <c r="AJG42" s="794"/>
      <c r="AJH42" s="794"/>
      <c r="AJI42" s="794"/>
      <c r="AJJ42" s="794"/>
      <c r="AJK42" s="794"/>
      <c r="AJL42" s="794"/>
      <c r="AJM42" s="794"/>
      <c r="AJN42" s="794"/>
      <c r="AJO42" s="794"/>
      <c r="AJP42" s="794"/>
      <c r="AJQ42" s="794"/>
      <c r="AJR42" s="794"/>
      <c r="AJS42" s="794"/>
      <c r="AJT42" s="794"/>
      <c r="AJU42" s="794"/>
      <c r="AJV42" s="794"/>
      <c r="AJW42" s="794"/>
      <c r="AJX42" s="794"/>
      <c r="AJY42" s="794"/>
      <c r="AJZ42" s="794"/>
      <c r="AKA42" s="794"/>
      <c r="AKB42" s="794"/>
      <c r="AKC42" s="794"/>
      <c r="AKD42" s="794"/>
      <c r="AKE42" s="794"/>
      <c r="AKF42" s="794"/>
      <c r="AKG42" s="794"/>
      <c r="AKH42" s="794"/>
      <c r="AKI42" s="794"/>
      <c r="AKJ42" s="794"/>
      <c r="AKK42" s="794"/>
      <c r="AKL42" s="794"/>
      <c r="AKM42" s="794"/>
      <c r="AKN42" s="794"/>
      <c r="AKO42" s="794"/>
      <c r="AKP42" s="794"/>
      <c r="AKQ42" s="794"/>
      <c r="AKR42" s="794"/>
      <c r="AKS42" s="794"/>
      <c r="AKT42" s="794"/>
      <c r="AKU42" s="794"/>
      <c r="AKV42" s="794"/>
      <c r="AKW42" s="794"/>
      <c r="AKX42" s="794"/>
      <c r="AKY42" s="794"/>
      <c r="AKZ42" s="794"/>
      <c r="ALA42" s="794"/>
      <c r="ALB42" s="794"/>
      <c r="ALC42" s="794"/>
      <c r="ALD42" s="794"/>
      <c r="ALE42" s="794"/>
      <c r="ALF42" s="794"/>
      <c r="ALG42" s="794"/>
      <c r="ALH42" s="794"/>
      <c r="ALI42" s="794"/>
      <c r="ALJ42" s="794"/>
      <c r="ALK42" s="794"/>
      <c r="ALL42" s="794"/>
      <c r="ALM42" s="794"/>
      <c r="ALN42" s="794"/>
      <c r="ALO42" s="794"/>
      <c r="ALP42" s="794"/>
      <c r="ALQ42" s="794"/>
      <c r="ALR42" s="794"/>
      <c r="ALS42" s="794"/>
      <c r="ALT42" s="794"/>
      <c r="ALU42" s="794"/>
      <c r="ALV42" s="794"/>
      <c r="ALW42" s="794"/>
      <c r="ALX42" s="794"/>
      <c r="ALY42" s="794"/>
      <c r="ALZ42" s="794"/>
      <c r="AMA42" s="794"/>
      <c r="AMB42" s="794"/>
      <c r="AMC42" s="794"/>
      <c r="AMD42" s="794"/>
      <c r="AME42" s="794"/>
      <c r="AMF42" s="794"/>
    </row>
    <row r="43" spans="12:1020" s="751" customFormat="1" ht="24" customHeight="1">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4"/>
      <c r="AY43" s="794"/>
      <c r="AZ43" s="794"/>
      <c r="BA43" s="794"/>
      <c r="BB43" s="794"/>
      <c r="BC43" s="794"/>
      <c r="BD43" s="794"/>
      <c r="BE43" s="794"/>
      <c r="BF43" s="794"/>
      <c r="BG43" s="794"/>
      <c r="BH43" s="794"/>
      <c r="BI43" s="794"/>
      <c r="BJ43" s="794"/>
      <c r="BK43" s="794"/>
      <c r="BL43" s="794"/>
      <c r="BM43" s="794"/>
      <c r="BN43" s="794"/>
      <c r="BO43" s="794"/>
      <c r="BP43" s="794"/>
      <c r="BQ43" s="794"/>
      <c r="BR43" s="794"/>
      <c r="BS43" s="794"/>
      <c r="BT43" s="794"/>
      <c r="BU43" s="794"/>
      <c r="BV43" s="794"/>
      <c r="BW43" s="794"/>
      <c r="BX43" s="794"/>
      <c r="BY43" s="794"/>
      <c r="BZ43" s="794"/>
      <c r="CA43" s="794"/>
      <c r="CB43" s="794"/>
      <c r="CC43" s="794"/>
      <c r="CD43" s="794"/>
      <c r="CE43" s="794"/>
      <c r="CF43" s="794"/>
      <c r="CG43" s="794"/>
      <c r="CH43" s="794"/>
      <c r="CI43" s="794"/>
      <c r="CJ43" s="794"/>
      <c r="CK43" s="794"/>
      <c r="CL43" s="794"/>
      <c r="CM43" s="794"/>
      <c r="CN43" s="794"/>
      <c r="CO43" s="794"/>
      <c r="CP43" s="794"/>
      <c r="CQ43" s="794"/>
      <c r="CR43" s="794"/>
      <c r="CS43" s="794"/>
      <c r="CT43" s="794"/>
      <c r="CU43" s="794"/>
      <c r="CV43" s="794"/>
      <c r="CW43" s="794"/>
      <c r="CX43" s="794"/>
      <c r="CY43" s="794"/>
      <c r="CZ43" s="794"/>
      <c r="DA43" s="794"/>
      <c r="DB43" s="794"/>
      <c r="DC43" s="794"/>
      <c r="DD43" s="794"/>
      <c r="DE43" s="794"/>
      <c r="DF43" s="794"/>
      <c r="DG43" s="794"/>
      <c r="DH43" s="794"/>
      <c r="DI43" s="794"/>
      <c r="DJ43" s="794"/>
      <c r="DK43" s="794"/>
      <c r="DL43" s="794"/>
      <c r="DM43" s="794"/>
      <c r="DN43" s="794"/>
      <c r="DO43" s="794"/>
      <c r="DP43" s="794"/>
      <c r="DQ43" s="794"/>
      <c r="DR43" s="794"/>
      <c r="DS43" s="794"/>
      <c r="DT43" s="794"/>
      <c r="DU43" s="794"/>
      <c r="DV43" s="794"/>
      <c r="DW43" s="794"/>
      <c r="DX43" s="794"/>
      <c r="DY43" s="794"/>
      <c r="DZ43" s="794"/>
      <c r="EA43" s="794"/>
      <c r="EB43" s="794"/>
      <c r="EC43" s="794"/>
      <c r="ED43" s="794"/>
      <c r="EE43" s="794"/>
      <c r="EF43" s="794"/>
      <c r="EG43" s="794"/>
      <c r="EH43" s="794"/>
      <c r="EI43" s="794"/>
      <c r="EJ43" s="794"/>
      <c r="EK43" s="794"/>
      <c r="EL43" s="794"/>
      <c r="EM43" s="794"/>
      <c r="EN43" s="794"/>
      <c r="EO43" s="794"/>
      <c r="EP43" s="794"/>
      <c r="EQ43" s="794"/>
      <c r="ER43" s="794"/>
      <c r="ES43" s="794"/>
      <c r="ET43" s="794"/>
      <c r="EU43" s="794"/>
      <c r="EV43" s="794"/>
      <c r="EW43" s="794"/>
      <c r="EX43" s="794"/>
      <c r="EY43" s="794"/>
      <c r="EZ43" s="794"/>
      <c r="FA43" s="794"/>
      <c r="FB43" s="794"/>
      <c r="FC43" s="794"/>
      <c r="FD43" s="794"/>
      <c r="FE43" s="794"/>
      <c r="FF43" s="794"/>
      <c r="FG43" s="794"/>
      <c r="FH43" s="794"/>
      <c r="FI43" s="794"/>
      <c r="FJ43" s="794"/>
      <c r="FK43" s="794"/>
      <c r="FL43" s="794"/>
      <c r="FM43" s="794"/>
      <c r="FN43" s="794"/>
      <c r="FO43" s="794"/>
      <c r="FP43" s="794"/>
      <c r="FQ43" s="794"/>
      <c r="FR43" s="794"/>
      <c r="FS43" s="794"/>
      <c r="FT43" s="794"/>
      <c r="FU43" s="794"/>
      <c r="FV43" s="794"/>
      <c r="FW43" s="794"/>
      <c r="FX43" s="794"/>
      <c r="FY43" s="794"/>
      <c r="FZ43" s="794"/>
      <c r="GA43" s="794"/>
      <c r="GB43" s="794"/>
      <c r="GC43" s="794"/>
      <c r="GD43" s="794"/>
      <c r="GE43" s="794"/>
      <c r="GF43" s="794"/>
      <c r="GG43" s="794"/>
      <c r="GH43" s="794"/>
      <c r="GI43" s="794"/>
      <c r="GJ43" s="794"/>
      <c r="GK43" s="794"/>
      <c r="GL43" s="794"/>
      <c r="GM43" s="794"/>
      <c r="GN43" s="794"/>
      <c r="GO43" s="794"/>
      <c r="GP43" s="794"/>
      <c r="GQ43" s="794"/>
      <c r="GR43" s="794"/>
      <c r="GS43" s="794"/>
      <c r="GT43" s="794"/>
      <c r="GU43" s="794"/>
      <c r="GV43" s="794"/>
      <c r="GW43" s="794"/>
      <c r="GX43" s="794"/>
      <c r="GY43" s="794"/>
      <c r="GZ43" s="794"/>
      <c r="HA43" s="794"/>
      <c r="HB43" s="794"/>
      <c r="HC43" s="794"/>
      <c r="HD43" s="794"/>
      <c r="HE43" s="794"/>
      <c r="HF43" s="794"/>
      <c r="HG43" s="794"/>
      <c r="HH43" s="794"/>
      <c r="HI43" s="794"/>
      <c r="HJ43" s="794"/>
      <c r="HK43" s="794"/>
      <c r="HL43" s="794"/>
      <c r="HM43" s="794"/>
      <c r="HN43" s="794"/>
      <c r="HO43" s="794"/>
      <c r="HP43" s="794"/>
      <c r="HQ43" s="794"/>
      <c r="HR43" s="794"/>
      <c r="HS43" s="794"/>
      <c r="HT43" s="794"/>
      <c r="HU43" s="794"/>
      <c r="HV43" s="794"/>
      <c r="HW43" s="794"/>
      <c r="HX43" s="794"/>
      <c r="HY43" s="794"/>
      <c r="HZ43" s="794"/>
      <c r="IA43" s="794"/>
      <c r="IB43" s="794"/>
      <c r="IC43" s="794"/>
      <c r="ID43" s="794"/>
      <c r="IE43" s="794"/>
      <c r="IF43" s="794"/>
      <c r="IG43" s="794"/>
      <c r="IH43" s="794"/>
      <c r="II43" s="794"/>
      <c r="IJ43" s="794"/>
      <c r="IK43" s="794"/>
      <c r="IL43" s="794"/>
      <c r="IM43" s="794"/>
      <c r="IN43" s="794"/>
      <c r="IO43" s="794"/>
      <c r="IP43" s="794"/>
      <c r="IQ43" s="794"/>
      <c r="IR43" s="794"/>
      <c r="IS43" s="794"/>
      <c r="IT43" s="794"/>
      <c r="IU43" s="794"/>
      <c r="IV43" s="794"/>
      <c r="IW43" s="794"/>
      <c r="IX43" s="794"/>
      <c r="IY43" s="794"/>
      <c r="IZ43" s="794"/>
      <c r="JA43" s="794"/>
      <c r="JB43" s="794"/>
      <c r="JC43" s="794"/>
      <c r="JD43" s="794"/>
      <c r="JE43" s="794"/>
      <c r="JF43" s="794"/>
      <c r="JG43" s="794"/>
      <c r="JH43" s="794"/>
      <c r="JI43" s="794"/>
      <c r="JJ43" s="794"/>
      <c r="JK43" s="794"/>
      <c r="JL43" s="794"/>
      <c r="JM43" s="794"/>
      <c r="JN43" s="794"/>
      <c r="JO43" s="794"/>
      <c r="JP43" s="794"/>
      <c r="JQ43" s="794"/>
      <c r="JR43" s="794"/>
      <c r="JS43" s="794"/>
      <c r="JT43" s="794"/>
      <c r="JU43" s="794"/>
      <c r="JV43" s="794"/>
      <c r="JW43" s="794"/>
      <c r="JX43" s="794"/>
      <c r="JY43" s="794"/>
      <c r="JZ43" s="794"/>
      <c r="KA43" s="794"/>
      <c r="KB43" s="794"/>
      <c r="KC43" s="794"/>
      <c r="KD43" s="794"/>
      <c r="KE43" s="794"/>
      <c r="KF43" s="794"/>
      <c r="KG43" s="794"/>
      <c r="KH43" s="794"/>
      <c r="KI43" s="794"/>
      <c r="KJ43" s="794"/>
      <c r="KK43" s="794"/>
      <c r="KL43" s="794"/>
      <c r="KM43" s="794"/>
      <c r="KN43" s="794"/>
      <c r="KO43" s="794"/>
      <c r="KP43" s="794"/>
      <c r="KQ43" s="794"/>
      <c r="KR43" s="794"/>
      <c r="KS43" s="794"/>
      <c r="KT43" s="794"/>
      <c r="KU43" s="794"/>
      <c r="KV43" s="794"/>
      <c r="KW43" s="794"/>
      <c r="KX43" s="794"/>
      <c r="KY43" s="794"/>
      <c r="KZ43" s="794"/>
      <c r="LA43" s="794"/>
      <c r="LB43" s="794"/>
      <c r="LC43" s="794"/>
      <c r="LD43" s="794"/>
      <c r="LE43" s="794"/>
      <c r="LF43" s="794"/>
      <c r="LG43" s="794"/>
      <c r="LH43" s="794"/>
      <c r="LI43" s="794"/>
      <c r="LJ43" s="794"/>
      <c r="LK43" s="794"/>
      <c r="LL43" s="794"/>
      <c r="LM43" s="794"/>
      <c r="LN43" s="794"/>
      <c r="LO43" s="794"/>
      <c r="LP43" s="794"/>
      <c r="LQ43" s="794"/>
      <c r="LR43" s="794"/>
      <c r="LS43" s="794"/>
      <c r="LT43" s="794"/>
      <c r="LU43" s="794"/>
      <c r="LV43" s="794"/>
      <c r="LW43" s="794"/>
      <c r="LX43" s="794"/>
      <c r="LY43" s="794"/>
      <c r="LZ43" s="794"/>
      <c r="MA43" s="794"/>
      <c r="MB43" s="794"/>
      <c r="MC43" s="794"/>
      <c r="MD43" s="794"/>
      <c r="ME43" s="794"/>
      <c r="MF43" s="794"/>
      <c r="MG43" s="794"/>
      <c r="MH43" s="794"/>
      <c r="MI43" s="794"/>
      <c r="MJ43" s="794"/>
      <c r="MK43" s="794"/>
      <c r="ML43" s="794"/>
      <c r="MM43" s="794"/>
      <c r="MN43" s="794"/>
      <c r="MO43" s="794"/>
      <c r="MP43" s="794"/>
      <c r="MQ43" s="794"/>
      <c r="MR43" s="794"/>
      <c r="MS43" s="794"/>
      <c r="MT43" s="794"/>
      <c r="MU43" s="794"/>
      <c r="MV43" s="794"/>
      <c r="MW43" s="794"/>
      <c r="MX43" s="794"/>
      <c r="MY43" s="794"/>
      <c r="MZ43" s="794"/>
      <c r="NA43" s="794"/>
      <c r="NB43" s="794"/>
      <c r="NC43" s="794"/>
      <c r="ND43" s="794"/>
      <c r="NE43" s="794"/>
      <c r="NF43" s="794"/>
      <c r="NG43" s="794"/>
      <c r="NH43" s="794"/>
      <c r="NI43" s="794"/>
      <c r="NJ43" s="794"/>
      <c r="NK43" s="794"/>
      <c r="NL43" s="794"/>
      <c r="NM43" s="794"/>
      <c r="NN43" s="794"/>
      <c r="NO43" s="794"/>
      <c r="NP43" s="794"/>
      <c r="NQ43" s="794"/>
      <c r="NR43" s="794"/>
      <c r="NS43" s="794"/>
      <c r="NT43" s="794"/>
      <c r="NU43" s="794"/>
      <c r="NV43" s="794"/>
      <c r="NW43" s="794"/>
      <c r="NX43" s="794"/>
      <c r="NY43" s="794"/>
      <c r="NZ43" s="794"/>
      <c r="OA43" s="794"/>
      <c r="OB43" s="794"/>
      <c r="OC43" s="794"/>
      <c r="OD43" s="794"/>
      <c r="OE43" s="794"/>
      <c r="OF43" s="794"/>
      <c r="OG43" s="794"/>
      <c r="OH43" s="794"/>
      <c r="OI43" s="794"/>
      <c r="OJ43" s="794"/>
      <c r="OK43" s="794"/>
      <c r="OL43" s="794"/>
      <c r="OM43" s="794"/>
      <c r="ON43" s="794"/>
      <c r="OO43" s="794"/>
      <c r="OP43" s="794"/>
      <c r="OQ43" s="794"/>
      <c r="OR43" s="794"/>
      <c r="OS43" s="794"/>
      <c r="OT43" s="794"/>
      <c r="OU43" s="794"/>
      <c r="OV43" s="794"/>
      <c r="OW43" s="794"/>
      <c r="OX43" s="794"/>
      <c r="OY43" s="794"/>
      <c r="OZ43" s="794"/>
      <c r="PA43" s="794"/>
      <c r="PB43" s="794"/>
      <c r="PC43" s="794"/>
      <c r="PD43" s="794"/>
      <c r="PE43" s="794"/>
      <c r="PF43" s="794"/>
      <c r="PG43" s="794"/>
      <c r="PH43" s="794"/>
      <c r="PI43" s="794"/>
      <c r="PJ43" s="794"/>
      <c r="PK43" s="794"/>
      <c r="PL43" s="794"/>
      <c r="PM43" s="794"/>
      <c r="PN43" s="794"/>
      <c r="PO43" s="794"/>
      <c r="PP43" s="794"/>
      <c r="PQ43" s="794"/>
      <c r="PR43" s="794"/>
      <c r="PS43" s="794"/>
      <c r="PT43" s="794"/>
      <c r="PU43" s="794"/>
      <c r="PV43" s="794"/>
      <c r="PW43" s="794"/>
      <c r="PX43" s="794"/>
      <c r="PY43" s="794"/>
      <c r="PZ43" s="794"/>
      <c r="QA43" s="794"/>
      <c r="QB43" s="794"/>
      <c r="QC43" s="794"/>
      <c r="QD43" s="794"/>
      <c r="QE43" s="794"/>
      <c r="QF43" s="794"/>
      <c r="QG43" s="794"/>
      <c r="QH43" s="794"/>
      <c r="QI43" s="794"/>
      <c r="QJ43" s="794"/>
      <c r="QK43" s="794"/>
      <c r="QL43" s="794"/>
      <c r="QM43" s="794"/>
      <c r="QN43" s="794"/>
      <c r="QO43" s="794"/>
      <c r="QP43" s="794"/>
      <c r="QQ43" s="794"/>
      <c r="QR43" s="794"/>
      <c r="QS43" s="794"/>
      <c r="QT43" s="794"/>
      <c r="QU43" s="794"/>
      <c r="QV43" s="794"/>
      <c r="QW43" s="794"/>
      <c r="QX43" s="794"/>
      <c r="QY43" s="794"/>
      <c r="QZ43" s="794"/>
      <c r="RA43" s="794"/>
      <c r="RB43" s="794"/>
      <c r="RC43" s="794"/>
      <c r="RD43" s="794"/>
      <c r="RE43" s="794"/>
      <c r="RF43" s="794"/>
      <c r="RG43" s="794"/>
      <c r="RH43" s="794"/>
      <c r="RI43" s="794"/>
      <c r="RJ43" s="794"/>
      <c r="RK43" s="794"/>
      <c r="RL43" s="794"/>
      <c r="RM43" s="794"/>
      <c r="RN43" s="794"/>
      <c r="RO43" s="794"/>
      <c r="RP43" s="794"/>
      <c r="RQ43" s="794"/>
      <c r="RR43" s="794"/>
      <c r="RS43" s="794"/>
      <c r="RT43" s="794"/>
      <c r="RU43" s="794"/>
      <c r="RV43" s="794"/>
      <c r="RW43" s="794"/>
      <c r="RX43" s="794"/>
      <c r="RY43" s="794"/>
      <c r="RZ43" s="794"/>
      <c r="SA43" s="794"/>
      <c r="SB43" s="794"/>
      <c r="SC43" s="794"/>
      <c r="SD43" s="794"/>
      <c r="SE43" s="794"/>
      <c r="SF43" s="794"/>
      <c r="SG43" s="794"/>
      <c r="SH43" s="794"/>
      <c r="SI43" s="794"/>
      <c r="SJ43" s="794"/>
      <c r="SK43" s="794"/>
      <c r="SL43" s="794"/>
      <c r="SM43" s="794"/>
      <c r="SN43" s="794"/>
      <c r="SO43" s="794"/>
      <c r="SP43" s="794"/>
      <c r="SQ43" s="794"/>
      <c r="SR43" s="794"/>
      <c r="SS43" s="794"/>
      <c r="ST43" s="794"/>
      <c r="SU43" s="794"/>
      <c r="SV43" s="794"/>
      <c r="SW43" s="794"/>
      <c r="SX43" s="794"/>
      <c r="SY43" s="794"/>
      <c r="SZ43" s="794"/>
      <c r="TA43" s="794"/>
      <c r="TB43" s="794"/>
      <c r="TC43" s="794"/>
      <c r="TD43" s="794"/>
      <c r="TE43" s="794"/>
      <c r="TF43" s="794"/>
      <c r="TG43" s="794"/>
      <c r="TH43" s="794"/>
      <c r="TI43" s="794"/>
      <c r="TJ43" s="794"/>
      <c r="TK43" s="794"/>
      <c r="TL43" s="794"/>
      <c r="TM43" s="794"/>
      <c r="TN43" s="794"/>
      <c r="TO43" s="794"/>
      <c r="TP43" s="794"/>
      <c r="TQ43" s="794"/>
      <c r="TR43" s="794"/>
      <c r="TS43" s="794"/>
      <c r="TT43" s="794"/>
      <c r="TU43" s="794"/>
      <c r="TV43" s="794"/>
      <c r="TW43" s="794"/>
      <c r="TX43" s="794"/>
      <c r="TY43" s="794"/>
      <c r="TZ43" s="794"/>
      <c r="UA43" s="794"/>
      <c r="UB43" s="794"/>
      <c r="UC43" s="794"/>
      <c r="UD43" s="794"/>
      <c r="UE43" s="794"/>
      <c r="UF43" s="794"/>
      <c r="UG43" s="794"/>
      <c r="UH43" s="794"/>
      <c r="UI43" s="794"/>
      <c r="UJ43" s="794"/>
      <c r="UK43" s="794"/>
      <c r="UL43" s="794"/>
      <c r="UM43" s="794"/>
      <c r="UN43" s="794"/>
      <c r="UO43" s="794"/>
      <c r="UP43" s="794"/>
      <c r="UQ43" s="794"/>
      <c r="UR43" s="794"/>
      <c r="US43" s="794"/>
      <c r="UT43" s="794"/>
      <c r="UU43" s="794"/>
      <c r="UV43" s="794"/>
      <c r="UW43" s="794"/>
      <c r="UX43" s="794"/>
      <c r="UY43" s="794"/>
      <c r="UZ43" s="794"/>
      <c r="VA43" s="794"/>
      <c r="VB43" s="794"/>
      <c r="VC43" s="794"/>
      <c r="VD43" s="794"/>
      <c r="VE43" s="794"/>
      <c r="VF43" s="794"/>
      <c r="VG43" s="794"/>
      <c r="VH43" s="794"/>
      <c r="VI43" s="794"/>
      <c r="VJ43" s="794"/>
      <c r="VK43" s="794"/>
      <c r="VL43" s="794"/>
      <c r="VM43" s="794"/>
      <c r="VN43" s="794"/>
      <c r="VO43" s="794"/>
      <c r="VP43" s="794"/>
      <c r="VQ43" s="794"/>
      <c r="VR43" s="794"/>
      <c r="VS43" s="794"/>
      <c r="VT43" s="794"/>
      <c r="VU43" s="794"/>
      <c r="VV43" s="794"/>
      <c r="VW43" s="794"/>
      <c r="VX43" s="794"/>
      <c r="VY43" s="794"/>
      <c r="VZ43" s="794"/>
      <c r="WA43" s="794"/>
      <c r="WB43" s="794"/>
      <c r="WC43" s="794"/>
      <c r="WD43" s="794"/>
      <c r="WE43" s="794"/>
      <c r="WF43" s="794"/>
      <c r="WG43" s="794"/>
      <c r="WH43" s="794"/>
      <c r="WI43" s="794"/>
      <c r="WJ43" s="794"/>
      <c r="WK43" s="794"/>
      <c r="WL43" s="794"/>
      <c r="WM43" s="794"/>
      <c r="WN43" s="794"/>
      <c r="WO43" s="794"/>
      <c r="WP43" s="794"/>
      <c r="WQ43" s="794"/>
      <c r="WR43" s="794"/>
      <c r="WS43" s="794"/>
      <c r="WT43" s="794"/>
      <c r="WU43" s="794"/>
      <c r="WV43" s="794"/>
      <c r="WW43" s="794"/>
      <c r="WX43" s="794"/>
      <c r="WY43" s="794"/>
      <c r="WZ43" s="794"/>
      <c r="XA43" s="794"/>
      <c r="XB43" s="794"/>
      <c r="XC43" s="794"/>
      <c r="XD43" s="794"/>
      <c r="XE43" s="794"/>
      <c r="XF43" s="794"/>
      <c r="XG43" s="794"/>
      <c r="XH43" s="794"/>
      <c r="XI43" s="794"/>
      <c r="XJ43" s="794"/>
      <c r="XK43" s="794"/>
      <c r="XL43" s="794"/>
      <c r="XM43" s="794"/>
      <c r="XN43" s="794"/>
      <c r="XO43" s="794"/>
      <c r="XP43" s="794"/>
      <c r="XQ43" s="794"/>
      <c r="XR43" s="794"/>
      <c r="XS43" s="794"/>
      <c r="XT43" s="794"/>
      <c r="XU43" s="794"/>
      <c r="XV43" s="794"/>
      <c r="XW43" s="794"/>
      <c r="XX43" s="794"/>
      <c r="XY43" s="794"/>
      <c r="XZ43" s="794"/>
      <c r="YA43" s="794"/>
      <c r="YB43" s="794"/>
      <c r="YC43" s="794"/>
      <c r="YD43" s="794"/>
      <c r="YE43" s="794"/>
      <c r="YF43" s="794"/>
      <c r="YG43" s="794"/>
      <c r="YH43" s="794"/>
      <c r="YI43" s="794"/>
      <c r="YJ43" s="794"/>
      <c r="YK43" s="794"/>
      <c r="YL43" s="794"/>
      <c r="YM43" s="794"/>
      <c r="YN43" s="794"/>
      <c r="YO43" s="794"/>
      <c r="YP43" s="794"/>
      <c r="YQ43" s="794"/>
      <c r="YR43" s="794"/>
      <c r="YS43" s="794"/>
      <c r="YT43" s="794"/>
      <c r="YU43" s="794"/>
      <c r="YV43" s="794"/>
      <c r="YW43" s="794"/>
      <c r="YX43" s="794"/>
      <c r="YY43" s="794"/>
      <c r="YZ43" s="794"/>
      <c r="ZA43" s="794"/>
      <c r="ZB43" s="794"/>
      <c r="ZC43" s="794"/>
      <c r="ZD43" s="794"/>
      <c r="ZE43" s="794"/>
      <c r="ZF43" s="794"/>
      <c r="ZG43" s="794"/>
      <c r="ZH43" s="794"/>
      <c r="ZI43" s="794"/>
      <c r="ZJ43" s="794"/>
      <c r="ZK43" s="794"/>
      <c r="ZL43" s="794"/>
      <c r="ZM43" s="794"/>
      <c r="ZN43" s="794"/>
      <c r="ZO43" s="794"/>
      <c r="ZP43" s="794"/>
      <c r="ZQ43" s="794"/>
      <c r="ZR43" s="794"/>
      <c r="ZS43" s="794"/>
      <c r="ZT43" s="794"/>
      <c r="ZU43" s="794"/>
      <c r="ZV43" s="794"/>
      <c r="ZW43" s="794"/>
      <c r="ZX43" s="794"/>
      <c r="ZY43" s="794"/>
      <c r="ZZ43" s="794"/>
      <c r="AAA43" s="794"/>
      <c r="AAB43" s="794"/>
      <c r="AAC43" s="794"/>
      <c r="AAD43" s="794"/>
      <c r="AAE43" s="794"/>
      <c r="AAF43" s="794"/>
      <c r="AAG43" s="794"/>
      <c r="AAH43" s="794"/>
      <c r="AAI43" s="794"/>
      <c r="AAJ43" s="794"/>
      <c r="AAK43" s="794"/>
      <c r="AAL43" s="794"/>
      <c r="AAM43" s="794"/>
      <c r="AAN43" s="794"/>
      <c r="AAO43" s="794"/>
      <c r="AAP43" s="794"/>
      <c r="AAQ43" s="794"/>
      <c r="AAR43" s="794"/>
      <c r="AAS43" s="794"/>
      <c r="AAT43" s="794"/>
      <c r="AAU43" s="794"/>
      <c r="AAV43" s="794"/>
      <c r="AAW43" s="794"/>
      <c r="AAX43" s="794"/>
      <c r="AAY43" s="794"/>
      <c r="AAZ43" s="794"/>
      <c r="ABA43" s="794"/>
      <c r="ABB43" s="794"/>
      <c r="ABC43" s="794"/>
      <c r="ABD43" s="794"/>
      <c r="ABE43" s="794"/>
      <c r="ABF43" s="794"/>
      <c r="ABG43" s="794"/>
      <c r="ABH43" s="794"/>
      <c r="ABI43" s="794"/>
      <c r="ABJ43" s="794"/>
      <c r="ABK43" s="794"/>
      <c r="ABL43" s="794"/>
      <c r="ABM43" s="794"/>
      <c r="ABN43" s="794"/>
      <c r="ABO43" s="794"/>
      <c r="ABP43" s="794"/>
      <c r="ABQ43" s="794"/>
      <c r="ABR43" s="794"/>
      <c r="ABS43" s="794"/>
      <c r="ABT43" s="794"/>
      <c r="ABU43" s="794"/>
      <c r="ABV43" s="794"/>
      <c r="ABW43" s="794"/>
      <c r="ABX43" s="794"/>
      <c r="ABY43" s="794"/>
      <c r="ABZ43" s="794"/>
      <c r="ACA43" s="794"/>
      <c r="ACB43" s="794"/>
      <c r="ACC43" s="794"/>
      <c r="ACD43" s="794"/>
      <c r="ACE43" s="794"/>
      <c r="ACF43" s="794"/>
      <c r="ACG43" s="794"/>
      <c r="ACH43" s="794"/>
      <c r="ACI43" s="794"/>
      <c r="ACJ43" s="794"/>
      <c r="ACK43" s="794"/>
      <c r="ACL43" s="794"/>
      <c r="ACM43" s="794"/>
      <c r="ACN43" s="794"/>
      <c r="ACO43" s="794"/>
      <c r="ACP43" s="794"/>
      <c r="ACQ43" s="794"/>
      <c r="ACR43" s="794"/>
      <c r="ACS43" s="794"/>
      <c r="ACT43" s="794"/>
      <c r="ACU43" s="794"/>
      <c r="ACV43" s="794"/>
      <c r="ACW43" s="794"/>
      <c r="ACX43" s="794"/>
      <c r="ACY43" s="794"/>
      <c r="ACZ43" s="794"/>
      <c r="ADA43" s="794"/>
      <c r="ADB43" s="794"/>
      <c r="ADC43" s="794"/>
      <c r="ADD43" s="794"/>
      <c r="ADE43" s="794"/>
      <c r="ADF43" s="794"/>
      <c r="ADG43" s="794"/>
      <c r="ADH43" s="794"/>
      <c r="ADI43" s="794"/>
      <c r="ADJ43" s="794"/>
      <c r="ADK43" s="794"/>
      <c r="ADL43" s="794"/>
      <c r="ADM43" s="794"/>
      <c r="ADN43" s="794"/>
      <c r="ADO43" s="794"/>
      <c r="ADP43" s="794"/>
      <c r="ADQ43" s="794"/>
      <c r="ADR43" s="794"/>
      <c r="ADS43" s="794"/>
      <c r="ADT43" s="794"/>
      <c r="ADU43" s="794"/>
      <c r="ADV43" s="794"/>
      <c r="ADW43" s="794"/>
      <c r="ADX43" s="794"/>
      <c r="ADY43" s="794"/>
      <c r="ADZ43" s="794"/>
      <c r="AEA43" s="794"/>
      <c r="AEB43" s="794"/>
      <c r="AEC43" s="794"/>
      <c r="AED43" s="794"/>
      <c r="AEE43" s="794"/>
      <c r="AEF43" s="794"/>
      <c r="AEG43" s="794"/>
      <c r="AEH43" s="794"/>
      <c r="AEI43" s="794"/>
      <c r="AEJ43" s="794"/>
      <c r="AEK43" s="794"/>
      <c r="AEL43" s="794"/>
      <c r="AEM43" s="794"/>
      <c r="AEN43" s="794"/>
      <c r="AEO43" s="794"/>
      <c r="AEP43" s="794"/>
      <c r="AEQ43" s="794"/>
      <c r="AER43" s="794"/>
      <c r="AES43" s="794"/>
      <c r="AET43" s="794"/>
      <c r="AEU43" s="794"/>
      <c r="AEV43" s="794"/>
      <c r="AEW43" s="794"/>
      <c r="AEX43" s="794"/>
      <c r="AEY43" s="794"/>
      <c r="AEZ43" s="794"/>
      <c r="AFA43" s="794"/>
      <c r="AFB43" s="794"/>
      <c r="AFC43" s="794"/>
      <c r="AFD43" s="794"/>
      <c r="AFE43" s="794"/>
      <c r="AFF43" s="794"/>
      <c r="AFG43" s="794"/>
      <c r="AFH43" s="794"/>
      <c r="AFI43" s="794"/>
      <c r="AFJ43" s="794"/>
      <c r="AFK43" s="794"/>
      <c r="AFL43" s="794"/>
      <c r="AFM43" s="794"/>
      <c r="AFN43" s="794"/>
      <c r="AFO43" s="794"/>
      <c r="AFP43" s="794"/>
      <c r="AFQ43" s="794"/>
      <c r="AFR43" s="794"/>
      <c r="AFS43" s="794"/>
      <c r="AFT43" s="794"/>
      <c r="AFU43" s="794"/>
      <c r="AFV43" s="794"/>
      <c r="AFW43" s="794"/>
      <c r="AFX43" s="794"/>
      <c r="AFY43" s="794"/>
      <c r="AFZ43" s="794"/>
      <c r="AGA43" s="794"/>
      <c r="AGB43" s="794"/>
      <c r="AGC43" s="794"/>
      <c r="AGD43" s="794"/>
      <c r="AGE43" s="794"/>
      <c r="AGF43" s="794"/>
      <c r="AGG43" s="794"/>
      <c r="AGH43" s="794"/>
      <c r="AGI43" s="794"/>
      <c r="AGJ43" s="794"/>
      <c r="AGK43" s="794"/>
      <c r="AGL43" s="794"/>
      <c r="AGM43" s="794"/>
      <c r="AGN43" s="794"/>
      <c r="AGO43" s="794"/>
      <c r="AGP43" s="794"/>
      <c r="AGQ43" s="794"/>
      <c r="AGR43" s="794"/>
      <c r="AGS43" s="794"/>
      <c r="AGT43" s="794"/>
      <c r="AGU43" s="794"/>
      <c r="AGV43" s="794"/>
      <c r="AGW43" s="794"/>
      <c r="AGX43" s="794"/>
      <c r="AGY43" s="794"/>
      <c r="AGZ43" s="794"/>
      <c r="AHA43" s="794"/>
      <c r="AHB43" s="794"/>
      <c r="AHC43" s="794"/>
      <c r="AHD43" s="794"/>
      <c r="AHE43" s="794"/>
      <c r="AHF43" s="794"/>
      <c r="AHG43" s="794"/>
      <c r="AHH43" s="794"/>
      <c r="AHI43" s="794"/>
      <c r="AHJ43" s="794"/>
      <c r="AHK43" s="794"/>
      <c r="AHL43" s="794"/>
      <c r="AHM43" s="794"/>
      <c r="AHN43" s="794"/>
      <c r="AHO43" s="794"/>
      <c r="AHP43" s="794"/>
      <c r="AHQ43" s="794"/>
      <c r="AHR43" s="794"/>
      <c r="AHS43" s="794"/>
      <c r="AHT43" s="794"/>
      <c r="AHU43" s="794"/>
      <c r="AHV43" s="794"/>
      <c r="AHW43" s="794"/>
      <c r="AHX43" s="794"/>
      <c r="AHY43" s="794"/>
      <c r="AHZ43" s="794"/>
      <c r="AIA43" s="794"/>
      <c r="AIB43" s="794"/>
      <c r="AIC43" s="794"/>
      <c r="AID43" s="794"/>
      <c r="AIE43" s="794"/>
      <c r="AIF43" s="794"/>
      <c r="AIG43" s="794"/>
      <c r="AIH43" s="794"/>
      <c r="AII43" s="794"/>
      <c r="AIJ43" s="794"/>
      <c r="AIK43" s="794"/>
      <c r="AIL43" s="794"/>
      <c r="AIM43" s="794"/>
      <c r="AIN43" s="794"/>
      <c r="AIO43" s="794"/>
      <c r="AIP43" s="794"/>
      <c r="AIQ43" s="794"/>
      <c r="AIR43" s="794"/>
      <c r="AIS43" s="794"/>
      <c r="AIT43" s="794"/>
      <c r="AIU43" s="794"/>
      <c r="AIV43" s="794"/>
      <c r="AIW43" s="794"/>
      <c r="AIX43" s="794"/>
      <c r="AIY43" s="794"/>
      <c r="AIZ43" s="794"/>
      <c r="AJA43" s="794"/>
      <c r="AJB43" s="794"/>
      <c r="AJC43" s="794"/>
      <c r="AJD43" s="794"/>
      <c r="AJE43" s="794"/>
      <c r="AJF43" s="794"/>
      <c r="AJG43" s="794"/>
      <c r="AJH43" s="794"/>
      <c r="AJI43" s="794"/>
      <c r="AJJ43" s="794"/>
      <c r="AJK43" s="794"/>
      <c r="AJL43" s="794"/>
      <c r="AJM43" s="794"/>
      <c r="AJN43" s="794"/>
      <c r="AJO43" s="794"/>
      <c r="AJP43" s="794"/>
      <c r="AJQ43" s="794"/>
      <c r="AJR43" s="794"/>
      <c r="AJS43" s="794"/>
      <c r="AJT43" s="794"/>
      <c r="AJU43" s="794"/>
      <c r="AJV43" s="794"/>
      <c r="AJW43" s="794"/>
      <c r="AJX43" s="794"/>
      <c r="AJY43" s="794"/>
      <c r="AJZ43" s="794"/>
      <c r="AKA43" s="794"/>
      <c r="AKB43" s="794"/>
      <c r="AKC43" s="794"/>
      <c r="AKD43" s="794"/>
      <c r="AKE43" s="794"/>
      <c r="AKF43" s="794"/>
      <c r="AKG43" s="794"/>
      <c r="AKH43" s="794"/>
      <c r="AKI43" s="794"/>
      <c r="AKJ43" s="794"/>
      <c r="AKK43" s="794"/>
      <c r="AKL43" s="794"/>
      <c r="AKM43" s="794"/>
      <c r="AKN43" s="794"/>
      <c r="AKO43" s="794"/>
      <c r="AKP43" s="794"/>
      <c r="AKQ43" s="794"/>
      <c r="AKR43" s="794"/>
      <c r="AKS43" s="794"/>
      <c r="AKT43" s="794"/>
      <c r="AKU43" s="794"/>
      <c r="AKV43" s="794"/>
      <c r="AKW43" s="794"/>
      <c r="AKX43" s="794"/>
      <c r="AKY43" s="794"/>
      <c r="AKZ43" s="794"/>
      <c r="ALA43" s="794"/>
      <c r="ALB43" s="794"/>
      <c r="ALC43" s="794"/>
      <c r="ALD43" s="794"/>
      <c r="ALE43" s="794"/>
      <c r="ALF43" s="794"/>
      <c r="ALG43" s="794"/>
      <c r="ALH43" s="794"/>
      <c r="ALI43" s="794"/>
      <c r="ALJ43" s="794"/>
      <c r="ALK43" s="794"/>
      <c r="ALL43" s="794"/>
      <c r="ALM43" s="794"/>
      <c r="ALN43" s="794"/>
      <c r="ALO43" s="794"/>
      <c r="ALP43" s="794"/>
      <c r="ALQ43" s="794"/>
      <c r="ALR43" s="794"/>
      <c r="ALS43" s="794"/>
      <c r="ALT43" s="794"/>
      <c r="ALU43" s="794"/>
      <c r="ALV43" s="794"/>
      <c r="ALW43" s="794"/>
      <c r="ALX43" s="794"/>
      <c r="ALY43" s="794"/>
      <c r="ALZ43" s="794"/>
      <c r="AMA43" s="794"/>
      <c r="AMB43" s="794"/>
      <c r="AMC43" s="794"/>
      <c r="AMD43" s="794"/>
      <c r="AME43" s="794"/>
      <c r="AMF43" s="794"/>
    </row>
  </sheetData>
  <mergeCells count="23">
    <mergeCell ref="J1:K1"/>
    <mergeCell ref="J2:K2"/>
    <mergeCell ref="A4:K4"/>
    <mergeCell ref="A6:K6"/>
    <mergeCell ref="C7:K7"/>
    <mergeCell ref="I8:K8"/>
    <mergeCell ref="I20:K20"/>
    <mergeCell ref="I9:K9"/>
    <mergeCell ref="I10:K10"/>
    <mergeCell ref="I11:K11"/>
    <mergeCell ref="I12:K12"/>
    <mergeCell ref="I13:K13"/>
    <mergeCell ref="I14:K14"/>
    <mergeCell ref="I15:K15"/>
    <mergeCell ref="I16:K16"/>
    <mergeCell ref="I17:K17"/>
    <mergeCell ref="I18:K18"/>
    <mergeCell ref="I19:K19"/>
    <mergeCell ref="I21:K21"/>
    <mergeCell ref="I22:K22"/>
    <mergeCell ref="I23:K23"/>
    <mergeCell ref="I24:K24"/>
    <mergeCell ref="I25:K25"/>
  </mergeCells>
  <phoneticPr fontId="1" type="noConversion"/>
  <hyperlinks>
    <hyperlink ref="L2" location="預告統計資料發布時間表!A1" display="回發布時間表" xr:uid="{3EE75794-E218-4835-9E5C-292FE783A2C5}"/>
  </hyperlinks>
  <pageMargins left="0.43346456692913382" right="0.19645669291338583" top="0.51181102362204733" bottom="0.35511811023622042" header="0.47204724409448823" footer="0.31535433070866137"/>
  <pageSetup paperSize="0" scale="55" fitToWidth="0" fitToHeight="0" orientation="landscape" horizontalDpi="0" verticalDpi="0" copies="0"/>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M18"/>
  <sheetViews>
    <sheetView workbookViewId="0">
      <selection activeCell="M3" sqref="M3"/>
    </sheetView>
  </sheetViews>
  <sheetFormatPr defaultRowHeight="16.5"/>
  <cols>
    <col min="1" max="1" width="19.125" customWidth="1"/>
    <col min="2" max="9" width="9.625" customWidth="1"/>
    <col min="10" max="10" width="11.375" customWidth="1"/>
    <col min="11" max="11" width="10.5" customWidth="1"/>
    <col min="12" max="12" width="9.625" customWidth="1"/>
  </cols>
  <sheetData>
    <row r="1" spans="1:13" ht="17.25">
      <c r="A1" s="193" t="s">
        <v>729</v>
      </c>
      <c r="B1" s="192"/>
      <c r="C1" s="191"/>
      <c r="D1" s="192"/>
      <c r="E1" s="192"/>
      <c r="F1" s="192"/>
      <c r="G1" s="191"/>
      <c r="H1" s="191"/>
      <c r="I1" s="1819" t="s">
        <v>728</v>
      </c>
      <c r="J1" s="1819"/>
      <c r="K1" s="1820" t="s">
        <v>727</v>
      </c>
      <c r="L1" s="1821"/>
    </row>
    <row r="2" spans="1:13" ht="17.25">
      <c r="A2" s="190" t="s">
        <v>726</v>
      </c>
      <c r="B2" s="188" t="s">
        <v>725</v>
      </c>
      <c r="C2" s="187"/>
      <c r="D2" s="189"/>
      <c r="E2" s="189"/>
      <c r="F2" s="189"/>
      <c r="G2" s="188"/>
      <c r="H2" s="187"/>
      <c r="I2" s="1822" t="s">
        <v>724</v>
      </c>
      <c r="J2" s="1822"/>
      <c r="K2" s="1822" t="s">
        <v>723</v>
      </c>
      <c r="L2" s="1823"/>
    </row>
    <row r="3" spans="1:13" ht="25.5">
      <c r="A3" s="1824" t="s">
        <v>722</v>
      </c>
      <c r="B3" s="1825"/>
      <c r="C3" s="1825"/>
      <c r="D3" s="1825"/>
      <c r="E3" s="1825"/>
      <c r="F3" s="1825"/>
      <c r="G3" s="1825"/>
      <c r="H3" s="1825"/>
      <c r="I3" s="1825"/>
      <c r="J3" s="1825"/>
      <c r="K3" s="1825"/>
      <c r="L3" s="1826"/>
      <c r="M3" s="23" t="s">
        <v>150</v>
      </c>
    </row>
    <row r="4" spans="1:13" ht="20.25" thickBot="1">
      <c r="A4" s="186"/>
      <c r="B4" s="185"/>
      <c r="C4" s="185"/>
      <c r="D4" s="185"/>
      <c r="E4" s="185"/>
      <c r="F4" s="1817" t="s">
        <v>721</v>
      </c>
      <c r="G4" s="1817"/>
      <c r="H4" s="1817"/>
      <c r="I4" s="185"/>
      <c r="J4" s="185"/>
      <c r="K4" s="1798" t="s">
        <v>720</v>
      </c>
      <c r="L4" s="1818"/>
    </row>
    <row r="5" spans="1:13" ht="39.950000000000003" customHeight="1" thickBot="1">
      <c r="A5" s="1801" t="s">
        <v>719</v>
      </c>
      <c r="B5" s="1804" t="s">
        <v>718</v>
      </c>
      <c r="C5" s="1807" t="s">
        <v>717</v>
      </c>
      <c r="D5" s="1808"/>
      <c r="E5" s="1808"/>
      <c r="F5" s="1808"/>
      <c r="G5" s="1808"/>
      <c r="H5" s="1808"/>
      <c r="I5" s="1809"/>
      <c r="J5" s="1810" t="s">
        <v>716</v>
      </c>
      <c r="K5" s="1810"/>
      <c r="L5" s="1811"/>
    </row>
    <row r="6" spans="1:13" ht="39.950000000000003" customHeight="1">
      <c r="A6" s="1802"/>
      <c r="B6" s="1805"/>
      <c r="C6" s="1812" t="s">
        <v>715</v>
      </c>
      <c r="D6" s="1814" t="s">
        <v>714</v>
      </c>
      <c r="E6" s="1814"/>
      <c r="F6" s="1814"/>
      <c r="G6" s="1814" t="s">
        <v>713</v>
      </c>
      <c r="H6" s="1814"/>
      <c r="I6" s="1814"/>
      <c r="J6" s="1815" t="s">
        <v>712</v>
      </c>
      <c r="K6" s="1815"/>
      <c r="L6" s="1816"/>
    </row>
    <row r="7" spans="1:13" ht="39.950000000000003" customHeight="1" thickBot="1">
      <c r="A7" s="1803"/>
      <c r="B7" s="1806"/>
      <c r="C7" s="1813"/>
      <c r="D7" s="184" t="s">
        <v>711</v>
      </c>
      <c r="E7" s="184" t="s">
        <v>710</v>
      </c>
      <c r="F7" s="184" t="s">
        <v>709</v>
      </c>
      <c r="G7" s="184" t="s">
        <v>711</v>
      </c>
      <c r="H7" s="184" t="s">
        <v>710</v>
      </c>
      <c r="I7" s="184" t="s">
        <v>709</v>
      </c>
      <c r="J7" s="184" t="s">
        <v>711</v>
      </c>
      <c r="K7" s="184" t="s">
        <v>710</v>
      </c>
      <c r="L7" s="183" t="s">
        <v>709</v>
      </c>
    </row>
    <row r="8" spans="1:13" ht="39.950000000000003" customHeight="1">
      <c r="A8" s="182" t="s">
        <v>708</v>
      </c>
      <c r="B8" s="181">
        <v>11</v>
      </c>
      <c r="C8" s="180">
        <v>11</v>
      </c>
      <c r="D8" s="180">
        <v>0</v>
      </c>
      <c r="E8" s="180">
        <v>0</v>
      </c>
      <c r="F8" s="180">
        <v>0</v>
      </c>
      <c r="G8" s="180">
        <v>11</v>
      </c>
      <c r="H8" s="180">
        <v>11</v>
      </c>
      <c r="I8" s="180">
        <v>0</v>
      </c>
      <c r="J8" s="180">
        <v>0</v>
      </c>
      <c r="K8" s="180">
        <v>0</v>
      </c>
      <c r="L8" s="180">
        <v>0</v>
      </c>
    </row>
    <row r="9" spans="1:13" ht="39.950000000000003" customHeight="1">
      <c r="A9" s="179" t="s">
        <v>707</v>
      </c>
      <c r="B9" s="178">
        <v>0</v>
      </c>
      <c r="C9" s="177">
        <v>0</v>
      </c>
      <c r="D9" s="177">
        <v>0</v>
      </c>
      <c r="E9" s="177">
        <v>0</v>
      </c>
      <c r="F9" s="177">
        <v>0</v>
      </c>
      <c r="G9" s="177">
        <v>0</v>
      </c>
      <c r="H9" s="177">
        <v>0</v>
      </c>
      <c r="I9" s="177">
        <v>0</v>
      </c>
      <c r="J9" s="177">
        <v>0</v>
      </c>
      <c r="K9" s="177">
        <v>0</v>
      </c>
      <c r="L9" s="177">
        <v>0</v>
      </c>
    </row>
    <row r="10" spans="1:13" ht="39.950000000000003" customHeight="1">
      <c r="A10" s="179" t="s">
        <v>706</v>
      </c>
      <c r="B10" s="178">
        <v>11</v>
      </c>
      <c r="C10" s="177">
        <v>11</v>
      </c>
      <c r="D10" s="177">
        <v>0</v>
      </c>
      <c r="E10" s="177">
        <v>0</v>
      </c>
      <c r="F10" s="177">
        <v>0</v>
      </c>
      <c r="G10" s="177">
        <v>11</v>
      </c>
      <c r="H10" s="177">
        <v>11</v>
      </c>
      <c r="I10" s="177">
        <v>0</v>
      </c>
      <c r="J10" s="177">
        <v>0</v>
      </c>
      <c r="K10" s="177">
        <v>0</v>
      </c>
      <c r="L10" s="177">
        <v>0</v>
      </c>
    </row>
    <row r="11" spans="1:13" ht="39.950000000000003" customHeight="1" thickBot="1">
      <c r="A11" s="176" t="s">
        <v>705</v>
      </c>
      <c r="B11" s="175">
        <v>0</v>
      </c>
      <c r="C11" s="174">
        <v>0</v>
      </c>
      <c r="D11" s="174">
        <v>0</v>
      </c>
      <c r="E11" s="174">
        <v>0</v>
      </c>
      <c r="F11" s="174">
        <v>0</v>
      </c>
      <c r="G11" s="174">
        <v>0</v>
      </c>
      <c r="H11" s="174">
        <v>0</v>
      </c>
      <c r="I11" s="174">
        <v>0</v>
      </c>
      <c r="J11" s="174">
        <v>0</v>
      </c>
      <c r="K11" s="174">
        <v>0</v>
      </c>
      <c r="L11" s="174">
        <v>0</v>
      </c>
    </row>
    <row r="12" spans="1:13" ht="39.950000000000003" customHeight="1">
      <c r="A12" s="171" t="s">
        <v>704</v>
      </c>
      <c r="B12" s="169"/>
      <c r="C12" s="169"/>
      <c r="D12" s="169" t="s">
        <v>703</v>
      </c>
      <c r="E12" s="170"/>
      <c r="F12" s="171" t="s">
        <v>702</v>
      </c>
      <c r="G12" s="169"/>
      <c r="H12" s="169"/>
      <c r="I12" s="169"/>
      <c r="J12" s="173" t="s">
        <v>701</v>
      </c>
      <c r="K12" s="172"/>
      <c r="L12" s="172"/>
    </row>
    <row r="13" spans="1:13" ht="39.950000000000003" customHeight="1">
      <c r="A13" s="169"/>
      <c r="B13" s="169"/>
      <c r="C13" s="169"/>
      <c r="D13" s="170"/>
      <c r="E13" s="170"/>
      <c r="F13" s="169" t="s">
        <v>700</v>
      </c>
      <c r="G13" s="169"/>
      <c r="H13" s="169"/>
      <c r="I13" s="169"/>
      <c r="J13" s="169"/>
      <c r="K13" s="1798"/>
      <c r="L13" s="1798"/>
    </row>
    <row r="14" spans="1:13">
      <c r="A14" s="171"/>
      <c r="B14" s="169"/>
      <c r="C14" s="169"/>
      <c r="D14" s="170"/>
      <c r="E14" s="170"/>
      <c r="F14" s="170"/>
      <c r="G14" s="169"/>
      <c r="H14" s="169"/>
      <c r="I14" s="169"/>
      <c r="J14" s="169"/>
      <c r="K14" s="169"/>
      <c r="L14" s="169"/>
    </row>
    <row r="15" spans="1:13">
      <c r="A15" s="169" t="s">
        <v>699</v>
      </c>
      <c r="B15" s="169"/>
      <c r="C15" s="169"/>
      <c r="D15" s="170"/>
      <c r="E15" s="170"/>
      <c r="F15" s="170"/>
      <c r="G15" s="169"/>
      <c r="H15" s="169"/>
      <c r="I15" s="169"/>
      <c r="J15" s="169"/>
      <c r="K15" s="169"/>
      <c r="L15" s="169"/>
    </row>
    <row r="16" spans="1:13">
      <c r="A16" s="1799" t="s">
        <v>698</v>
      </c>
      <c r="B16" s="1799"/>
      <c r="C16" s="1799"/>
      <c r="D16" s="1799"/>
      <c r="E16" s="1799"/>
      <c r="F16" s="1799"/>
      <c r="G16" s="1799"/>
      <c r="H16" s="1799"/>
      <c r="I16" s="1799"/>
      <c r="J16" s="1799"/>
      <c r="K16" s="1799"/>
      <c r="L16" s="1799"/>
    </row>
    <row r="17" spans="1:12">
      <c r="A17" s="1800" t="s">
        <v>697</v>
      </c>
      <c r="B17" s="1800"/>
      <c r="C17" s="1800"/>
      <c r="D17" s="1800"/>
      <c r="E17" s="1800"/>
      <c r="F17" s="1800"/>
      <c r="G17" s="1800"/>
      <c r="H17" s="1800"/>
      <c r="I17" s="1800"/>
      <c r="J17" s="1800"/>
      <c r="K17" s="1800"/>
      <c r="L17" s="1800"/>
    </row>
    <row r="18" spans="1:12">
      <c r="A18" s="1800" t="s">
        <v>696</v>
      </c>
      <c r="B18" s="1800"/>
      <c r="C18" s="1800"/>
      <c r="D18" s="1800"/>
      <c r="E18" s="1800"/>
      <c r="F18" s="1800"/>
      <c r="G18" s="1800"/>
      <c r="H18" s="1800"/>
      <c r="I18" s="1800"/>
      <c r="J18" s="1800"/>
      <c r="K18" s="1800"/>
      <c r="L18" s="1800"/>
    </row>
  </sheetData>
  <mergeCells count="19">
    <mergeCell ref="F4:H4"/>
    <mergeCell ref="K4:L4"/>
    <mergeCell ref="I1:J1"/>
    <mergeCell ref="K1:L1"/>
    <mergeCell ref="I2:J2"/>
    <mergeCell ref="K2:L2"/>
    <mergeCell ref="A3:L3"/>
    <mergeCell ref="K13:L13"/>
    <mergeCell ref="A16:L16"/>
    <mergeCell ref="A17:L17"/>
    <mergeCell ref="A18:L18"/>
    <mergeCell ref="A5:A7"/>
    <mergeCell ref="B5:B7"/>
    <mergeCell ref="C5:I5"/>
    <mergeCell ref="J5:L5"/>
    <mergeCell ref="C6:C7"/>
    <mergeCell ref="D6:F6"/>
    <mergeCell ref="G6:I6"/>
    <mergeCell ref="J6:L6"/>
  </mergeCells>
  <phoneticPr fontId="1" type="noConversion"/>
  <hyperlinks>
    <hyperlink ref="M3" location="預告統計資料發布時間表!A1" display="回發布時間表" xr:uid="{00000000-0004-0000-3500-000000000000}"/>
  </hyperlinks>
  <pageMargins left="0.70866141732283472" right="0.31496062992125984" top="0.74803149606299213" bottom="0.35433070866141736" header="0.31496062992125984" footer="0.31496062992125984"/>
  <pageSetup paperSize="9" orientation="landscape" horizontalDpi="4294967292" verticalDpi="4294967292"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M18"/>
  <sheetViews>
    <sheetView workbookViewId="0"/>
  </sheetViews>
  <sheetFormatPr defaultRowHeight="16.5"/>
  <cols>
    <col min="1" max="1" width="19.125" customWidth="1"/>
    <col min="2" max="9" width="9.625" customWidth="1"/>
    <col min="10" max="10" width="11.375" customWidth="1"/>
    <col min="11" max="11" width="10.5" customWidth="1"/>
    <col min="12" max="12" width="9.625" customWidth="1"/>
  </cols>
  <sheetData>
    <row r="1" spans="1:13" ht="17.25">
      <c r="A1" s="193" t="s">
        <v>729</v>
      </c>
      <c r="B1" s="192"/>
      <c r="C1" s="191"/>
      <c r="D1" s="192"/>
      <c r="E1" s="192"/>
      <c r="F1" s="192"/>
      <c r="G1" s="191"/>
      <c r="H1" s="191"/>
      <c r="I1" s="1819" t="s">
        <v>694</v>
      </c>
      <c r="J1" s="1819"/>
      <c r="K1" s="1820" t="s">
        <v>727</v>
      </c>
      <c r="L1" s="1821"/>
    </row>
    <row r="2" spans="1:13" ht="17.25">
      <c r="A2" s="190" t="s">
        <v>726</v>
      </c>
      <c r="B2" s="188" t="s">
        <v>725</v>
      </c>
      <c r="C2" s="187"/>
      <c r="D2" s="189"/>
      <c r="E2" s="189"/>
      <c r="F2" s="189"/>
      <c r="G2" s="188"/>
      <c r="H2" s="187"/>
      <c r="I2" s="1822" t="s">
        <v>724</v>
      </c>
      <c r="J2" s="1822"/>
      <c r="K2" s="1822" t="s">
        <v>723</v>
      </c>
      <c r="L2" s="1823"/>
    </row>
    <row r="3" spans="1:13" ht="25.5">
      <c r="A3" s="1824" t="s">
        <v>345</v>
      </c>
      <c r="B3" s="1825"/>
      <c r="C3" s="1825"/>
      <c r="D3" s="1825"/>
      <c r="E3" s="1825"/>
      <c r="F3" s="1825"/>
      <c r="G3" s="1825"/>
      <c r="H3" s="1825"/>
      <c r="I3" s="1825"/>
      <c r="J3" s="1825"/>
      <c r="K3" s="1825"/>
      <c r="L3" s="1826"/>
      <c r="M3" s="23" t="s">
        <v>150</v>
      </c>
    </row>
    <row r="4" spans="1:13" ht="20.25" thickBot="1">
      <c r="A4" s="186"/>
      <c r="B4" s="185"/>
      <c r="C4" s="185"/>
      <c r="D4" s="185"/>
      <c r="E4" s="185"/>
      <c r="F4" s="1817" t="s">
        <v>1426</v>
      </c>
      <c r="G4" s="1817"/>
      <c r="H4" s="1817"/>
      <c r="I4" s="185"/>
      <c r="J4" s="185"/>
      <c r="K4" s="1798" t="s">
        <v>720</v>
      </c>
      <c r="L4" s="1818"/>
    </row>
    <row r="5" spans="1:13" ht="39.950000000000003" customHeight="1" thickBot="1">
      <c r="A5" s="1801" t="s">
        <v>719</v>
      </c>
      <c r="B5" s="1804" t="s">
        <v>718</v>
      </c>
      <c r="C5" s="1807" t="s">
        <v>717</v>
      </c>
      <c r="D5" s="1808"/>
      <c r="E5" s="1808"/>
      <c r="F5" s="1808"/>
      <c r="G5" s="1808"/>
      <c r="H5" s="1808"/>
      <c r="I5" s="1809"/>
      <c r="J5" s="1810" t="s">
        <v>716</v>
      </c>
      <c r="K5" s="1810"/>
      <c r="L5" s="1811"/>
    </row>
    <row r="6" spans="1:13" ht="39.950000000000003" customHeight="1">
      <c r="A6" s="1802"/>
      <c r="B6" s="1805"/>
      <c r="C6" s="1812" t="s">
        <v>715</v>
      </c>
      <c r="D6" s="1814" t="s">
        <v>714</v>
      </c>
      <c r="E6" s="1814"/>
      <c r="F6" s="1814"/>
      <c r="G6" s="1814" t="s">
        <v>713</v>
      </c>
      <c r="H6" s="1814"/>
      <c r="I6" s="1814"/>
      <c r="J6" s="1815" t="s">
        <v>712</v>
      </c>
      <c r="K6" s="1815"/>
      <c r="L6" s="1816"/>
    </row>
    <row r="7" spans="1:13" ht="39.950000000000003" customHeight="1" thickBot="1">
      <c r="A7" s="1803"/>
      <c r="B7" s="1806"/>
      <c r="C7" s="1813"/>
      <c r="D7" s="184" t="s">
        <v>711</v>
      </c>
      <c r="E7" s="184" t="s">
        <v>710</v>
      </c>
      <c r="F7" s="184" t="s">
        <v>709</v>
      </c>
      <c r="G7" s="184" t="s">
        <v>711</v>
      </c>
      <c r="H7" s="184" t="s">
        <v>710</v>
      </c>
      <c r="I7" s="184" t="s">
        <v>709</v>
      </c>
      <c r="J7" s="184" t="s">
        <v>711</v>
      </c>
      <c r="K7" s="184" t="s">
        <v>710</v>
      </c>
      <c r="L7" s="183" t="s">
        <v>709</v>
      </c>
    </row>
    <row r="8" spans="1:13" ht="39.950000000000003" customHeight="1">
      <c r="A8" s="182" t="s">
        <v>708</v>
      </c>
      <c r="B8" s="181">
        <v>11</v>
      </c>
      <c r="C8" s="180">
        <v>11</v>
      </c>
      <c r="D8" s="180">
        <v>0</v>
      </c>
      <c r="E8" s="180">
        <v>0</v>
      </c>
      <c r="F8" s="180">
        <v>0</v>
      </c>
      <c r="G8" s="180">
        <v>11</v>
      </c>
      <c r="H8" s="180">
        <v>11</v>
      </c>
      <c r="I8" s="180">
        <v>0</v>
      </c>
      <c r="J8" s="180">
        <v>0</v>
      </c>
      <c r="K8" s="180">
        <v>0</v>
      </c>
      <c r="L8" s="180">
        <v>0</v>
      </c>
    </row>
    <row r="9" spans="1:13" ht="39.950000000000003" customHeight="1">
      <c r="A9" s="179" t="s">
        <v>707</v>
      </c>
      <c r="B9" s="178">
        <v>0</v>
      </c>
      <c r="C9" s="177">
        <v>0</v>
      </c>
      <c r="D9" s="177">
        <v>0</v>
      </c>
      <c r="E9" s="177">
        <v>0</v>
      </c>
      <c r="F9" s="177">
        <v>0</v>
      </c>
      <c r="G9" s="177">
        <v>0</v>
      </c>
      <c r="H9" s="177">
        <v>0</v>
      </c>
      <c r="I9" s="177">
        <v>0</v>
      </c>
      <c r="J9" s="177">
        <v>0</v>
      </c>
      <c r="K9" s="177">
        <v>0</v>
      </c>
      <c r="L9" s="177">
        <v>0</v>
      </c>
    </row>
    <row r="10" spans="1:13" ht="39.950000000000003" customHeight="1">
      <c r="A10" s="179" t="s">
        <v>706</v>
      </c>
      <c r="B10" s="178">
        <v>11</v>
      </c>
      <c r="C10" s="177">
        <v>11</v>
      </c>
      <c r="D10" s="177">
        <v>0</v>
      </c>
      <c r="E10" s="177">
        <v>0</v>
      </c>
      <c r="F10" s="177">
        <v>0</v>
      </c>
      <c r="G10" s="177">
        <v>11</v>
      </c>
      <c r="H10" s="177">
        <v>11</v>
      </c>
      <c r="I10" s="177">
        <v>0</v>
      </c>
      <c r="J10" s="177">
        <v>0</v>
      </c>
      <c r="K10" s="177">
        <v>0</v>
      </c>
      <c r="L10" s="177">
        <v>0</v>
      </c>
    </row>
    <row r="11" spans="1:13" ht="39.950000000000003" customHeight="1" thickBot="1">
      <c r="A11" s="176" t="s">
        <v>705</v>
      </c>
      <c r="B11" s="175">
        <v>0</v>
      </c>
      <c r="C11" s="174">
        <v>0</v>
      </c>
      <c r="D11" s="174">
        <v>0</v>
      </c>
      <c r="E11" s="174">
        <v>0</v>
      </c>
      <c r="F11" s="174">
        <v>0</v>
      </c>
      <c r="G11" s="174">
        <v>0</v>
      </c>
      <c r="H11" s="174">
        <v>0</v>
      </c>
      <c r="I11" s="174">
        <v>0</v>
      </c>
      <c r="J11" s="174">
        <v>0</v>
      </c>
      <c r="K11" s="174">
        <v>0</v>
      </c>
      <c r="L11" s="174">
        <v>0</v>
      </c>
    </row>
    <row r="12" spans="1:13" ht="39.950000000000003" customHeight="1">
      <c r="A12" s="171" t="s">
        <v>662</v>
      </c>
      <c r="B12" s="169"/>
      <c r="C12" s="169"/>
      <c r="D12" s="169" t="s">
        <v>703</v>
      </c>
      <c r="E12" s="170"/>
      <c r="F12" s="171" t="s">
        <v>702</v>
      </c>
      <c r="G12" s="169"/>
      <c r="H12" s="169"/>
      <c r="I12" s="169"/>
      <c r="J12" s="173" t="s">
        <v>701</v>
      </c>
      <c r="K12" s="172"/>
      <c r="L12" s="172"/>
    </row>
    <row r="13" spans="1:13" ht="39.950000000000003" customHeight="1">
      <c r="A13" s="169"/>
      <c r="B13" s="169"/>
      <c r="C13" s="169"/>
      <c r="D13" s="170"/>
      <c r="E13" s="170"/>
      <c r="F13" s="169" t="s">
        <v>700</v>
      </c>
      <c r="G13" s="169"/>
      <c r="H13" s="169"/>
      <c r="I13" s="169"/>
      <c r="J13" s="169"/>
      <c r="K13" s="1798"/>
      <c r="L13" s="1798"/>
    </row>
    <row r="14" spans="1:13">
      <c r="A14" s="171"/>
      <c r="B14" s="169"/>
      <c r="C14" s="169"/>
      <c r="D14" s="170"/>
      <c r="E14" s="170"/>
      <c r="F14" s="170"/>
      <c r="G14" s="169"/>
      <c r="H14" s="169"/>
      <c r="I14" s="169"/>
      <c r="J14" s="169"/>
      <c r="K14" s="169"/>
      <c r="L14" s="169"/>
    </row>
    <row r="15" spans="1:13">
      <c r="A15" s="169" t="s">
        <v>699</v>
      </c>
      <c r="B15" s="169"/>
      <c r="C15" s="169"/>
      <c r="D15" s="170"/>
      <c r="E15" s="170"/>
      <c r="F15" s="170"/>
      <c r="G15" s="169"/>
      <c r="H15" s="169"/>
      <c r="I15" s="169"/>
      <c r="J15" s="169"/>
      <c r="K15" s="169"/>
      <c r="L15" s="169"/>
    </row>
    <row r="16" spans="1:13">
      <c r="A16" s="1799" t="s">
        <v>698</v>
      </c>
      <c r="B16" s="1799"/>
      <c r="C16" s="1799"/>
      <c r="D16" s="1799"/>
      <c r="E16" s="1799"/>
      <c r="F16" s="1799"/>
      <c r="G16" s="1799"/>
      <c r="H16" s="1799"/>
      <c r="I16" s="1799"/>
      <c r="J16" s="1799"/>
      <c r="K16" s="1799"/>
      <c r="L16" s="1799"/>
    </row>
    <row r="17" spans="1:12">
      <c r="A17" s="1800" t="s">
        <v>697</v>
      </c>
      <c r="B17" s="1800"/>
      <c r="C17" s="1800"/>
      <c r="D17" s="1800"/>
      <c r="E17" s="1800"/>
      <c r="F17" s="1800"/>
      <c r="G17" s="1800"/>
      <c r="H17" s="1800"/>
      <c r="I17" s="1800"/>
      <c r="J17" s="1800"/>
      <c r="K17" s="1800"/>
      <c r="L17" s="1800"/>
    </row>
    <row r="18" spans="1:12">
      <c r="A18" s="1800" t="s">
        <v>696</v>
      </c>
      <c r="B18" s="1800"/>
      <c r="C18" s="1800"/>
      <c r="D18" s="1800"/>
      <c r="E18" s="1800"/>
      <c r="F18" s="1800"/>
      <c r="G18" s="1800"/>
      <c r="H18" s="1800"/>
      <c r="I18" s="1800"/>
      <c r="J18" s="1800"/>
      <c r="K18" s="1800"/>
      <c r="L18" s="1800"/>
    </row>
  </sheetData>
  <mergeCells count="19">
    <mergeCell ref="F4:H4"/>
    <mergeCell ref="K4:L4"/>
    <mergeCell ref="I1:J1"/>
    <mergeCell ref="K1:L1"/>
    <mergeCell ref="I2:J2"/>
    <mergeCell ref="K2:L2"/>
    <mergeCell ref="A3:L3"/>
    <mergeCell ref="K13:L13"/>
    <mergeCell ref="A16:L16"/>
    <mergeCell ref="A17:L17"/>
    <mergeCell ref="A18:L18"/>
    <mergeCell ref="A5:A7"/>
    <mergeCell ref="B5:B7"/>
    <mergeCell ref="C5:I5"/>
    <mergeCell ref="J5:L5"/>
    <mergeCell ref="C6:C7"/>
    <mergeCell ref="D6:F6"/>
    <mergeCell ref="G6:I6"/>
    <mergeCell ref="J6:L6"/>
  </mergeCells>
  <phoneticPr fontId="1" type="noConversion"/>
  <hyperlinks>
    <hyperlink ref="M3" location="預告統計資料發布時間表!A1" display="回發布時間表" xr:uid="{00000000-0004-0000-3600-000000000000}"/>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F8938-EFFD-4EB5-A4DF-1AF9B542616F}">
  <dimension ref="A1:M18"/>
  <sheetViews>
    <sheetView workbookViewId="0">
      <selection activeCell="M3" sqref="M3"/>
    </sheetView>
  </sheetViews>
  <sheetFormatPr defaultRowHeight="16.5"/>
  <cols>
    <col min="1" max="1" width="19.125" customWidth="1"/>
    <col min="2" max="9" width="9.625" customWidth="1"/>
    <col min="10" max="10" width="11.375" customWidth="1"/>
    <col min="11" max="11" width="10.5" customWidth="1"/>
    <col min="12" max="12" width="9.625" customWidth="1"/>
  </cols>
  <sheetData>
    <row r="1" spans="1:13" ht="17.25">
      <c r="A1" s="193" t="s">
        <v>729</v>
      </c>
      <c r="B1" s="1179"/>
      <c r="C1" s="187"/>
      <c r="D1" s="1177"/>
      <c r="E1" s="1177"/>
      <c r="F1" s="1177"/>
      <c r="G1" s="187"/>
      <c r="H1" s="1178"/>
      <c r="I1" s="1819" t="s">
        <v>694</v>
      </c>
      <c r="J1" s="1819"/>
      <c r="K1" s="1820" t="s">
        <v>727</v>
      </c>
      <c r="L1" s="1821"/>
    </row>
    <row r="2" spans="1:13" ht="17.25">
      <c r="A2" s="190" t="s">
        <v>726</v>
      </c>
      <c r="B2" s="206" t="s">
        <v>725</v>
      </c>
      <c r="C2" s="188"/>
      <c r="D2" s="189"/>
      <c r="E2" s="189"/>
      <c r="F2" s="189"/>
      <c r="G2" s="188"/>
      <c r="H2" s="205"/>
      <c r="I2" s="1822" t="s">
        <v>724</v>
      </c>
      <c r="J2" s="1822"/>
      <c r="K2" s="1822" t="s">
        <v>723</v>
      </c>
      <c r="L2" s="1823"/>
    </row>
    <row r="3" spans="1:13" ht="25.5">
      <c r="A3" s="1834" t="s">
        <v>345</v>
      </c>
      <c r="B3" s="1835"/>
      <c r="C3" s="1835"/>
      <c r="D3" s="1835"/>
      <c r="E3" s="1835"/>
      <c r="F3" s="1835"/>
      <c r="G3" s="1835"/>
      <c r="H3" s="1835"/>
      <c r="I3" s="1836"/>
      <c r="J3" s="1836"/>
      <c r="K3" s="1836"/>
      <c r="L3" s="1836"/>
      <c r="M3" s="23" t="s">
        <v>150</v>
      </c>
    </row>
    <row r="4" spans="1:13" ht="20.25" thickBot="1">
      <c r="A4" s="1172"/>
      <c r="B4" s="1173"/>
      <c r="C4" s="1173"/>
      <c r="D4" s="1173"/>
      <c r="E4" s="1173"/>
      <c r="F4" s="1832" t="s">
        <v>2060</v>
      </c>
      <c r="G4" s="1832"/>
      <c r="H4" s="1832"/>
      <c r="I4" s="1173"/>
      <c r="J4" s="1173"/>
      <c r="K4" s="1833" t="s">
        <v>720</v>
      </c>
      <c r="L4" s="1833"/>
    </row>
    <row r="5" spans="1:13" ht="39.950000000000003" customHeight="1">
      <c r="A5" s="1827" t="s">
        <v>719</v>
      </c>
      <c r="B5" s="1804" t="s">
        <v>718</v>
      </c>
      <c r="C5" s="1830" t="s">
        <v>717</v>
      </c>
      <c r="D5" s="1830"/>
      <c r="E5" s="1830"/>
      <c r="F5" s="1830"/>
      <c r="G5" s="1830"/>
      <c r="H5" s="1830"/>
      <c r="I5" s="1830"/>
      <c r="J5" s="1810" t="s">
        <v>716</v>
      </c>
      <c r="K5" s="1810"/>
      <c r="L5" s="1810"/>
    </row>
    <row r="6" spans="1:13" ht="39.950000000000003" customHeight="1">
      <c r="A6" s="1828"/>
      <c r="B6" s="1805"/>
      <c r="C6" s="1812" t="s">
        <v>715</v>
      </c>
      <c r="D6" s="1814" t="s">
        <v>714</v>
      </c>
      <c r="E6" s="1814"/>
      <c r="F6" s="1814"/>
      <c r="G6" s="1814" t="s">
        <v>713</v>
      </c>
      <c r="H6" s="1814"/>
      <c r="I6" s="1814"/>
      <c r="J6" s="1815" t="s">
        <v>712</v>
      </c>
      <c r="K6" s="1815"/>
      <c r="L6" s="1831"/>
    </row>
    <row r="7" spans="1:13" ht="39.950000000000003" customHeight="1" thickBot="1">
      <c r="A7" s="1829"/>
      <c r="B7" s="1806"/>
      <c r="C7" s="1813"/>
      <c r="D7" s="184" t="s">
        <v>711</v>
      </c>
      <c r="E7" s="184" t="s">
        <v>710</v>
      </c>
      <c r="F7" s="184" t="s">
        <v>709</v>
      </c>
      <c r="G7" s="184" t="s">
        <v>711</v>
      </c>
      <c r="H7" s="184" t="s">
        <v>710</v>
      </c>
      <c r="I7" s="184" t="s">
        <v>709</v>
      </c>
      <c r="J7" s="184" t="s">
        <v>711</v>
      </c>
      <c r="K7" s="184" t="s">
        <v>710</v>
      </c>
      <c r="L7" s="1174" t="s">
        <v>709</v>
      </c>
    </row>
    <row r="8" spans="1:13" ht="39.950000000000003" customHeight="1">
      <c r="A8" s="1180" t="s">
        <v>708</v>
      </c>
      <c r="B8" s="181">
        <v>11</v>
      </c>
      <c r="C8" s="180">
        <v>11</v>
      </c>
      <c r="D8" s="180">
        <v>0</v>
      </c>
      <c r="E8" s="180">
        <v>0</v>
      </c>
      <c r="F8" s="180">
        <v>0</v>
      </c>
      <c r="G8" s="180">
        <v>11</v>
      </c>
      <c r="H8" s="180">
        <v>11</v>
      </c>
      <c r="I8" s="180">
        <v>0</v>
      </c>
      <c r="J8" s="180">
        <v>0</v>
      </c>
      <c r="K8" s="180">
        <v>0</v>
      </c>
      <c r="L8" s="1175">
        <v>0</v>
      </c>
    </row>
    <row r="9" spans="1:13" ht="39.950000000000003" customHeight="1">
      <c r="A9" s="1181" t="s">
        <v>707</v>
      </c>
      <c r="B9" s="178">
        <v>0</v>
      </c>
      <c r="C9" s="177">
        <v>0</v>
      </c>
      <c r="D9" s="177">
        <v>0</v>
      </c>
      <c r="E9" s="177">
        <v>0</v>
      </c>
      <c r="F9" s="177">
        <v>0</v>
      </c>
      <c r="G9" s="177">
        <v>0</v>
      </c>
      <c r="H9" s="177">
        <v>0</v>
      </c>
      <c r="I9" s="177">
        <v>0</v>
      </c>
      <c r="J9" s="177">
        <v>0</v>
      </c>
      <c r="K9" s="177">
        <v>0</v>
      </c>
      <c r="L9" s="1176">
        <v>0</v>
      </c>
    </row>
    <row r="10" spans="1:13" ht="39.950000000000003" customHeight="1">
      <c r="A10" s="1181" t="s">
        <v>706</v>
      </c>
      <c r="B10" s="178">
        <v>11</v>
      </c>
      <c r="C10" s="177">
        <v>11</v>
      </c>
      <c r="D10" s="177">
        <v>0</v>
      </c>
      <c r="E10" s="177">
        <v>0</v>
      </c>
      <c r="F10" s="177">
        <v>0</v>
      </c>
      <c r="G10" s="177">
        <v>11</v>
      </c>
      <c r="H10" s="177">
        <v>11</v>
      </c>
      <c r="I10" s="177">
        <v>0</v>
      </c>
      <c r="J10" s="177">
        <v>0</v>
      </c>
      <c r="K10" s="177">
        <v>0</v>
      </c>
      <c r="L10" s="1176">
        <v>0</v>
      </c>
    </row>
    <row r="11" spans="1:13" ht="39.950000000000003" customHeight="1" thickBot="1">
      <c r="A11" s="1182" t="s">
        <v>705</v>
      </c>
      <c r="B11" s="175">
        <v>0</v>
      </c>
      <c r="C11" s="174">
        <v>0</v>
      </c>
      <c r="D11" s="174">
        <v>0</v>
      </c>
      <c r="E11" s="174">
        <v>0</v>
      </c>
      <c r="F11" s="174">
        <v>0</v>
      </c>
      <c r="G11" s="174">
        <v>0</v>
      </c>
      <c r="H11" s="174">
        <v>0</v>
      </c>
      <c r="I11" s="174">
        <v>0</v>
      </c>
      <c r="J11" s="174">
        <v>0</v>
      </c>
      <c r="K11" s="174">
        <v>0</v>
      </c>
      <c r="L11" s="196">
        <v>0</v>
      </c>
    </row>
    <row r="12" spans="1:13" ht="39.950000000000003" customHeight="1">
      <c r="A12" s="171" t="s">
        <v>662</v>
      </c>
      <c r="B12" s="169"/>
      <c r="C12" s="169"/>
      <c r="D12" s="169" t="s">
        <v>703</v>
      </c>
      <c r="E12" s="170"/>
      <c r="F12" s="171" t="s">
        <v>702</v>
      </c>
      <c r="G12" s="169"/>
      <c r="H12" s="169"/>
      <c r="I12" s="169"/>
      <c r="J12" s="173" t="s">
        <v>701</v>
      </c>
      <c r="K12" s="172"/>
      <c r="L12" s="172"/>
    </row>
    <row r="13" spans="1:13" ht="39.950000000000003" customHeight="1">
      <c r="A13" s="169"/>
      <c r="B13" s="169"/>
      <c r="C13" s="169"/>
      <c r="D13" s="170"/>
      <c r="E13" s="170"/>
      <c r="F13" s="169" t="s">
        <v>700</v>
      </c>
      <c r="G13" s="169"/>
      <c r="H13" s="169"/>
      <c r="I13" s="169"/>
      <c r="J13" s="169"/>
      <c r="K13" s="1798"/>
      <c r="L13" s="1798"/>
    </row>
    <row r="14" spans="1:13">
      <c r="A14" s="171"/>
      <c r="B14" s="169"/>
      <c r="C14" s="169"/>
      <c r="D14" s="170"/>
      <c r="E14" s="170"/>
      <c r="F14" s="170"/>
      <c r="G14" s="169"/>
      <c r="H14" s="169"/>
      <c r="I14" s="169"/>
      <c r="J14" s="169"/>
      <c r="K14" s="169"/>
      <c r="L14" s="169"/>
    </row>
    <row r="15" spans="1:13">
      <c r="A15" s="169" t="s">
        <v>699</v>
      </c>
      <c r="B15" s="169"/>
      <c r="C15" s="169"/>
      <c r="D15" s="170"/>
      <c r="E15" s="170"/>
      <c r="F15" s="170"/>
      <c r="G15" s="169"/>
      <c r="H15" s="169"/>
      <c r="I15" s="169"/>
      <c r="J15" s="169"/>
      <c r="K15" s="169"/>
      <c r="L15" s="169"/>
    </row>
    <row r="16" spans="1:13">
      <c r="A16" s="1799" t="s">
        <v>698</v>
      </c>
      <c r="B16" s="1799"/>
      <c r="C16" s="1799"/>
      <c r="D16" s="1799"/>
      <c r="E16" s="1799"/>
      <c r="F16" s="1799"/>
      <c r="G16" s="1799"/>
      <c r="H16" s="1799"/>
      <c r="I16" s="1799"/>
      <c r="J16" s="1799"/>
      <c r="K16" s="1799"/>
      <c r="L16" s="1799"/>
    </row>
    <row r="17" spans="1:12">
      <c r="A17" s="1800" t="s">
        <v>697</v>
      </c>
      <c r="B17" s="1800"/>
      <c r="C17" s="1800"/>
      <c r="D17" s="1800"/>
      <c r="E17" s="1800"/>
      <c r="F17" s="1800"/>
      <c r="G17" s="1800"/>
      <c r="H17" s="1800"/>
      <c r="I17" s="1800"/>
      <c r="J17" s="1800"/>
      <c r="K17" s="1800"/>
      <c r="L17" s="1800"/>
    </row>
    <row r="18" spans="1:12">
      <c r="A18" s="1800" t="s">
        <v>696</v>
      </c>
      <c r="B18" s="1800"/>
      <c r="C18" s="1800"/>
      <c r="D18" s="1800"/>
      <c r="E18" s="1800"/>
      <c r="F18" s="1800"/>
      <c r="G18" s="1800"/>
      <c r="H18" s="1800"/>
      <c r="I18" s="1800"/>
      <c r="J18" s="1800"/>
      <c r="K18" s="1800"/>
      <c r="L18" s="1800"/>
    </row>
  </sheetData>
  <mergeCells count="19">
    <mergeCell ref="F4:H4"/>
    <mergeCell ref="K4:L4"/>
    <mergeCell ref="I1:J1"/>
    <mergeCell ref="K1:L1"/>
    <mergeCell ref="I2:J2"/>
    <mergeCell ref="K2:L2"/>
    <mergeCell ref="A3:L3"/>
    <mergeCell ref="K13:L13"/>
    <mergeCell ref="A16:L16"/>
    <mergeCell ref="A17:L17"/>
    <mergeCell ref="A18:L18"/>
    <mergeCell ref="A5:A7"/>
    <mergeCell ref="B5:B7"/>
    <mergeCell ref="C5:I5"/>
    <mergeCell ref="J5:L5"/>
    <mergeCell ref="C6:C7"/>
    <mergeCell ref="D6:F6"/>
    <mergeCell ref="G6:I6"/>
    <mergeCell ref="J6:L6"/>
  </mergeCells>
  <phoneticPr fontId="1" type="noConversion"/>
  <hyperlinks>
    <hyperlink ref="M3" location="預告統計資料發布時間表!A1" display="回發布時間表" xr:uid="{1AF3D11B-D4C5-49AA-BA13-29F8F904B80E}"/>
  </hyperlinks>
  <pageMargins left="0.7" right="0.7" top="0.75" bottom="0.75" header="0.3" footer="0.3"/>
  <pageSetup paperSize="9" orientation="landscape" horizontalDpi="4294967292" verticalDpi="4294967292"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M18"/>
  <sheetViews>
    <sheetView workbookViewId="0">
      <selection activeCell="M2" sqref="M2"/>
    </sheetView>
  </sheetViews>
  <sheetFormatPr defaultRowHeight="16.5"/>
  <cols>
    <col min="1" max="9" width="10.625" customWidth="1"/>
    <col min="10" max="10" width="9.375" customWidth="1"/>
    <col min="11" max="11" width="10.625" customWidth="1"/>
    <col min="12" max="12" width="12.125" customWidth="1"/>
  </cols>
  <sheetData>
    <row r="1" spans="1:13" ht="23.25" customHeight="1">
      <c r="A1" s="193" t="s">
        <v>759</v>
      </c>
      <c r="B1" s="192"/>
      <c r="C1" s="192"/>
      <c r="D1" s="192"/>
      <c r="E1" s="192"/>
      <c r="F1" s="192"/>
      <c r="G1" s="192"/>
      <c r="H1" s="192"/>
      <c r="I1" s="1850" t="s">
        <v>758</v>
      </c>
      <c r="J1" s="1851"/>
      <c r="K1" s="1852" t="s">
        <v>757</v>
      </c>
      <c r="L1" s="1853"/>
    </row>
    <row r="2" spans="1:13" ht="21.75" customHeight="1">
      <c r="A2" s="190" t="s">
        <v>756</v>
      </c>
      <c r="B2" s="206" t="s">
        <v>755</v>
      </c>
      <c r="C2" s="188"/>
      <c r="D2" s="188"/>
      <c r="E2" s="188"/>
      <c r="F2" s="188"/>
      <c r="G2" s="188"/>
      <c r="H2" s="205"/>
      <c r="I2" s="1854" t="s">
        <v>754</v>
      </c>
      <c r="J2" s="1855"/>
      <c r="K2" s="1854" t="s">
        <v>753</v>
      </c>
      <c r="L2" s="1856"/>
      <c r="M2" s="23" t="s">
        <v>150</v>
      </c>
    </row>
    <row r="3" spans="1:13" ht="31.5" customHeight="1" thickBot="1">
      <c r="A3" s="1857" t="s">
        <v>752</v>
      </c>
      <c r="B3" s="1858"/>
      <c r="C3" s="1858"/>
      <c r="D3" s="1858"/>
      <c r="E3" s="1858"/>
      <c r="F3" s="1858"/>
      <c r="G3" s="1858"/>
      <c r="H3" s="1858"/>
      <c r="I3" s="1858"/>
      <c r="J3" s="1858"/>
      <c r="K3" s="1858"/>
      <c r="L3" s="1859"/>
    </row>
    <row r="4" spans="1:13" ht="28.5" customHeight="1" thickBot="1">
      <c r="A4" s="1847" t="s">
        <v>751</v>
      </c>
      <c r="B4" s="1848"/>
      <c r="C4" s="1848"/>
      <c r="D4" s="1848"/>
      <c r="E4" s="1848"/>
      <c r="F4" s="1848"/>
      <c r="G4" s="1848"/>
      <c r="H4" s="1848"/>
      <c r="I4" s="1848"/>
      <c r="J4" s="1848"/>
      <c r="K4" s="1848"/>
      <c r="L4" s="1849"/>
    </row>
    <row r="5" spans="1:13" ht="39.950000000000003" customHeight="1">
      <c r="A5" s="1801" t="s">
        <v>750</v>
      </c>
      <c r="B5" s="1837" t="s">
        <v>675</v>
      </c>
      <c r="C5" s="1838" t="s">
        <v>749</v>
      </c>
      <c r="D5" s="1838"/>
      <c r="E5" s="1838"/>
      <c r="F5" s="1838"/>
      <c r="G5" s="1838"/>
      <c r="H5" s="1839" t="s">
        <v>748</v>
      </c>
      <c r="I5" s="1838"/>
      <c r="J5" s="1838"/>
      <c r="K5" s="1838"/>
      <c r="L5" s="1840"/>
    </row>
    <row r="6" spans="1:13" ht="39.950000000000003" customHeight="1">
      <c r="A6" s="1802"/>
      <c r="B6" s="1805"/>
      <c r="C6" s="1841" t="s">
        <v>747</v>
      </c>
      <c r="D6" s="1815" t="s">
        <v>746</v>
      </c>
      <c r="E6" s="1815"/>
      <c r="F6" s="1815"/>
      <c r="G6" s="1842" t="s">
        <v>745</v>
      </c>
      <c r="H6" s="1815" t="s">
        <v>747</v>
      </c>
      <c r="I6" s="1815" t="s">
        <v>746</v>
      </c>
      <c r="J6" s="1815"/>
      <c r="K6" s="1815"/>
      <c r="L6" s="1845" t="s">
        <v>745</v>
      </c>
    </row>
    <row r="7" spans="1:13" ht="39.950000000000003" customHeight="1" thickBot="1">
      <c r="A7" s="1803"/>
      <c r="B7" s="1806"/>
      <c r="C7" s="1813"/>
      <c r="D7" s="184" t="s">
        <v>744</v>
      </c>
      <c r="E7" s="184" t="s">
        <v>743</v>
      </c>
      <c r="F7" s="184" t="s">
        <v>742</v>
      </c>
      <c r="G7" s="1843"/>
      <c r="H7" s="1844"/>
      <c r="I7" s="184" t="s">
        <v>744</v>
      </c>
      <c r="J7" s="184" t="s">
        <v>743</v>
      </c>
      <c r="K7" s="184" t="s">
        <v>742</v>
      </c>
      <c r="L7" s="1846"/>
    </row>
    <row r="8" spans="1:13" ht="39.950000000000003" customHeight="1">
      <c r="A8" s="182" t="s">
        <v>741</v>
      </c>
      <c r="B8" s="201">
        <f>C8+H8</f>
        <v>15</v>
      </c>
      <c r="C8" s="203">
        <v>11</v>
      </c>
      <c r="D8" s="203">
        <v>0</v>
      </c>
      <c r="E8" s="203">
        <v>0</v>
      </c>
      <c r="F8" s="203">
        <v>0</v>
      </c>
      <c r="G8" s="204">
        <v>11</v>
      </c>
      <c r="H8" s="203">
        <v>4</v>
      </c>
      <c r="I8" s="203">
        <v>0</v>
      </c>
      <c r="J8" s="203">
        <v>0</v>
      </c>
      <c r="K8" s="203">
        <v>0</v>
      </c>
      <c r="L8" s="202">
        <v>4</v>
      </c>
    </row>
    <row r="9" spans="1:13" ht="39.950000000000003" customHeight="1">
      <c r="A9" s="179" t="s">
        <v>740</v>
      </c>
      <c r="B9" s="201">
        <f>C9+H9</f>
        <v>0</v>
      </c>
      <c r="C9" s="199">
        <v>0</v>
      </c>
      <c r="D9" s="199">
        <v>0</v>
      </c>
      <c r="E9" s="177">
        <v>0</v>
      </c>
      <c r="F9" s="177">
        <v>0</v>
      </c>
      <c r="G9" s="200">
        <v>0</v>
      </c>
      <c r="H9" s="199">
        <v>0</v>
      </c>
      <c r="I9" s="199">
        <v>0</v>
      </c>
      <c r="J9" s="177">
        <v>0</v>
      </c>
      <c r="K9" s="177">
        <v>0</v>
      </c>
      <c r="L9" s="198">
        <v>0</v>
      </c>
    </row>
    <row r="10" spans="1:13" ht="39.950000000000003" customHeight="1">
      <c r="A10" s="179" t="s">
        <v>739</v>
      </c>
      <c r="B10" s="201">
        <v>15</v>
      </c>
      <c r="C10" s="199">
        <v>11</v>
      </c>
      <c r="D10" s="199">
        <v>0</v>
      </c>
      <c r="E10" s="177">
        <v>0</v>
      </c>
      <c r="F10" s="177">
        <v>0</v>
      </c>
      <c r="G10" s="200">
        <v>11</v>
      </c>
      <c r="H10" s="199">
        <v>0</v>
      </c>
      <c r="I10" s="199">
        <v>0</v>
      </c>
      <c r="J10" s="177">
        <v>0</v>
      </c>
      <c r="K10" s="177">
        <v>0</v>
      </c>
      <c r="L10" s="198">
        <v>4</v>
      </c>
    </row>
    <row r="11" spans="1:13" ht="39.950000000000003" customHeight="1" thickBot="1">
      <c r="A11" s="176" t="s">
        <v>738</v>
      </c>
      <c r="B11" s="197">
        <f>C11+H11</f>
        <v>0</v>
      </c>
      <c r="C11" s="195">
        <v>0</v>
      </c>
      <c r="D11" s="195">
        <v>0</v>
      </c>
      <c r="E11" s="174">
        <v>0</v>
      </c>
      <c r="F11" s="174">
        <v>0</v>
      </c>
      <c r="G11" s="196">
        <v>0</v>
      </c>
      <c r="H11" s="195">
        <v>0</v>
      </c>
      <c r="I11" s="195">
        <v>0</v>
      </c>
      <c r="J11" s="174">
        <v>0</v>
      </c>
      <c r="K11" s="174">
        <v>0</v>
      </c>
      <c r="L11" s="194">
        <v>0</v>
      </c>
    </row>
    <row r="12" spans="1:13" ht="39.950000000000003" customHeight="1">
      <c r="A12" s="171" t="s">
        <v>662</v>
      </c>
      <c r="B12" s="169"/>
      <c r="C12" s="169" t="s">
        <v>737</v>
      </c>
      <c r="D12" s="169"/>
      <c r="E12" s="169"/>
      <c r="F12" s="171" t="s">
        <v>736</v>
      </c>
      <c r="G12" s="169"/>
      <c r="H12" s="169"/>
      <c r="I12" s="169"/>
      <c r="J12" s="173" t="s">
        <v>735</v>
      </c>
      <c r="K12" s="169"/>
      <c r="L12" s="169"/>
    </row>
    <row r="13" spans="1:13" ht="27" customHeight="1">
      <c r="A13" s="169"/>
      <c r="B13" s="169"/>
      <c r="C13" s="170"/>
      <c r="D13" s="169"/>
      <c r="E13" s="169"/>
      <c r="F13" s="169" t="s">
        <v>734</v>
      </c>
      <c r="G13" s="169"/>
      <c r="H13" s="169"/>
      <c r="I13" s="169"/>
      <c r="J13" s="169"/>
      <c r="K13" s="169"/>
      <c r="L13" s="169"/>
    </row>
    <row r="14" spans="1:13">
      <c r="A14" s="171"/>
      <c r="B14" s="169"/>
      <c r="C14" s="170"/>
      <c r="D14" s="170"/>
      <c r="E14" s="169"/>
      <c r="F14" s="169"/>
      <c r="G14" s="169"/>
      <c r="H14" s="169"/>
      <c r="I14" s="169"/>
      <c r="J14" s="169"/>
      <c r="K14" s="169"/>
      <c r="L14" s="169"/>
    </row>
    <row r="15" spans="1:13">
      <c r="A15" s="1799" t="s">
        <v>733</v>
      </c>
      <c r="B15" s="1799"/>
      <c r="C15" s="1799"/>
      <c r="D15" s="1799"/>
      <c r="E15" s="1799"/>
      <c r="F15" s="1799"/>
      <c r="G15" s="1799"/>
      <c r="H15" s="169"/>
      <c r="I15" s="169"/>
      <c r="J15" s="169"/>
      <c r="K15" s="169"/>
      <c r="L15" s="169"/>
    </row>
    <row r="16" spans="1:13">
      <c r="A16" s="1799" t="s">
        <v>732</v>
      </c>
      <c r="B16" s="1799"/>
      <c r="C16" s="1799"/>
      <c r="D16" s="1799"/>
      <c r="E16" s="1799"/>
      <c r="F16" s="1799"/>
      <c r="G16" s="1799"/>
      <c r="H16" s="1799"/>
      <c r="I16" s="1799"/>
      <c r="J16" s="1799"/>
      <c r="K16" s="1799"/>
      <c r="L16" s="1799"/>
    </row>
    <row r="17" spans="1:12">
      <c r="A17" s="1800" t="s">
        <v>731</v>
      </c>
      <c r="B17" s="1800"/>
      <c r="C17" s="1800"/>
      <c r="D17" s="1800"/>
      <c r="E17" s="1800"/>
      <c r="F17" s="1800"/>
      <c r="G17" s="1800"/>
      <c r="H17" s="1800"/>
      <c r="I17" s="1800"/>
      <c r="J17" s="1800"/>
      <c r="K17" s="1800"/>
      <c r="L17" s="1800"/>
    </row>
    <row r="18" spans="1:12">
      <c r="A18" s="1800" t="s">
        <v>730</v>
      </c>
      <c r="B18" s="1800"/>
      <c r="C18" s="1800"/>
      <c r="D18" s="1800"/>
      <c r="E18" s="1800"/>
      <c r="F18" s="1800"/>
      <c r="G18" s="1800"/>
      <c r="H18" s="1800"/>
      <c r="I18" s="1800"/>
      <c r="J18" s="1800"/>
      <c r="K18" s="1800"/>
      <c r="L18" s="1800"/>
    </row>
  </sheetData>
  <mergeCells count="20">
    <mergeCell ref="A4:L4"/>
    <mergeCell ref="I1:J1"/>
    <mergeCell ref="K1:L1"/>
    <mergeCell ref="I2:J2"/>
    <mergeCell ref="K2:L2"/>
    <mergeCell ref="A3:L3"/>
    <mergeCell ref="A15:G15"/>
    <mergeCell ref="A16:L16"/>
    <mergeCell ref="A17:L17"/>
    <mergeCell ref="A18:L18"/>
    <mergeCell ref="A5:A7"/>
    <mergeCell ref="B5:B7"/>
    <mergeCell ref="C5:G5"/>
    <mergeCell ref="H5:L5"/>
    <mergeCell ref="C6:C7"/>
    <mergeCell ref="D6:F6"/>
    <mergeCell ref="G6:G7"/>
    <mergeCell ref="H6:H7"/>
    <mergeCell ref="I6:K6"/>
    <mergeCell ref="L6:L7"/>
  </mergeCells>
  <phoneticPr fontId="1" type="noConversion"/>
  <hyperlinks>
    <hyperlink ref="M2" location="預告統計資料發布時間表!A1" display="回發布時間表" xr:uid="{00000000-0004-0000-3700-000000000000}"/>
  </hyperlinks>
  <pageMargins left="0.70866141732283472" right="0.51181102362204722" top="0.74803149606299213" bottom="0.35433070866141736" header="0.31496062992125984" footer="0.31496062992125984"/>
  <pageSetup paperSize="9" orientation="landscape" horizontalDpi="4294967292" verticalDpi="4294967292"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M18"/>
  <sheetViews>
    <sheetView workbookViewId="0"/>
  </sheetViews>
  <sheetFormatPr defaultRowHeight="16.5"/>
  <cols>
    <col min="1" max="9" width="10.625" customWidth="1"/>
    <col min="10" max="10" width="9.375" customWidth="1"/>
    <col min="11" max="11" width="10.625" customWidth="1"/>
    <col min="12" max="12" width="12.125" customWidth="1"/>
  </cols>
  <sheetData>
    <row r="1" spans="1:13" ht="23.25" customHeight="1">
      <c r="A1" s="193" t="s">
        <v>729</v>
      </c>
      <c r="B1" s="192"/>
      <c r="C1" s="192"/>
      <c r="D1" s="192"/>
      <c r="E1" s="192"/>
      <c r="F1" s="192"/>
      <c r="G1" s="192"/>
      <c r="H1" s="192"/>
      <c r="I1" s="1850" t="s">
        <v>694</v>
      </c>
      <c r="J1" s="1851"/>
      <c r="K1" s="1852" t="s">
        <v>727</v>
      </c>
      <c r="L1" s="1853"/>
    </row>
    <row r="2" spans="1:13" ht="21.75" customHeight="1">
      <c r="A2" s="190" t="s">
        <v>756</v>
      </c>
      <c r="B2" s="206" t="s">
        <v>755</v>
      </c>
      <c r="C2" s="188"/>
      <c r="D2" s="188"/>
      <c r="E2" s="188"/>
      <c r="F2" s="188"/>
      <c r="G2" s="188"/>
      <c r="H2" s="205"/>
      <c r="I2" s="1854" t="s">
        <v>754</v>
      </c>
      <c r="J2" s="1855"/>
      <c r="K2" s="1854" t="s">
        <v>753</v>
      </c>
      <c r="L2" s="1856"/>
      <c r="M2" s="23" t="s">
        <v>150</v>
      </c>
    </row>
    <row r="3" spans="1:13" ht="31.5" customHeight="1" thickBot="1">
      <c r="A3" s="1857" t="s">
        <v>752</v>
      </c>
      <c r="B3" s="1858"/>
      <c r="C3" s="1858"/>
      <c r="D3" s="1858"/>
      <c r="E3" s="1858"/>
      <c r="F3" s="1858"/>
      <c r="G3" s="1858"/>
      <c r="H3" s="1858"/>
      <c r="I3" s="1858"/>
      <c r="J3" s="1858"/>
      <c r="K3" s="1858"/>
      <c r="L3" s="1859"/>
    </row>
    <row r="4" spans="1:13" ht="28.5" customHeight="1" thickBot="1">
      <c r="A4" s="1847" t="s">
        <v>1427</v>
      </c>
      <c r="B4" s="1848"/>
      <c r="C4" s="1848"/>
      <c r="D4" s="1848"/>
      <c r="E4" s="1848"/>
      <c r="F4" s="1848"/>
      <c r="G4" s="1848"/>
      <c r="H4" s="1848"/>
      <c r="I4" s="1848"/>
      <c r="J4" s="1848"/>
      <c r="K4" s="1848"/>
      <c r="L4" s="1849"/>
    </row>
    <row r="5" spans="1:13" ht="39.950000000000003" customHeight="1">
      <c r="A5" s="1801" t="s">
        <v>750</v>
      </c>
      <c r="B5" s="1837" t="s">
        <v>675</v>
      </c>
      <c r="C5" s="1838" t="s">
        <v>749</v>
      </c>
      <c r="D5" s="1838"/>
      <c r="E5" s="1838"/>
      <c r="F5" s="1838"/>
      <c r="G5" s="1838"/>
      <c r="H5" s="1839" t="s">
        <v>748</v>
      </c>
      <c r="I5" s="1838"/>
      <c r="J5" s="1838"/>
      <c r="K5" s="1838"/>
      <c r="L5" s="1840"/>
    </row>
    <row r="6" spans="1:13" ht="39.950000000000003" customHeight="1">
      <c r="A6" s="1802"/>
      <c r="B6" s="1805"/>
      <c r="C6" s="1841" t="s">
        <v>747</v>
      </c>
      <c r="D6" s="1815" t="s">
        <v>714</v>
      </c>
      <c r="E6" s="1815"/>
      <c r="F6" s="1815"/>
      <c r="G6" s="1842" t="s">
        <v>745</v>
      </c>
      <c r="H6" s="1815" t="s">
        <v>747</v>
      </c>
      <c r="I6" s="1815" t="s">
        <v>714</v>
      </c>
      <c r="J6" s="1815"/>
      <c r="K6" s="1815"/>
      <c r="L6" s="1845" t="s">
        <v>745</v>
      </c>
    </row>
    <row r="7" spans="1:13" ht="39.950000000000003" customHeight="1" thickBot="1">
      <c r="A7" s="1803"/>
      <c r="B7" s="1806"/>
      <c r="C7" s="1813"/>
      <c r="D7" s="184" t="s">
        <v>711</v>
      </c>
      <c r="E7" s="184" t="s">
        <v>743</v>
      </c>
      <c r="F7" s="184" t="s">
        <v>742</v>
      </c>
      <c r="G7" s="1843"/>
      <c r="H7" s="1844"/>
      <c r="I7" s="184" t="s">
        <v>711</v>
      </c>
      <c r="J7" s="184" t="s">
        <v>743</v>
      </c>
      <c r="K7" s="184" t="s">
        <v>742</v>
      </c>
      <c r="L7" s="1846"/>
    </row>
    <row r="8" spans="1:13" ht="39.950000000000003" customHeight="1">
      <c r="A8" s="182" t="s">
        <v>741</v>
      </c>
      <c r="B8" s="201">
        <f>C8+H8</f>
        <v>15</v>
      </c>
      <c r="C8" s="203">
        <v>11</v>
      </c>
      <c r="D8" s="203">
        <v>0</v>
      </c>
      <c r="E8" s="203">
        <v>0</v>
      </c>
      <c r="F8" s="203">
        <v>0</v>
      </c>
      <c r="G8" s="204">
        <v>11</v>
      </c>
      <c r="H8" s="203">
        <v>4</v>
      </c>
      <c r="I8" s="203">
        <v>0</v>
      </c>
      <c r="J8" s="203">
        <v>0</v>
      </c>
      <c r="K8" s="203">
        <v>0</v>
      </c>
      <c r="L8" s="202">
        <v>4</v>
      </c>
    </row>
    <row r="9" spans="1:13" ht="39.950000000000003" customHeight="1">
      <c r="A9" s="179" t="s">
        <v>707</v>
      </c>
      <c r="B9" s="201">
        <f>C9+H9</f>
        <v>0</v>
      </c>
      <c r="C9" s="199">
        <v>0</v>
      </c>
      <c r="D9" s="199">
        <v>0</v>
      </c>
      <c r="E9" s="177">
        <v>0</v>
      </c>
      <c r="F9" s="177">
        <v>0</v>
      </c>
      <c r="G9" s="200">
        <v>0</v>
      </c>
      <c r="H9" s="199">
        <v>0</v>
      </c>
      <c r="I9" s="199">
        <v>0</v>
      </c>
      <c r="J9" s="177">
        <v>0</v>
      </c>
      <c r="K9" s="177">
        <v>0</v>
      </c>
      <c r="L9" s="198">
        <v>0</v>
      </c>
    </row>
    <row r="10" spans="1:13" ht="39.950000000000003" customHeight="1">
      <c r="A10" s="179" t="s">
        <v>706</v>
      </c>
      <c r="B10" s="201">
        <v>15</v>
      </c>
      <c r="C10" s="199">
        <v>11</v>
      </c>
      <c r="D10" s="199">
        <v>0</v>
      </c>
      <c r="E10" s="177">
        <v>0</v>
      </c>
      <c r="F10" s="177">
        <v>0</v>
      </c>
      <c r="G10" s="200">
        <v>11</v>
      </c>
      <c r="H10" s="199">
        <v>0</v>
      </c>
      <c r="I10" s="199">
        <v>0</v>
      </c>
      <c r="J10" s="177">
        <v>0</v>
      </c>
      <c r="K10" s="177">
        <v>0</v>
      </c>
      <c r="L10" s="198">
        <v>4</v>
      </c>
    </row>
    <row r="11" spans="1:13" ht="39.950000000000003" customHeight="1" thickBot="1">
      <c r="A11" s="176" t="s">
        <v>705</v>
      </c>
      <c r="B11" s="197">
        <f>C11+H11</f>
        <v>0</v>
      </c>
      <c r="C11" s="195">
        <v>0</v>
      </c>
      <c r="D11" s="195">
        <v>0</v>
      </c>
      <c r="E11" s="174">
        <v>0</v>
      </c>
      <c r="F11" s="174">
        <v>0</v>
      </c>
      <c r="G11" s="196">
        <v>0</v>
      </c>
      <c r="H11" s="195">
        <v>0</v>
      </c>
      <c r="I11" s="195">
        <v>0</v>
      </c>
      <c r="J11" s="174">
        <v>0</v>
      </c>
      <c r="K11" s="174">
        <v>0</v>
      </c>
      <c r="L11" s="194">
        <v>0</v>
      </c>
    </row>
    <row r="12" spans="1:13" ht="39.950000000000003" customHeight="1">
      <c r="A12" s="171" t="s">
        <v>662</v>
      </c>
      <c r="B12" s="169"/>
      <c r="C12" s="169" t="s">
        <v>703</v>
      </c>
      <c r="D12" s="169"/>
      <c r="E12" s="169"/>
      <c r="F12" s="171" t="s">
        <v>702</v>
      </c>
      <c r="G12" s="169"/>
      <c r="H12" s="169"/>
      <c r="I12" s="169"/>
      <c r="J12" s="173" t="s">
        <v>701</v>
      </c>
      <c r="K12" s="169"/>
      <c r="L12" s="169"/>
    </row>
    <row r="13" spans="1:13" ht="27" customHeight="1">
      <c r="A13" s="169"/>
      <c r="B13" s="169"/>
      <c r="C13" s="170"/>
      <c r="D13" s="169"/>
      <c r="E13" s="169"/>
      <c r="F13" s="169" t="s">
        <v>734</v>
      </c>
      <c r="G13" s="169"/>
      <c r="H13" s="169"/>
      <c r="I13" s="169"/>
      <c r="J13" s="169"/>
      <c r="K13" s="169"/>
      <c r="L13" s="169"/>
    </row>
    <row r="14" spans="1:13">
      <c r="A14" s="171"/>
      <c r="B14" s="169"/>
      <c r="C14" s="170"/>
      <c r="D14" s="170"/>
      <c r="E14" s="169"/>
      <c r="F14" s="169"/>
      <c r="G14" s="169"/>
      <c r="H14" s="169"/>
      <c r="I14" s="169"/>
      <c r="J14" s="169"/>
      <c r="K14" s="169"/>
      <c r="L14" s="169"/>
    </row>
    <row r="15" spans="1:13">
      <c r="A15" s="1799" t="s">
        <v>699</v>
      </c>
      <c r="B15" s="1799"/>
      <c r="C15" s="1799"/>
      <c r="D15" s="1799"/>
      <c r="E15" s="1799"/>
      <c r="F15" s="1799"/>
      <c r="G15" s="1799"/>
      <c r="H15" s="169"/>
      <c r="I15" s="169"/>
      <c r="J15" s="169"/>
      <c r="K15" s="169"/>
      <c r="L15" s="169"/>
    </row>
    <row r="16" spans="1:13">
      <c r="A16" s="1799" t="s">
        <v>732</v>
      </c>
      <c r="B16" s="1799"/>
      <c r="C16" s="1799"/>
      <c r="D16" s="1799"/>
      <c r="E16" s="1799"/>
      <c r="F16" s="1799"/>
      <c r="G16" s="1799"/>
      <c r="H16" s="1799"/>
      <c r="I16" s="1799"/>
      <c r="J16" s="1799"/>
      <c r="K16" s="1799"/>
      <c r="L16" s="1799"/>
    </row>
    <row r="17" spans="1:12">
      <c r="A17" s="1800" t="s">
        <v>697</v>
      </c>
      <c r="B17" s="1800"/>
      <c r="C17" s="1800"/>
      <c r="D17" s="1800"/>
      <c r="E17" s="1800"/>
      <c r="F17" s="1800"/>
      <c r="G17" s="1800"/>
      <c r="H17" s="1800"/>
      <c r="I17" s="1800"/>
      <c r="J17" s="1800"/>
      <c r="K17" s="1800"/>
      <c r="L17" s="1800"/>
    </row>
    <row r="18" spans="1:12">
      <c r="A18" s="1800" t="s">
        <v>696</v>
      </c>
      <c r="B18" s="1800"/>
      <c r="C18" s="1800"/>
      <c r="D18" s="1800"/>
      <c r="E18" s="1800"/>
      <c r="F18" s="1800"/>
      <c r="G18" s="1800"/>
      <c r="H18" s="1800"/>
      <c r="I18" s="1800"/>
      <c r="J18" s="1800"/>
      <c r="K18" s="1800"/>
      <c r="L18" s="1800"/>
    </row>
  </sheetData>
  <mergeCells count="20">
    <mergeCell ref="A4:L4"/>
    <mergeCell ref="I1:J1"/>
    <mergeCell ref="K1:L1"/>
    <mergeCell ref="I2:J2"/>
    <mergeCell ref="K2:L2"/>
    <mergeCell ref="A3:L3"/>
    <mergeCell ref="A15:G15"/>
    <mergeCell ref="A16:L16"/>
    <mergeCell ref="A17:L17"/>
    <mergeCell ref="A18:L18"/>
    <mergeCell ref="A5:A7"/>
    <mergeCell ref="B5:B7"/>
    <mergeCell ref="C5:G5"/>
    <mergeCell ref="H5:L5"/>
    <mergeCell ref="C6:C7"/>
    <mergeCell ref="D6:F6"/>
    <mergeCell ref="G6:G7"/>
    <mergeCell ref="H6:H7"/>
    <mergeCell ref="I6:K6"/>
    <mergeCell ref="L6:L7"/>
  </mergeCells>
  <phoneticPr fontId="1" type="noConversion"/>
  <hyperlinks>
    <hyperlink ref="M2" location="預告統計資料發布時間表!A1" display="回發布時間表" xr:uid="{00000000-0004-0000-3800-000000000000}"/>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6EC1D-3E94-4443-89F1-AB34AB5F5B5A}">
  <dimension ref="A1:M18"/>
  <sheetViews>
    <sheetView workbookViewId="0">
      <selection activeCell="A4" sqref="A4:L4"/>
    </sheetView>
  </sheetViews>
  <sheetFormatPr defaultRowHeight="16.5"/>
  <cols>
    <col min="1" max="9" width="10.625" customWidth="1"/>
    <col min="10" max="10" width="9.375" customWidth="1"/>
    <col min="11" max="11" width="10.625" customWidth="1"/>
    <col min="12" max="12" width="12.125" customWidth="1"/>
  </cols>
  <sheetData>
    <row r="1" spans="1:13" ht="23.25" customHeight="1">
      <c r="A1" s="193" t="s">
        <v>729</v>
      </c>
      <c r="B1" s="192"/>
      <c r="C1" s="192"/>
      <c r="D1" s="192"/>
      <c r="E1" s="192"/>
      <c r="F1" s="192"/>
      <c r="G1" s="192"/>
      <c r="H1" s="192"/>
      <c r="I1" s="1850" t="s">
        <v>694</v>
      </c>
      <c r="J1" s="1851"/>
      <c r="K1" s="1852" t="s">
        <v>727</v>
      </c>
      <c r="L1" s="1853"/>
    </row>
    <row r="2" spans="1:13" ht="21.75" customHeight="1">
      <c r="A2" s="190" t="s">
        <v>756</v>
      </c>
      <c r="B2" s="206" t="s">
        <v>755</v>
      </c>
      <c r="C2" s="188"/>
      <c r="D2" s="188"/>
      <c r="E2" s="188"/>
      <c r="F2" s="188"/>
      <c r="G2" s="188"/>
      <c r="H2" s="205"/>
      <c r="I2" s="1854" t="s">
        <v>754</v>
      </c>
      <c r="J2" s="1855"/>
      <c r="K2" s="1854" t="s">
        <v>753</v>
      </c>
      <c r="L2" s="1856"/>
      <c r="M2" s="23" t="s">
        <v>150</v>
      </c>
    </row>
    <row r="3" spans="1:13" ht="31.5" customHeight="1" thickBot="1">
      <c r="A3" s="1857" t="s">
        <v>752</v>
      </c>
      <c r="B3" s="1858"/>
      <c r="C3" s="1858"/>
      <c r="D3" s="1858"/>
      <c r="E3" s="1858"/>
      <c r="F3" s="1858"/>
      <c r="G3" s="1858"/>
      <c r="H3" s="1858"/>
      <c r="I3" s="1858"/>
      <c r="J3" s="1858"/>
      <c r="K3" s="1858"/>
      <c r="L3" s="1859"/>
    </row>
    <row r="4" spans="1:13" ht="28.5" customHeight="1" thickBot="1">
      <c r="A4" s="1847" t="s">
        <v>2061</v>
      </c>
      <c r="B4" s="1848"/>
      <c r="C4" s="1848"/>
      <c r="D4" s="1848"/>
      <c r="E4" s="1848"/>
      <c r="F4" s="1848"/>
      <c r="G4" s="1848"/>
      <c r="H4" s="1848"/>
      <c r="I4" s="1848"/>
      <c r="J4" s="1848"/>
      <c r="K4" s="1848"/>
      <c r="L4" s="1849"/>
    </row>
    <row r="5" spans="1:13" ht="39.950000000000003" customHeight="1">
      <c r="A5" s="1801" t="s">
        <v>750</v>
      </c>
      <c r="B5" s="1837" t="s">
        <v>675</v>
      </c>
      <c r="C5" s="1838" t="s">
        <v>749</v>
      </c>
      <c r="D5" s="1838"/>
      <c r="E5" s="1838"/>
      <c r="F5" s="1838"/>
      <c r="G5" s="1838"/>
      <c r="H5" s="1839" t="s">
        <v>748</v>
      </c>
      <c r="I5" s="1838"/>
      <c r="J5" s="1838"/>
      <c r="K5" s="1838"/>
      <c r="L5" s="1840"/>
    </row>
    <row r="6" spans="1:13" ht="39.950000000000003" customHeight="1">
      <c r="A6" s="1802"/>
      <c r="B6" s="1805"/>
      <c r="C6" s="1841" t="s">
        <v>747</v>
      </c>
      <c r="D6" s="1815" t="s">
        <v>714</v>
      </c>
      <c r="E6" s="1815"/>
      <c r="F6" s="1815"/>
      <c r="G6" s="1842" t="s">
        <v>745</v>
      </c>
      <c r="H6" s="1815" t="s">
        <v>747</v>
      </c>
      <c r="I6" s="1815" t="s">
        <v>714</v>
      </c>
      <c r="J6" s="1815"/>
      <c r="K6" s="1815"/>
      <c r="L6" s="1845" t="s">
        <v>745</v>
      </c>
    </row>
    <row r="7" spans="1:13" ht="39.950000000000003" customHeight="1" thickBot="1">
      <c r="A7" s="1803"/>
      <c r="B7" s="1806"/>
      <c r="C7" s="1813"/>
      <c r="D7" s="184" t="s">
        <v>711</v>
      </c>
      <c r="E7" s="184" t="s">
        <v>743</v>
      </c>
      <c r="F7" s="184" t="s">
        <v>742</v>
      </c>
      <c r="G7" s="1843"/>
      <c r="H7" s="1844"/>
      <c r="I7" s="184" t="s">
        <v>711</v>
      </c>
      <c r="J7" s="184" t="s">
        <v>743</v>
      </c>
      <c r="K7" s="184" t="s">
        <v>742</v>
      </c>
      <c r="L7" s="1846"/>
    </row>
    <row r="8" spans="1:13" ht="39.950000000000003" customHeight="1">
      <c r="A8" s="182" t="s">
        <v>741</v>
      </c>
      <c r="B8" s="201">
        <f>C8+H8</f>
        <v>15</v>
      </c>
      <c r="C8" s="203">
        <v>11</v>
      </c>
      <c r="D8" s="203">
        <v>0</v>
      </c>
      <c r="E8" s="203">
        <v>0</v>
      </c>
      <c r="F8" s="203">
        <v>0</v>
      </c>
      <c r="G8" s="204">
        <v>11</v>
      </c>
      <c r="H8" s="203">
        <v>4</v>
      </c>
      <c r="I8" s="203">
        <v>0</v>
      </c>
      <c r="J8" s="203">
        <v>0</v>
      </c>
      <c r="K8" s="203">
        <v>0</v>
      </c>
      <c r="L8" s="202">
        <v>4</v>
      </c>
    </row>
    <row r="9" spans="1:13" ht="39.950000000000003" customHeight="1">
      <c r="A9" s="179" t="s">
        <v>707</v>
      </c>
      <c r="B9" s="201">
        <f>C9+H9</f>
        <v>0</v>
      </c>
      <c r="C9" s="199">
        <v>0</v>
      </c>
      <c r="D9" s="199">
        <v>0</v>
      </c>
      <c r="E9" s="177">
        <v>0</v>
      </c>
      <c r="F9" s="177">
        <v>0</v>
      </c>
      <c r="G9" s="200">
        <v>0</v>
      </c>
      <c r="H9" s="199">
        <v>0</v>
      </c>
      <c r="I9" s="199">
        <v>0</v>
      </c>
      <c r="J9" s="177">
        <v>0</v>
      </c>
      <c r="K9" s="177">
        <v>0</v>
      </c>
      <c r="L9" s="198">
        <v>0</v>
      </c>
    </row>
    <row r="10" spans="1:13" ht="39.950000000000003" customHeight="1">
      <c r="A10" s="179" t="s">
        <v>706</v>
      </c>
      <c r="B10" s="201">
        <v>15</v>
      </c>
      <c r="C10" s="199">
        <v>11</v>
      </c>
      <c r="D10" s="199">
        <v>0</v>
      </c>
      <c r="E10" s="177">
        <v>0</v>
      </c>
      <c r="F10" s="177">
        <v>0</v>
      </c>
      <c r="G10" s="200">
        <v>11</v>
      </c>
      <c r="H10" s="199">
        <v>0</v>
      </c>
      <c r="I10" s="199">
        <v>0</v>
      </c>
      <c r="J10" s="177">
        <v>0</v>
      </c>
      <c r="K10" s="177">
        <v>0</v>
      </c>
      <c r="L10" s="198">
        <v>4</v>
      </c>
    </row>
    <row r="11" spans="1:13" ht="39.950000000000003" customHeight="1" thickBot="1">
      <c r="A11" s="176" t="s">
        <v>705</v>
      </c>
      <c r="B11" s="197">
        <f>C11+H11</f>
        <v>0</v>
      </c>
      <c r="C11" s="195">
        <v>0</v>
      </c>
      <c r="D11" s="195">
        <v>0</v>
      </c>
      <c r="E11" s="174">
        <v>0</v>
      </c>
      <c r="F11" s="174">
        <v>0</v>
      </c>
      <c r="G11" s="196">
        <v>0</v>
      </c>
      <c r="H11" s="195">
        <v>0</v>
      </c>
      <c r="I11" s="195">
        <v>0</v>
      </c>
      <c r="J11" s="174">
        <v>0</v>
      </c>
      <c r="K11" s="174">
        <v>0</v>
      </c>
      <c r="L11" s="194">
        <v>0</v>
      </c>
    </row>
    <row r="12" spans="1:13" ht="39.950000000000003" customHeight="1">
      <c r="A12" s="171" t="s">
        <v>662</v>
      </c>
      <c r="B12" s="169"/>
      <c r="C12" s="169" t="s">
        <v>703</v>
      </c>
      <c r="D12" s="169"/>
      <c r="E12" s="169"/>
      <c r="F12" s="171" t="s">
        <v>702</v>
      </c>
      <c r="G12" s="169"/>
      <c r="H12" s="169"/>
      <c r="I12" s="169"/>
      <c r="J12" s="173" t="s">
        <v>701</v>
      </c>
      <c r="K12" s="169"/>
      <c r="L12" s="169"/>
    </row>
    <row r="13" spans="1:13" ht="27" customHeight="1">
      <c r="A13" s="169"/>
      <c r="B13" s="169"/>
      <c r="C13" s="170"/>
      <c r="D13" s="169"/>
      <c r="E13" s="169"/>
      <c r="F13" s="169" t="s">
        <v>734</v>
      </c>
      <c r="G13" s="169"/>
      <c r="H13" s="169"/>
      <c r="I13" s="169"/>
      <c r="J13" s="169"/>
      <c r="K13" s="169"/>
      <c r="L13" s="169"/>
    </row>
    <row r="14" spans="1:13">
      <c r="A14" s="171"/>
      <c r="B14" s="169"/>
      <c r="C14" s="170"/>
      <c r="D14" s="170"/>
      <c r="E14" s="169"/>
      <c r="F14" s="169"/>
      <c r="G14" s="169"/>
      <c r="H14" s="169"/>
      <c r="I14" s="169"/>
      <c r="J14" s="169"/>
      <c r="K14" s="169"/>
      <c r="L14" s="169"/>
    </row>
    <row r="15" spans="1:13">
      <c r="A15" s="1799" t="s">
        <v>699</v>
      </c>
      <c r="B15" s="1799"/>
      <c r="C15" s="1799"/>
      <c r="D15" s="1799"/>
      <c r="E15" s="1799"/>
      <c r="F15" s="1799"/>
      <c r="G15" s="1799"/>
      <c r="H15" s="169"/>
      <c r="I15" s="169"/>
      <c r="J15" s="169"/>
      <c r="K15" s="169"/>
      <c r="L15" s="169"/>
    </row>
    <row r="16" spans="1:13">
      <c r="A16" s="1799" t="s">
        <v>732</v>
      </c>
      <c r="B16" s="1799"/>
      <c r="C16" s="1799"/>
      <c r="D16" s="1799"/>
      <c r="E16" s="1799"/>
      <c r="F16" s="1799"/>
      <c r="G16" s="1799"/>
      <c r="H16" s="1799"/>
      <c r="I16" s="1799"/>
      <c r="J16" s="1799"/>
      <c r="K16" s="1799"/>
      <c r="L16" s="1799"/>
    </row>
    <row r="17" spans="1:12">
      <c r="A17" s="1800" t="s">
        <v>697</v>
      </c>
      <c r="B17" s="1800"/>
      <c r="C17" s="1800"/>
      <c r="D17" s="1800"/>
      <c r="E17" s="1800"/>
      <c r="F17" s="1800"/>
      <c r="G17" s="1800"/>
      <c r="H17" s="1800"/>
      <c r="I17" s="1800"/>
      <c r="J17" s="1800"/>
      <c r="K17" s="1800"/>
      <c r="L17" s="1800"/>
    </row>
    <row r="18" spans="1:12">
      <c r="A18" s="1800" t="s">
        <v>696</v>
      </c>
      <c r="B18" s="1800"/>
      <c r="C18" s="1800"/>
      <c r="D18" s="1800"/>
      <c r="E18" s="1800"/>
      <c r="F18" s="1800"/>
      <c r="G18" s="1800"/>
      <c r="H18" s="1800"/>
      <c r="I18" s="1800"/>
      <c r="J18" s="1800"/>
      <c r="K18" s="1800"/>
      <c r="L18" s="1800"/>
    </row>
  </sheetData>
  <mergeCells count="20">
    <mergeCell ref="A4:L4"/>
    <mergeCell ref="I1:J1"/>
    <mergeCell ref="K1:L1"/>
    <mergeCell ref="I2:J2"/>
    <mergeCell ref="K2:L2"/>
    <mergeCell ref="A3:L3"/>
    <mergeCell ref="A15:G15"/>
    <mergeCell ref="A16:L16"/>
    <mergeCell ref="A17:L17"/>
    <mergeCell ref="A18:L18"/>
    <mergeCell ref="A5:A7"/>
    <mergeCell ref="B5:B7"/>
    <mergeCell ref="C5:G5"/>
    <mergeCell ref="H5:L5"/>
    <mergeCell ref="C6:C7"/>
    <mergeCell ref="D6:F6"/>
    <mergeCell ref="G6:G7"/>
    <mergeCell ref="H6:H7"/>
    <mergeCell ref="I6:K6"/>
    <mergeCell ref="L6:L7"/>
  </mergeCells>
  <phoneticPr fontId="1" type="noConversion"/>
  <hyperlinks>
    <hyperlink ref="M2" location="預告統計資料發布時間表!A1" display="回發布時間表" xr:uid="{010E1737-94F8-48CC-8DAB-FECF39DFAAED}"/>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I15"/>
  <sheetViews>
    <sheetView workbookViewId="0"/>
  </sheetViews>
  <sheetFormatPr defaultRowHeight="16.5"/>
  <cols>
    <col min="1" max="1" width="13" customWidth="1"/>
    <col min="2" max="2" width="15.625" customWidth="1"/>
    <col min="3" max="4" width="13.5" customWidth="1"/>
    <col min="5" max="5" width="13.375" customWidth="1"/>
    <col min="6" max="6" width="15.625" customWidth="1"/>
    <col min="7" max="7" width="15.875" customWidth="1"/>
    <col min="8" max="8" width="23.75" customWidth="1"/>
  </cols>
  <sheetData>
    <row r="1" spans="1:9" ht="29.25" customHeight="1" thickBot="1">
      <c r="A1" s="218" t="s">
        <v>785</v>
      </c>
      <c r="B1" s="227"/>
      <c r="C1" s="226"/>
      <c r="D1" s="225"/>
      <c r="E1" s="224"/>
      <c r="F1" s="223"/>
      <c r="G1" s="218" t="s">
        <v>784</v>
      </c>
      <c r="H1" s="218" t="s">
        <v>783</v>
      </c>
    </row>
    <row r="2" spans="1:9" ht="22.5" customHeight="1" thickBot="1">
      <c r="A2" s="218" t="s">
        <v>782</v>
      </c>
      <c r="B2" s="222" t="s">
        <v>781</v>
      </c>
      <c r="C2" s="222"/>
      <c r="D2" s="221"/>
      <c r="E2" s="220"/>
      <c r="F2" s="219"/>
      <c r="G2" s="218" t="s">
        <v>780</v>
      </c>
      <c r="H2" s="218" t="s">
        <v>779</v>
      </c>
      <c r="I2" s="23" t="s">
        <v>150</v>
      </c>
    </row>
    <row r="3" spans="1:9" ht="39.950000000000003" customHeight="1">
      <c r="A3" s="1860" t="s">
        <v>778</v>
      </c>
      <c r="B3" s="1861"/>
      <c r="C3" s="1861"/>
      <c r="D3" s="1861"/>
      <c r="E3" s="1861"/>
      <c r="F3" s="1861"/>
      <c r="G3" s="1861"/>
      <c r="H3" s="1862"/>
    </row>
    <row r="4" spans="1:9" ht="39.950000000000003" customHeight="1" thickBot="1">
      <c r="A4" s="1863" t="s">
        <v>777</v>
      </c>
      <c r="B4" s="1864"/>
      <c r="C4" s="1864"/>
      <c r="D4" s="1864"/>
      <c r="E4" s="1864"/>
      <c r="F4" s="1864"/>
      <c r="G4" s="1864"/>
      <c r="H4" s="1865"/>
    </row>
    <row r="5" spans="1:9" ht="39.950000000000003" customHeight="1">
      <c r="A5" s="1866" t="s">
        <v>776</v>
      </c>
      <c r="B5" s="1868" t="s">
        <v>770</v>
      </c>
      <c r="C5" s="1870" t="s">
        <v>775</v>
      </c>
      <c r="D5" s="1871"/>
      <c r="E5" s="1872"/>
      <c r="F5" s="1871" t="s">
        <v>774</v>
      </c>
      <c r="G5" s="1871"/>
      <c r="H5" s="1873"/>
    </row>
    <row r="6" spans="1:9" ht="39.950000000000003" customHeight="1" thickBot="1">
      <c r="A6" s="1867"/>
      <c r="B6" s="1869"/>
      <c r="C6" s="217" t="s">
        <v>773</v>
      </c>
      <c r="D6" s="215" t="s">
        <v>772</v>
      </c>
      <c r="E6" s="216" t="s">
        <v>771</v>
      </c>
      <c r="F6" s="215" t="s">
        <v>773</v>
      </c>
      <c r="G6" s="215" t="s">
        <v>772</v>
      </c>
      <c r="H6" s="214" t="s">
        <v>771</v>
      </c>
    </row>
    <row r="7" spans="1:9" ht="39.950000000000003" customHeight="1">
      <c r="A7" s="213" t="s">
        <v>770</v>
      </c>
      <c r="B7" s="212">
        <v>0</v>
      </c>
      <c r="C7" s="212">
        <v>0</v>
      </c>
      <c r="D7" s="212">
        <v>0</v>
      </c>
      <c r="E7" s="212">
        <v>0</v>
      </c>
      <c r="F7" s="212">
        <v>0</v>
      </c>
      <c r="G7" s="212">
        <v>0</v>
      </c>
      <c r="H7" s="212">
        <v>0</v>
      </c>
    </row>
    <row r="8" spans="1:9" ht="39.950000000000003" customHeight="1">
      <c r="A8" s="211" t="s">
        <v>769</v>
      </c>
      <c r="B8" s="210">
        <v>0</v>
      </c>
      <c r="C8" s="210">
        <v>0</v>
      </c>
      <c r="D8" s="210">
        <v>0</v>
      </c>
      <c r="E8" s="210">
        <v>0</v>
      </c>
      <c r="F8" s="210">
        <v>0</v>
      </c>
      <c r="G8" s="210">
        <v>0</v>
      </c>
      <c r="H8" s="210">
        <v>0</v>
      </c>
    </row>
    <row r="9" spans="1:9" ht="39.950000000000003" customHeight="1" thickBot="1">
      <c r="A9" s="209" t="s">
        <v>768</v>
      </c>
      <c r="B9" s="208">
        <v>0</v>
      </c>
      <c r="C9" s="208">
        <v>0</v>
      </c>
      <c r="D9" s="208">
        <v>0</v>
      </c>
      <c r="E9" s="208">
        <v>0</v>
      </c>
      <c r="F9" s="208">
        <v>0</v>
      </c>
      <c r="G9" s="208">
        <v>0</v>
      </c>
      <c r="H9" s="208">
        <v>0</v>
      </c>
    </row>
    <row r="10" spans="1:9" ht="39.950000000000003" customHeight="1">
      <c r="A10" s="171" t="s">
        <v>767</v>
      </c>
      <c r="B10" s="169"/>
      <c r="C10" s="169" t="s">
        <v>766</v>
      </c>
      <c r="D10" s="170"/>
      <c r="E10" s="171" t="s">
        <v>765</v>
      </c>
      <c r="F10" s="169"/>
      <c r="G10" s="173" t="s">
        <v>764</v>
      </c>
      <c r="H10" s="172"/>
    </row>
    <row r="11" spans="1:9" ht="39.950000000000003" customHeight="1">
      <c r="A11" s="169"/>
      <c r="B11" s="169"/>
      <c r="C11" s="170"/>
      <c r="D11" s="170"/>
      <c r="E11" s="169" t="s">
        <v>763</v>
      </c>
      <c r="F11" s="169"/>
      <c r="G11" s="169"/>
      <c r="H11" s="207"/>
    </row>
    <row r="12" spans="1:9" ht="39.950000000000003" customHeight="1">
      <c r="A12" s="171"/>
      <c r="B12" s="169"/>
      <c r="C12" s="170"/>
      <c r="D12" s="170"/>
      <c r="E12" s="170"/>
      <c r="F12" s="169"/>
      <c r="G12" s="169"/>
      <c r="H12" s="169"/>
    </row>
    <row r="13" spans="1:9">
      <c r="A13" s="169" t="s">
        <v>762</v>
      </c>
      <c r="B13" s="169"/>
      <c r="C13" s="169"/>
      <c r="D13" s="170"/>
      <c r="E13" s="170"/>
      <c r="F13" s="170"/>
      <c r="G13" s="169"/>
      <c r="H13" s="169"/>
    </row>
    <row r="14" spans="1:9">
      <c r="A14" s="1799" t="s">
        <v>761</v>
      </c>
      <c r="B14" s="1799"/>
      <c r="C14" s="1799"/>
      <c r="D14" s="1799"/>
      <c r="E14" s="1799"/>
      <c r="F14" s="1799"/>
      <c r="G14" s="1799"/>
      <c r="H14" s="1799"/>
    </row>
    <row r="15" spans="1:9">
      <c r="A15" s="1800" t="s">
        <v>760</v>
      </c>
      <c r="B15" s="1800"/>
      <c r="C15" s="1800"/>
      <c r="D15" s="1800"/>
      <c r="E15" s="1800"/>
      <c r="F15" s="1800"/>
      <c r="G15" s="1800"/>
      <c r="H15" s="1800"/>
    </row>
  </sheetData>
  <mergeCells count="8">
    <mergeCell ref="A14:H14"/>
    <mergeCell ref="A15:H15"/>
    <mergeCell ref="A3:H3"/>
    <mergeCell ref="A4:H4"/>
    <mergeCell ref="A5:A6"/>
    <mergeCell ref="B5:B6"/>
    <mergeCell ref="C5:E5"/>
    <mergeCell ref="F5:H5"/>
  </mergeCells>
  <phoneticPr fontId="1" type="noConversion"/>
  <hyperlinks>
    <hyperlink ref="I2" location="預告統計資料發布時間表!A1" display="回發布時間表" xr:uid="{00000000-0004-0000-3900-000000000000}"/>
  </hyperlinks>
  <pageMargins left="0.7" right="0.7" top="0.75" bottom="0.75" header="0.3" footer="0.3"/>
  <pageSetup paperSize="9" orientation="landscape" horizontalDpi="4294967292" verticalDpi="4294967292"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15"/>
  <sheetViews>
    <sheetView workbookViewId="0">
      <selection activeCell="I2" sqref="I2"/>
    </sheetView>
  </sheetViews>
  <sheetFormatPr defaultRowHeight="16.5"/>
  <cols>
    <col min="1" max="1" width="13" customWidth="1"/>
    <col min="2" max="2" width="15.625" customWidth="1"/>
    <col min="3" max="4" width="13.5" customWidth="1"/>
    <col min="5" max="5" width="13.375" customWidth="1"/>
    <col min="6" max="6" width="15.625" customWidth="1"/>
    <col min="7" max="7" width="15.875" customWidth="1"/>
    <col min="8" max="8" width="23.75" customWidth="1"/>
  </cols>
  <sheetData>
    <row r="1" spans="1:9" ht="29.25" customHeight="1" thickBot="1">
      <c r="A1" s="218" t="s">
        <v>785</v>
      </c>
      <c r="B1" s="227"/>
      <c r="C1" s="226"/>
      <c r="D1" s="225"/>
      <c r="E1" s="224"/>
      <c r="F1" s="223"/>
      <c r="G1" s="218" t="s">
        <v>694</v>
      </c>
      <c r="H1" s="218" t="s">
        <v>783</v>
      </c>
    </row>
    <row r="2" spans="1:9" ht="22.5" customHeight="1" thickBot="1">
      <c r="A2" s="218" t="s">
        <v>726</v>
      </c>
      <c r="B2" s="222" t="s">
        <v>755</v>
      </c>
      <c r="C2" s="222"/>
      <c r="D2" s="221"/>
      <c r="E2" s="220"/>
      <c r="F2" s="219"/>
      <c r="G2" s="218" t="s">
        <v>754</v>
      </c>
      <c r="H2" s="218" t="s">
        <v>1429</v>
      </c>
      <c r="I2" s="23" t="s">
        <v>150</v>
      </c>
    </row>
    <row r="3" spans="1:9" ht="39.950000000000003" customHeight="1">
      <c r="A3" s="1860" t="s">
        <v>778</v>
      </c>
      <c r="B3" s="1861"/>
      <c r="C3" s="1861"/>
      <c r="D3" s="1861"/>
      <c r="E3" s="1861"/>
      <c r="F3" s="1861"/>
      <c r="G3" s="1861"/>
      <c r="H3" s="1862"/>
    </row>
    <row r="4" spans="1:9" ht="39.950000000000003" customHeight="1" thickBot="1">
      <c r="A4" s="1863" t="s">
        <v>1428</v>
      </c>
      <c r="B4" s="1864"/>
      <c r="C4" s="1864"/>
      <c r="D4" s="1864"/>
      <c r="E4" s="1864"/>
      <c r="F4" s="1864"/>
      <c r="G4" s="1864"/>
      <c r="H4" s="1865"/>
    </row>
    <row r="5" spans="1:9" ht="39.950000000000003" customHeight="1">
      <c r="A5" s="1866" t="s">
        <v>776</v>
      </c>
      <c r="B5" s="1868" t="s">
        <v>747</v>
      </c>
      <c r="C5" s="1870" t="s">
        <v>775</v>
      </c>
      <c r="D5" s="1871"/>
      <c r="E5" s="1872"/>
      <c r="F5" s="1871" t="s">
        <v>774</v>
      </c>
      <c r="G5" s="1871"/>
      <c r="H5" s="1873"/>
    </row>
    <row r="6" spans="1:9" ht="39.950000000000003" customHeight="1" thickBot="1">
      <c r="A6" s="1867"/>
      <c r="B6" s="1869"/>
      <c r="C6" s="217" t="s">
        <v>711</v>
      </c>
      <c r="D6" s="215" t="s">
        <v>772</v>
      </c>
      <c r="E6" s="216" t="s">
        <v>745</v>
      </c>
      <c r="F6" s="215" t="s">
        <v>711</v>
      </c>
      <c r="G6" s="215" t="s">
        <v>772</v>
      </c>
      <c r="H6" s="214" t="s">
        <v>745</v>
      </c>
    </row>
    <row r="7" spans="1:9" ht="39.950000000000003" customHeight="1">
      <c r="A7" s="213" t="s">
        <v>747</v>
      </c>
      <c r="B7" s="212">
        <v>0</v>
      </c>
      <c r="C7" s="212">
        <v>0</v>
      </c>
      <c r="D7" s="212">
        <v>0</v>
      </c>
      <c r="E7" s="212">
        <v>0</v>
      </c>
      <c r="F7" s="212">
        <v>0</v>
      </c>
      <c r="G7" s="212">
        <v>0</v>
      </c>
      <c r="H7" s="212">
        <v>0</v>
      </c>
    </row>
    <row r="8" spans="1:9" ht="39.950000000000003" customHeight="1">
      <c r="A8" s="211" t="s">
        <v>769</v>
      </c>
      <c r="B8" s="210">
        <v>0</v>
      </c>
      <c r="C8" s="210">
        <v>0</v>
      </c>
      <c r="D8" s="210">
        <v>0</v>
      </c>
      <c r="E8" s="210">
        <v>0</v>
      </c>
      <c r="F8" s="210">
        <v>0</v>
      </c>
      <c r="G8" s="210">
        <v>0</v>
      </c>
      <c r="H8" s="210">
        <v>0</v>
      </c>
    </row>
    <row r="9" spans="1:9" ht="39.950000000000003" customHeight="1" thickBot="1">
      <c r="A9" s="209" t="s">
        <v>768</v>
      </c>
      <c r="B9" s="208">
        <v>0</v>
      </c>
      <c r="C9" s="208">
        <v>0</v>
      </c>
      <c r="D9" s="208">
        <v>0</v>
      </c>
      <c r="E9" s="208">
        <v>0</v>
      </c>
      <c r="F9" s="208">
        <v>0</v>
      </c>
      <c r="G9" s="208">
        <v>0</v>
      </c>
      <c r="H9" s="208">
        <v>0</v>
      </c>
    </row>
    <row r="10" spans="1:9" ht="39.950000000000003" customHeight="1">
      <c r="A10" s="171" t="s">
        <v>662</v>
      </c>
      <c r="B10" s="169"/>
      <c r="C10" s="169" t="s">
        <v>703</v>
      </c>
      <c r="D10" s="170"/>
      <c r="E10" s="171" t="s">
        <v>702</v>
      </c>
      <c r="F10" s="169"/>
      <c r="G10" s="173" t="s">
        <v>701</v>
      </c>
      <c r="H10" s="172"/>
    </row>
    <row r="11" spans="1:9" ht="39.950000000000003" customHeight="1">
      <c r="A11" s="169"/>
      <c r="B11" s="169"/>
      <c r="C11" s="170"/>
      <c r="D11" s="170"/>
      <c r="E11" s="169" t="s">
        <v>734</v>
      </c>
      <c r="F11" s="169"/>
      <c r="G11" s="169"/>
      <c r="H11" s="207"/>
    </row>
    <row r="12" spans="1:9" ht="39.950000000000003" customHeight="1">
      <c r="A12" s="171"/>
      <c r="B12" s="169"/>
      <c r="C12" s="170"/>
      <c r="D12" s="170"/>
      <c r="E12" s="170"/>
      <c r="F12" s="169"/>
      <c r="G12" s="169"/>
      <c r="H12" s="169"/>
    </row>
    <row r="13" spans="1:9">
      <c r="A13" s="169" t="s">
        <v>699</v>
      </c>
      <c r="B13" s="169"/>
      <c r="C13" s="169"/>
      <c r="D13" s="170"/>
      <c r="E13" s="170"/>
      <c r="F13" s="170"/>
      <c r="G13" s="169"/>
      <c r="H13" s="169"/>
    </row>
    <row r="14" spans="1:9">
      <c r="A14" s="1799" t="s">
        <v>761</v>
      </c>
      <c r="B14" s="1799"/>
      <c r="C14" s="1799"/>
      <c r="D14" s="1799"/>
      <c r="E14" s="1799"/>
      <c r="F14" s="1799"/>
      <c r="G14" s="1799"/>
      <c r="H14" s="1799"/>
    </row>
    <row r="15" spans="1:9">
      <c r="A15" s="1800" t="s">
        <v>760</v>
      </c>
      <c r="B15" s="1800"/>
      <c r="C15" s="1800"/>
      <c r="D15" s="1800"/>
      <c r="E15" s="1800"/>
      <c r="F15" s="1800"/>
      <c r="G15" s="1800"/>
      <c r="H15" s="1800"/>
    </row>
  </sheetData>
  <mergeCells count="8">
    <mergeCell ref="A14:H14"/>
    <mergeCell ref="A15:H15"/>
    <mergeCell ref="A3:H3"/>
    <mergeCell ref="A4:H4"/>
    <mergeCell ref="A5:A6"/>
    <mergeCell ref="B5:B6"/>
    <mergeCell ref="C5:E5"/>
    <mergeCell ref="F5:H5"/>
  </mergeCells>
  <phoneticPr fontId="1" type="noConversion"/>
  <hyperlinks>
    <hyperlink ref="I2" location="預告統計資料發布時間表!A1" display="回發布時間表" xr:uid="{00000000-0004-0000-3A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130</vt:i4>
      </vt:variant>
      <vt:variant>
        <vt:lpstr>具名範圍</vt:lpstr>
      </vt:variant>
      <vt:variant>
        <vt:i4>21</vt:i4>
      </vt:variant>
    </vt:vector>
  </HeadingPairs>
  <TitlesOfParts>
    <vt:vector size="151" baseType="lpstr">
      <vt:lpstr>預告統計資料發布時間表</vt:lpstr>
      <vt:lpstr>公庫收支背景說明</vt:lpstr>
      <vt:lpstr>資源回收背景說明 </vt:lpstr>
      <vt:lpstr>垃圾清理狀況背景說明</vt:lpstr>
      <vt:lpstr>都市計畫區域內公共工程實施數量</vt:lpstr>
      <vt:lpstr>實施都市計畫面積及人口</vt:lpstr>
      <vt:lpstr>都市計畫地區種類</vt:lpstr>
      <vt:lpstr>都市計畫公共設施用地計畫面積</vt:lpstr>
      <vt:lpstr>都市公共設施用地取得面積</vt:lpstr>
      <vt:lpstr>都市計畫土地使用分區面積</vt:lpstr>
      <vt:lpstr>都市計畫公共設施用地已開闢建面積</vt:lpstr>
      <vt:lpstr>都市區域內現有已開闢道路長度及面積</vt:lpstr>
      <vt:lpstr>停車位概況-都市計畫區內路外</vt:lpstr>
      <vt:lpstr>停車位概況-路邊停車位</vt:lpstr>
      <vt:lpstr>區內路外身心障礙者專用停車位</vt:lpstr>
      <vt:lpstr>路邊停車-身心障礙者專用停車位</vt:lpstr>
      <vt:lpstr>耕地面積背景說明</vt:lpstr>
      <vt:lpstr>現有農機數量</vt:lpstr>
      <vt:lpstr>農路改善及維護工程</vt:lpstr>
      <vt:lpstr>治山防災整體工程</vt:lpstr>
      <vt:lpstr>森林災害報告</vt:lpstr>
      <vt:lpstr>獨居老人人數及服務概況</vt:lpstr>
      <vt:lpstr>推行社區發展工作成果</vt:lpstr>
      <vt:lpstr>社會福利工作人員數</vt:lpstr>
      <vt:lpstr>社會工作專職人員數</vt:lpstr>
      <vt:lpstr>環保人員概況背景說明</vt:lpstr>
      <vt:lpstr>垃圾處理(廠)處理量及垃圾清理車輛與機具</vt:lpstr>
      <vt:lpstr>環境保護預算概況</vt:lpstr>
      <vt:lpstr>環境保護決算概況</vt:lpstr>
      <vt:lpstr>公墓設施概況統計資料背景說明</vt:lpstr>
      <vt:lpstr>骨灰(骸)存放設施概況背景說明</vt:lpstr>
      <vt:lpstr>火化場設施概況背景說明背景說明</vt:lpstr>
      <vt:lpstr>殯儀館設施概況背景說明背景說明</vt:lpstr>
      <vt:lpstr>殯葬管理業務概況背景說明</vt:lpstr>
      <vt:lpstr>殯葬服務業概況背景說明</vt:lpstr>
      <vt:lpstr>寺廟登記概況</vt:lpstr>
      <vt:lpstr>各級宗教財團法人概況</vt:lpstr>
      <vt:lpstr>教會(堂)概況</vt:lpstr>
      <vt:lpstr>宗教團體興辦公益慈善及社會教化事業概況</vt:lpstr>
      <vt:lpstr>調解業務概況</vt:lpstr>
      <vt:lpstr>調解委員會組織概況</vt:lpstr>
      <vt:lpstr>調解方式概況</vt:lpstr>
      <vt:lpstr>111年12公庫收支</vt:lpstr>
      <vt:lpstr>112年1月公庫收支</vt:lpstr>
      <vt:lpstr>112年2月公庫收支</vt:lpstr>
      <vt:lpstr>112年3月公庫收支</vt:lpstr>
      <vt:lpstr>112年4月公庫收支</vt:lpstr>
      <vt:lpstr>112年5月公庫收支</vt:lpstr>
      <vt:lpstr>112年6月公庫收支</vt:lpstr>
      <vt:lpstr>112年7月公庫收支</vt:lpstr>
      <vt:lpstr>112年8月公庫收支</vt:lpstr>
      <vt:lpstr>112年9月公庫收支</vt:lpstr>
      <vt:lpstr>111年12月資源回收</vt:lpstr>
      <vt:lpstr>112年1月資源回收</vt:lpstr>
      <vt:lpstr>112年2月資源回收</vt:lpstr>
      <vt:lpstr>112年3月資源回收</vt:lpstr>
      <vt:lpstr>112年4月資源回收</vt:lpstr>
      <vt:lpstr>112年5月資源回收</vt:lpstr>
      <vt:lpstr>112年6月資源回收</vt:lpstr>
      <vt:lpstr>112年7月資源回收</vt:lpstr>
      <vt:lpstr>112年8月資源回收</vt:lpstr>
      <vt:lpstr>112年9月資源回收</vt:lpstr>
      <vt:lpstr>111年12月垃圾處理 </vt:lpstr>
      <vt:lpstr>112年1月垃圾處理</vt:lpstr>
      <vt:lpstr>112年2月垃圾處理</vt:lpstr>
      <vt:lpstr>112年3月垃圾處理</vt:lpstr>
      <vt:lpstr>112年4月垃圾處理</vt:lpstr>
      <vt:lpstr>112年5月垃圾處理</vt:lpstr>
      <vt:lpstr>112年6月垃圾處理</vt:lpstr>
      <vt:lpstr>112年7月垃圾處理</vt:lpstr>
      <vt:lpstr>112年8月垃圾處理</vt:lpstr>
      <vt:lpstr>112年9月垃圾處理</vt:lpstr>
      <vt:lpstr>111下年環保人員概況2-1</vt:lpstr>
      <vt:lpstr>111下半年環保人員概況2-2</vt:lpstr>
      <vt:lpstr>112上半年環保人員概況2-1</vt:lpstr>
      <vt:lpstr>112上半年環保人員概況2-2</vt:lpstr>
      <vt:lpstr>111年7-12月垃圾處理場(廠)及垃圾回收清除車輛統計</vt:lpstr>
      <vt:lpstr>112年1-6月垃圾處理場(廠)及垃圾回收清除車輛統計</vt:lpstr>
      <vt:lpstr>環境保護預算總計4-1</vt:lpstr>
      <vt:lpstr>環境保護預算總計4-2</vt:lpstr>
      <vt:lpstr>環境保護預算總計4-3</vt:lpstr>
      <vt:lpstr>環境保護預算總計4-4</vt:lpstr>
      <vt:lpstr>環境保護決算總計4-1</vt:lpstr>
      <vt:lpstr>環境保護決算總計4-2</vt:lpstr>
      <vt:lpstr>環境保護決算總計4-3</vt:lpstr>
      <vt:lpstr>環境保護決算總計4-4</vt:lpstr>
      <vt:lpstr>農耕土地面積</vt:lpstr>
      <vt:lpstr>有效農機使用證之農機數量</vt:lpstr>
      <vt:lpstr>農路改善及護工程</vt:lpstr>
      <vt:lpstr>治山防災 2-1</vt:lpstr>
      <vt:lpstr>治山防災-2-2</vt:lpstr>
      <vt:lpstr>111年第4季停車位都市計畫區內路外-</vt:lpstr>
      <vt:lpstr>112年第1季停車位都市計畫區內路外-</vt:lpstr>
      <vt:lpstr>112年第2季停車位都市計畫區內路外</vt:lpstr>
      <vt:lpstr>111年第4季停車位路邊停車位</vt:lpstr>
      <vt:lpstr>112年第1季停車位路邊停車位</vt:lpstr>
      <vt:lpstr>112年第2季停車位路邊停車位</vt:lpstr>
      <vt:lpstr>111年第4季停車位概況－區內路外身心障礙專用停車位</vt:lpstr>
      <vt:lpstr>112年第1季停車位概況－區內路外身心障礙專用停車位</vt:lpstr>
      <vt:lpstr>112年第2季停車位概況－區內路外身心障礙專用停車位</vt:lpstr>
      <vt:lpstr>111年第4季停車位概況－區外路外身心障礙專用停車位</vt:lpstr>
      <vt:lpstr>112年第1季停車位概況－區外路外身心障礙專用停車位</vt:lpstr>
      <vt:lpstr>112年第2季停車位概況－區外路外身心障礙專用停車位</vt:lpstr>
      <vt:lpstr>111年第4季獨居老人</vt:lpstr>
      <vt:lpstr>112年第1季獨居老人</vt:lpstr>
      <vt:lpstr>112年第2季獨居老人</vt:lpstr>
      <vt:lpstr>111年都市計畫區域內公共工程實施數量</vt:lpstr>
      <vt:lpstr>都市計畫地區面積及人口</vt:lpstr>
      <vt:lpstr>都市計畫地區種類 (2)</vt:lpstr>
      <vt:lpstr>都市計畫公共設施用地計畫面積 (2)</vt:lpstr>
      <vt:lpstr>都市計畫公共設施用地已取得面積</vt:lpstr>
      <vt:lpstr>都市計畫土地使用分區面積 (2)</vt:lpstr>
      <vt:lpstr>都市計畫公共設施用地已闢建面積</vt:lpstr>
      <vt:lpstr>111年都市計畫區域內現有已開闢道路長度及面積</vt:lpstr>
      <vt:lpstr>111年調解業務概況</vt:lpstr>
      <vt:lpstr>111年調解委員會組織概況</vt:lpstr>
      <vt:lpstr>111年辦理調解方式</vt:lpstr>
      <vt:lpstr>111年推行社區發展工作</vt:lpstr>
      <vt:lpstr>從事社會福利工作人員數</vt:lpstr>
      <vt:lpstr>公墓設施概況</vt:lpstr>
      <vt:lpstr>骨灰骸存放設施概況</vt:lpstr>
      <vt:lpstr>火化場設施概況</vt:lpstr>
      <vt:lpstr>殯儀館設施概況</vt:lpstr>
      <vt:lpstr>殯葬管理業務概況</vt:lpstr>
      <vt:lpstr>殯葬服務業概況</vt:lpstr>
      <vt:lpstr>111年各級宗教財團法人概況2-1</vt:lpstr>
      <vt:lpstr>111年各級宗教財團法人概況 2-2</vt:lpstr>
      <vt:lpstr>111年寺廟登記概況</vt:lpstr>
      <vt:lpstr>111年教會(堂)概況</vt:lpstr>
      <vt:lpstr>111年宗教團體興辦公益慈善及社會教化事業概況</vt:lpstr>
      <vt:lpstr>'111年12月垃圾處理 '!Print_Area</vt:lpstr>
      <vt:lpstr>'111年12月資源回收'!Print_Area</vt:lpstr>
      <vt:lpstr>'111年各級宗教財團法人概況 2-2'!Print_Area</vt:lpstr>
      <vt:lpstr>'111年各級宗教財團法人概況2-1'!Print_Area</vt:lpstr>
      <vt:lpstr>'111年宗教團體興辦公益慈善及社會教化事業概況'!Print_Area</vt:lpstr>
      <vt:lpstr>'112年1月垃圾處理'!Print_Area</vt:lpstr>
      <vt:lpstr>'112年1月資源回收'!Print_Area</vt:lpstr>
      <vt:lpstr>'治山防災 2-1'!Print_Area</vt:lpstr>
      <vt:lpstr>'治山防災-2-2'!Print_Area</vt:lpstr>
      <vt:lpstr>從事社會福利工作人員數!Print_Area</vt:lpstr>
      <vt:lpstr>都市計畫地區面積及人口!Print_Area</vt:lpstr>
      <vt:lpstr>'都市計畫地區種類 (2)'!Print_Area</vt:lpstr>
      <vt:lpstr>農路改善及護工程!Print_Area</vt:lpstr>
      <vt:lpstr>'環境保護決算總計4-1'!Print_Area</vt:lpstr>
      <vt:lpstr>'環境保護決算總計4-2'!Print_Area</vt:lpstr>
      <vt:lpstr>'環境保護決算總計4-3'!Print_Area</vt:lpstr>
      <vt:lpstr>'環境保護預算總計4-1'!Print_Area</vt:lpstr>
      <vt:lpstr>'環境保護預算總計4-2'!Print_Area</vt:lpstr>
      <vt:lpstr>'環境保護預算總計4-3'!Print_Area</vt:lpstr>
      <vt:lpstr>殯葬服務業概況!Print_Area</vt:lpstr>
      <vt:lpstr>預告統計資料發布時間表!Print_Titles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金峰鄉公所 11</cp:lastModifiedBy>
  <cp:lastPrinted>2023-10-19T07:45:40Z</cp:lastPrinted>
  <dcterms:created xsi:type="dcterms:W3CDTF">2019-12-12T06:39:37Z</dcterms:created>
  <dcterms:modified xsi:type="dcterms:W3CDTF">2023-10-19T08:20:34Z</dcterms:modified>
</cp:coreProperties>
</file>