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tabRatio="601" activeTab="1"/>
  </bookViews>
  <sheets>
    <sheet name="7-1" sheetId="1" r:id="rId1"/>
    <sheet name="7-2" sheetId="2" r:id="rId2"/>
  </sheets>
  <definedNames/>
  <calcPr fullCalcOnLoad="1"/>
</workbook>
</file>

<file path=xl/sharedStrings.xml><?xml version="1.0" encoding="utf-8"?>
<sst xmlns="http://schemas.openxmlformats.org/spreadsheetml/2006/main" count="275" uniqueCount="131">
  <si>
    <t/>
  </si>
  <si>
    <t>畢業生數</t>
  </si>
  <si>
    <t>計</t>
  </si>
  <si>
    <t>男</t>
  </si>
  <si>
    <t>女</t>
  </si>
  <si>
    <t xml:space="preserve"> </t>
  </si>
  <si>
    <t>教　師　數</t>
  </si>
  <si>
    <t>職　員　數</t>
  </si>
  <si>
    <t>合計</t>
  </si>
  <si>
    <t>一年級</t>
  </si>
  <si>
    <t>二年級</t>
  </si>
  <si>
    <t>三年級</t>
  </si>
  <si>
    <t>教　　師　　數</t>
  </si>
  <si>
    <t>職　　員　　數</t>
  </si>
  <si>
    <t>…</t>
  </si>
  <si>
    <t>說明：人數以第一學期為主。</t>
  </si>
  <si>
    <t>嘉蘭國小</t>
  </si>
  <si>
    <t>介達國小</t>
  </si>
  <si>
    <t>新興國小</t>
  </si>
  <si>
    <t>賓茂國小</t>
  </si>
  <si>
    <t>7－1、所轄國民中學概況</t>
  </si>
  <si>
    <t>A.Y.2001</t>
  </si>
  <si>
    <t>A.Y.2002</t>
  </si>
  <si>
    <t>A.Y.2003</t>
  </si>
  <si>
    <t>A.Y.2004</t>
  </si>
  <si>
    <t>Academic Year &amp;School</t>
  </si>
  <si>
    <t>校數</t>
  </si>
  <si>
    <t>Number of Schools</t>
  </si>
  <si>
    <t>Total</t>
  </si>
  <si>
    <t>Male</t>
  </si>
  <si>
    <t>Female</t>
  </si>
  <si>
    <t>Grade  1</t>
  </si>
  <si>
    <t>Grade  2</t>
  </si>
  <si>
    <t>Grade  3</t>
  </si>
  <si>
    <t>合　計</t>
  </si>
  <si>
    <t>上學年度</t>
  </si>
  <si>
    <r>
      <t>合　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                                Total</t>
    </r>
  </si>
  <si>
    <r>
      <t>學　　　生　　　數</t>
    </r>
    <r>
      <rPr>
        <sz val="10"/>
        <rFont val="Times New Roman"/>
        <family val="1"/>
      </rPr>
      <t xml:space="preserve">     Number of Pupils</t>
    </r>
  </si>
  <si>
    <t>No. of   Graeuates in the Previous Academic Year</t>
  </si>
  <si>
    <r>
      <t>一　年　級</t>
    </r>
    <r>
      <rPr>
        <sz val="10"/>
        <rFont val="Times New Roman"/>
        <family val="1"/>
      </rPr>
      <t xml:space="preserve">           Grade  1</t>
    </r>
  </si>
  <si>
    <r>
      <t>二　年　級</t>
    </r>
    <r>
      <rPr>
        <sz val="10"/>
        <rFont val="Times New Roman"/>
        <family val="1"/>
      </rPr>
      <t xml:space="preserve">           Grade  2</t>
    </r>
  </si>
  <si>
    <r>
      <t>三　年　級</t>
    </r>
    <r>
      <rPr>
        <sz val="10"/>
        <rFont val="Times New Roman"/>
        <family val="1"/>
      </rPr>
      <t xml:space="preserve">             Grade  3</t>
    </r>
  </si>
  <si>
    <t>學年度別及學校別</t>
  </si>
  <si>
    <t>Number of Teachers</t>
  </si>
  <si>
    <t>Number of Staffs</t>
  </si>
  <si>
    <t>Number of  Staffs</t>
  </si>
  <si>
    <r>
      <t>班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數</t>
    </r>
  </si>
  <si>
    <t>Number of Classes</t>
  </si>
  <si>
    <t>7－1、The Condition of Junior High School in Kaohsiung County</t>
  </si>
  <si>
    <t>7－2、所轄國民小學概況</t>
  </si>
  <si>
    <t>學年度別                   及學校別</t>
  </si>
  <si>
    <t>校數</t>
  </si>
  <si>
    <t>Academic Year &amp; School</t>
  </si>
  <si>
    <t xml:space="preserve">班　級　數  </t>
  </si>
  <si>
    <t>合計</t>
  </si>
  <si>
    <t>一年級</t>
  </si>
  <si>
    <t>二年級</t>
  </si>
  <si>
    <t>三年級</t>
  </si>
  <si>
    <t>四年級</t>
  </si>
  <si>
    <t>五年級</t>
  </si>
  <si>
    <t>六年級</t>
  </si>
  <si>
    <t>Number   of   Classes</t>
  </si>
  <si>
    <r>
      <t>合</t>
    </r>
    <r>
      <rPr>
        <sz val="9"/>
        <rFont val="Times New Roman"/>
        <family val="1"/>
      </rPr>
      <t xml:space="preserve">              </t>
    </r>
    <r>
      <rPr>
        <sz val="9"/>
        <rFont val="標楷體"/>
        <family val="4"/>
      </rPr>
      <t>計</t>
    </r>
    <r>
      <rPr>
        <sz val="9"/>
        <rFont val="Times New Roman"/>
        <family val="1"/>
      </rPr>
      <t xml:space="preserve">                      Total</t>
    </r>
  </si>
  <si>
    <r>
      <t>學　　　　　　　生　　　　　　　數</t>
    </r>
    <r>
      <rPr>
        <sz val="9"/>
        <rFont val="Times New Roman"/>
        <family val="1"/>
      </rPr>
      <t xml:space="preserve">                            Number  of  Pupils</t>
    </r>
  </si>
  <si>
    <r>
      <t>一　年　級</t>
    </r>
    <r>
      <rPr>
        <sz val="9"/>
        <rFont val="Times New Roman"/>
        <family val="1"/>
      </rPr>
      <t xml:space="preserve">   Grade   1</t>
    </r>
  </si>
  <si>
    <r>
      <t>二　年　級</t>
    </r>
    <r>
      <rPr>
        <sz val="9"/>
        <rFont val="Times New Roman"/>
        <family val="1"/>
      </rPr>
      <t xml:space="preserve">   Grade   2</t>
    </r>
  </si>
  <si>
    <r>
      <t>三　年　級</t>
    </r>
    <r>
      <rPr>
        <sz val="9"/>
        <rFont val="Times New Roman"/>
        <family val="1"/>
      </rPr>
      <t xml:space="preserve">   Grade   3</t>
    </r>
  </si>
  <si>
    <r>
      <t>四　年　級</t>
    </r>
    <r>
      <rPr>
        <sz val="9"/>
        <rFont val="Times New Roman"/>
        <family val="1"/>
      </rPr>
      <t xml:space="preserve">   Grade   4</t>
    </r>
  </si>
  <si>
    <r>
      <t>五　年　級</t>
    </r>
    <r>
      <rPr>
        <sz val="9"/>
        <rFont val="Times New Roman"/>
        <family val="1"/>
      </rPr>
      <t xml:space="preserve">   Grade   5</t>
    </r>
  </si>
  <si>
    <r>
      <t>六　年　級</t>
    </r>
    <r>
      <rPr>
        <sz val="9"/>
        <rFont val="Times New Roman"/>
        <family val="1"/>
      </rPr>
      <t xml:space="preserve">   Grade   6</t>
    </r>
  </si>
  <si>
    <t>上學年度畢業生數</t>
  </si>
  <si>
    <t>Grade  4</t>
  </si>
  <si>
    <t>Grade  5</t>
  </si>
  <si>
    <t>Grade  6</t>
  </si>
  <si>
    <t>No. of Graduates in the Previous Academic Year</t>
  </si>
  <si>
    <t>7－2、The Condition of Elementary School in Kaohsiung County</t>
  </si>
  <si>
    <t>93學年度</t>
  </si>
  <si>
    <t>90學年度</t>
  </si>
  <si>
    <t>91學年度</t>
  </si>
  <si>
    <t>92學年度</t>
  </si>
  <si>
    <t>93學年度</t>
  </si>
  <si>
    <t>Grade 3</t>
  </si>
  <si>
    <t>Grade 2</t>
  </si>
  <si>
    <t>Grade 1</t>
  </si>
  <si>
    <t>95學年度</t>
  </si>
  <si>
    <t>A.Y.2006</t>
  </si>
  <si>
    <t>94學年度</t>
  </si>
  <si>
    <t>A.Y.2005</t>
  </si>
  <si>
    <t>96學年度</t>
  </si>
  <si>
    <t>A.Y.2007</t>
  </si>
  <si>
    <t>95學年度</t>
  </si>
  <si>
    <t>A.Y.2006</t>
  </si>
  <si>
    <t>97學年度</t>
  </si>
  <si>
    <t>A.Y.2008</t>
  </si>
  <si>
    <t>98學年度</t>
  </si>
  <si>
    <t>A.Y.2009</t>
  </si>
  <si>
    <t>A.Y.2010</t>
  </si>
  <si>
    <t>99學年度</t>
  </si>
  <si>
    <t>100學年度</t>
  </si>
  <si>
    <t>A.Y.2011</t>
  </si>
  <si>
    <t>101學年度</t>
  </si>
  <si>
    <t>A.Y.2012</t>
  </si>
  <si>
    <t>100學年度</t>
  </si>
  <si>
    <t>A.Y.2011</t>
  </si>
  <si>
    <t>102學年度</t>
  </si>
  <si>
    <t>A.Y.2013</t>
  </si>
  <si>
    <t>八年級</t>
  </si>
  <si>
    <t>九年級</t>
  </si>
  <si>
    <t>七年級</t>
  </si>
  <si>
    <t>8th Year</t>
  </si>
  <si>
    <t>9th Year</t>
  </si>
  <si>
    <t>7th Year</t>
  </si>
  <si>
    <r>
      <t>七　年　級</t>
    </r>
    <r>
      <rPr>
        <sz val="10"/>
        <rFont val="Times New Roman"/>
        <family val="1"/>
      </rPr>
      <t xml:space="preserve">            7th Year</t>
    </r>
  </si>
  <si>
    <r>
      <t>八　年　級</t>
    </r>
    <r>
      <rPr>
        <sz val="10"/>
        <rFont val="Times New Roman"/>
        <family val="1"/>
      </rPr>
      <t xml:space="preserve">            8th Year</t>
    </r>
  </si>
  <si>
    <r>
      <t>九　年　級</t>
    </r>
    <r>
      <rPr>
        <sz val="10"/>
        <rFont val="Times New Roman"/>
        <family val="1"/>
      </rPr>
      <t xml:space="preserve">              9th Year</t>
    </r>
  </si>
  <si>
    <t>102學年度</t>
  </si>
  <si>
    <t>A.Y.2013</t>
  </si>
  <si>
    <t>(賓茂國中)</t>
  </si>
  <si>
    <t>資料來源：教育部統計處、臺東縣政府教育處</t>
  </si>
  <si>
    <t>103學年度</t>
  </si>
  <si>
    <t>A.Y.2014</t>
  </si>
  <si>
    <t>104學年度</t>
  </si>
  <si>
    <t>A.Y.2015</t>
  </si>
  <si>
    <t>125  教育文化</t>
  </si>
  <si>
    <t>教育文化  126</t>
  </si>
  <si>
    <t>127  教育文化</t>
  </si>
  <si>
    <t>教育文化  128</t>
  </si>
  <si>
    <t>105學年度</t>
  </si>
  <si>
    <t>A.Y.2016</t>
  </si>
  <si>
    <t>105學年度</t>
  </si>
  <si>
    <t>A.Y.2016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</si>
</sst>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(* #,##0.00_);_(* \(#,##0.00\);_(* &quot;-&quot;??_);_(@_)"/>
    <numFmt numFmtId="178" formatCode="#,##0_);[Red]\(#,##0\)"/>
    <numFmt numFmtId="179" formatCode="#,##0;[Red]#,##0"/>
    <numFmt numFmtId="180" formatCode="_(&quot;$&quot;* #,##0.00_);_(&quot;$&quot;* \(#,##0.00\);_(&quot;$&quot;* &quot;-&quot;??_);_(@_)"/>
    <numFmt numFmtId="181" formatCode="#,##0.00_);\(#,##0.00\)"/>
    <numFmt numFmtId="182" formatCode="#,##0_ ;[Red]\-#,##0\ "/>
    <numFmt numFmtId="183" formatCode="#,##0_ "/>
    <numFmt numFmtId="184" formatCode="#,##0.0_);\(#,##0.0\)"/>
    <numFmt numFmtId="185" formatCode="0.00000"/>
    <numFmt numFmtId="186" formatCode="0.0000"/>
    <numFmt numFmtId="187" formatCode="0.000"/>
    <numFmt numFmtId="188" formatCode="0.00_ "/>
    <numFmt numFmtId="189" formatCode="0.000_ "/>
    <numFmt numFmtId="190" formatCode="0.0000_ "/>
  </numFmts>
  <fonts count="47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38" fontId="3" fillId="0" borderId="0" xfId="0" applyNumberFormat="1" applyFont="1" applyAlignment="1" quotePrefix="1">
      <alignment vertical="center"/>
    </xf>
    <xf numFmtId="37" fontId="2" fillId="0" borderId="0" xfId="0" applyNumberFormat="1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6" fillId="0" borderId="0" xfId="0" applyFont="1" applyAlignment="1" quotePrefix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 quotePrefix="1">
      <alignment horizontal="center" vertical="center"/>
    </xf>
    <xf numFmtId="3" fontId="2" fillId="0" borderId="17" xfId="0" applyNumberFormat="1" applyFont="1" applyBorder="1" applyAlignment="1">
      <alignment horizontal="centerContinuous" vertical="center"/>
    </xf>
    <xf numFmtId="3" fontId="2" fillId="0" borderId="14" xfId="0" applyNumberFormat="1" applyFont="1" applyBorder="1" applyAlignment="1">
      <alignment horizontal="centerContinuous" vertical="center"/>
    </xf>
    <xf numFmtId="3" fontId="2" fillId="0" borderId="0" xfId="0" applyNumberFormat="1" applyFont="1" applyBorder="1" applyAlignment="1">
      <alignment horizontal="centerContinuous" vertical="center"/>
    </xf>
    <xf numFmtId="3" fontId="2" fillId="0" borderId="21" xfId="0" applyNumberFormat="1" applyFont="1" applyBorder="1" applyAlignment="1">
      <alignment horizontal="centerContinuous" vertical="center"/>
    </xf>
    <xf numFmtId="3" fontId="2" fillId="0" borderId="22" xfId="0" applyNumberFormat="1" applyFont="1" applyBorder="1" applyAlignment="1">
      <alignment horizontal="centerContinuous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Continuous" vertical="center"/>
    </xf>
    <xf numFmtId="3" fontId="2" fillId="0" borderId="19" xfId="0" applyNumberFormat="1" applyFont="1" applyBorder="1" applyAlignment="1">
      <alignment horizontal="centerContinuous" vertical="center"/>
    </xf>
    <xf numFmtId="3" fontId="2" fillId="0" borderId="23" xfId="0" applyNumberFormat="1" applyFont="1" applyBorder="1" applyAlignment="1">
      <alignment horizontal="centerContinuous" vertical="center"/>
    </xf>
    <xf numFmtId="3" fontId="2" fillId="0" borderId="24" xfId="0" applyNumberFormat="1" applyFont="1" applyBorder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 quotePrefix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2" fillId="0" borderId="12" xfId="0" applyFont="1" applyBorder="1" applyAlignment="1" quotePrefix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 wrapText="1"/>
    </xf>
    <xf numFmtId="0" fontId="9" fillId="0" borderId="2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7" fillId="0" borderId="14" xfId="0" applyFont="1" applyBorder="1" applyAlignment="1" quotePrefix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10" fillId="0" borderId="0" xfId="0" applyFont="1" applyAlignment="1" quotePrefix="1">
      <alignment horizontal="centerContinuous" vertical="center"/>
    </xf>
    <xf numFmtId="3" fontId="4" fillId="0" borderId="0" xfId="0" applyNumberFormat="1" applyFont="1" applyAlignment="1" quotePrefix="1">
      <alignment horizontal="centerContinuous"/>
    </xf>
    <xf numFmtId="3" fontId="3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2" fillId="0" borderId="0" xfId="0" applyNumberFormat="1" applyFont="1" applyBorder="1" applyAlignment="1" quotePrefix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 quotePrefix="1">
      <alignment horizontal="centerContinuous"/>
    </xf>
    <xf numFmtId="3" fontId="8" fillId="0" borderId="11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Continuous" vertical="center"/>
    </xf>
    <xf numFmtId="3" fontId="2" fillId="0" borderId="17" xfId="0" applyNumberFormat="1" applyFont="1" applyBorder="1" applyAlignment="1">
      <alignment horizontal="centerContinuous"/>
    </xf>
    <xf numFmtId="3" fontId="2" fillId="0" borderId="14" xfId="0" applyNumberFormat="1" applyFont="1" applyBorder="1" applyAlignment="1">
      <alignment horizontal="centerContinuous"/>
    </xf>
    <xf numFmtId="3" fontId="2" fillId="0" borderId="29" xfId="0" applyNumberFormat="1" applyFont="1" applyBorder="1" applyAlignment="1">
      <alignment horizontal="centerContinuous" vertical="center"/>
    </xf>
    <xf numFmtId="3" fontId="2" fillId="0" borderId="30" xfId="0" applyNumberFormat="1" applyFont="1" applyBorder="1" applyAlignment="1">
      <alignment horizontal="centerContinuous" vertical="center"/>
    </xf>
    <xf numFmtId="3" fontId="8" fillId="0" borderId="31" xfId="0" applyNumberFormat="1" applyFont="1" applyBorder="1" applyAlignment="1">
      <alignment horizontal="centerContinuous" vertical="center"/>
    </xf>
    <xf numFmtId="3" fontId="2" fillId="0" borderId="23" xfId="0" applyNumberFormat="1" applyFont="1" applyBorder="1" applyAlignment="1">
      <alignment horizontal="centerContinuous" vertical="center" wrapText="1"/>
    </xf>
    <xf numFmtId="3" fontId="8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Continuous" vertical="center"/>
    </xf>
    <xf numFmtId="3" fontId="10" fillId="0" borderId="0" xfId="0" applyNumberFormat="1" applyFont="1" applyAlignment="1" quotePrefix="1">
      <alignment horizontal="centerContinuous"/>
    </xf>
    <xf numFmtId="3" fontId="2" fillId="0" borderId="32" xfId="0" applyNumberFormat="1" applyFont="1" applyBorder="1" applyAlignment="1">
      <alignment horizontal="center" vertical="center"/>
    </xf>
    <xf numFmtId="41" fontId="5" fillId="0" borderId="0" xfId="34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 quotePrefix="1">
      <alignment horizontal="left" vertical="center"/>
    </xf>
    <xf numFmtId="3" fontId="7" fillId="0" borderId="35" xfId="0" applyNumberFormat="1" applyFont="1" applyBorder="1" applyAlignment="1" quotePrefix="1">
      <alignment horizontal="left" vertical="center"/>
    </xf>
    <xf numFmtId="3" fontId="2" fillId="0" borderId="34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1" fontId="5" fillId="0" borderId="0" xfId="34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36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7" xfId="0" applyFont="1" applyBorder="1" applyAlignment="1" quotePrefix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 quotePrefix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" fontId="2" fillId="0" borderId="17" xfId="0" applyNumberFormat="1" applyFont="1" applyBorder="1" applyAlignment="1" quotePrefix="1">
      <alignment horizontal="center" vertical="center" wrapText="1"/>
    </xf>
    <xf numFmtId="3" fontId="2" fillId="0" borderId="14" xfId="0" applyNumberFormat="1" applyFont="1" applyBorder="1" applyAlignment="1" quotePrefix="1">
      <alignment horizontal="center" vertical="center" wrapText="1"/>
    </xf>
    <xf numFmtId="3" fontId="2" fillId="0" borderId="0" xfId="0" applyNumberFormat="1" applyFont="1" applyBorder="1" applyAlignment="1" quotePrefix="1">
      <alignment horizontal="center" vertical="center" wrapText="1"/>
    </xf>
    <xf numFmtId="3" fontId="2" fillId="0" borderId="11" xfId="0" applyNumberFormat="1" applyFont="1" applyBorder="1" applyAlignment="1" quotePrefix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zoomScale="150" zoomScaleNormal="150" zoomScalePageLayoutView="0" workbookViewId="0" topLeftCell="A1">
      <pane ySplit="7" topLeftCell="A21" activePane="bottomLeft" state="frozen"/>
      <selection pane="topLeft" activeCell="A1" sqref="A1"/>
      <selection pane="bottomLeft" activeCell="N28" sqref="N28"/>
    </sheetView>
  </sheetViews>
  <sheetFormatPr defaultColWidth="7.00390625" defaultRowHeight="19.5" customHeight="1"/>
  <cols>
    <col min="1" max="1" width="11.125" style="24" customWidth="1"/>
    <col min="2" max="2" width="7.625" style="24" customWidth="1"/>
    <col min="3" max="13" width="6.125" style="24" customWidth="1"/>
    <col min="14" max="14" width="8.00390625" style="24" customWidth="1"/>
    <col min="15" max="22" width="7.875" style="24" customWidth="1"/>
    <col min="23" max="23" width="12.125" style="22" customWidth="1"/>
    <col min="24" max="16384" width="7.00390625" style="24" customWidth="1"/>
  </cols>
  <sheetData>
    <row r="1" spans="1:23" s="3" customFormat="1" ht="19.5" customHeight="1">
      <c r="A1" s="1" t="s">
        <v>123</v>
      </c>
      <c r="B1" s="1"/>
      <c r="W1" s="2" t="s">
        <v>124</v>
      </c>
    </row>
    <row r="2" spans="1:23" s="4" customFormat="1" ht="21" customHeight="1">
      <c r="A2" s="57" t="s">
        <v>20</v>
      </c>
      <c r="B2" s="57"/>
      <c r="C2" s="58"/>
      <c r="D2" s="59"/>
      <c r="E2" s="59"/>
      <c r="F2" s="59"/>
      <c r="G2" s="59"/>
      <c r="H2" s="59"/>
      <c r="I2" s="59"/>
      <c r="J2" s="59"/>
      <c r="K2" s="57"/>
      <c r="L2" s="58"/>
      <c r="M2" s="58"/>
      <c r="N2" s="76" t="s">
        <v>48</v>
      </c>
      <c r="O2" s="59"/>
      <c r="P2" s="59"/>
      <c r="Q2" s="59"/>
      <c r="R2" s="59"/>
      <c r="S2" s="59"/>
      <c r="T2" s="59"/>
      <c r="U2" s="59"/>
      <c r="V2" s="59"/>
      <c r="W2" s="60"/>
    </row>
    <row r="3" spans="12:23" s="3" customFormat="1" ht="11.25" customHeight="1" thickBot="1">
      <c r="L3" s="6"/>
      <c r="W3" s="7"/>
    </row>
    <row r="4" spans="1:23" s="8" customFormat="1" ht="24" customHeight="1">
      <c r="A4" s="117" t="s">
        <v>42</v>
      </c>
      <c r="B4" s="118"/>
      <c r="C4" s="121" t="s">
        <v>26</v>
      </c>
      <c r="D4" s="26" t="s">
        <v>12</v>
      </c>
      <c r="E4" s="26"/>
      <c r="F4" s="27"/>
      <c r="G4" s="26" t="s">
        <v>13</v>
      </c>
      <c r="H4" s="26"/>
      <c r="I4" s="27"/>
      <c r="J4" s="31" t="s">
        <v>46</v>
      </c>
      <c r="K4" s="26"/>
      <c r="L4" s="28"/>
      <c r="M4" s="74"/>
      <c r="N4" s="29" t="s">
        <v>37</v>
      </c>
      <c r="O4" s="29"/>
      <c r="P4" s="29"/>
      <c r="Q4" s="29"/>
      <c r="R4" s="29"/>
      <c r="S4" s="29"/>
      <c r="T4" s="29"/>
      <c r="U4" s="29"/>
      <c r="V4" s="30"/>
      <c r="W4" s="31" t="s">
        <v>35</v>
      </c>
    </row>
    <row r="5" spans="1:23" s="62" customFormat="1" ht="27.75" customHeight="1">
      <c r="A5" s="119"/>
      <c r="B5" s="120"/>
      <c r="C5" s="122"/>
      <c r="D5" s="72" t="s">
        <v>43</v>
      </c>
      <c r="E5" s="32"/>
      <c r="F5" s="33"/>
      <c r="G5" s="73" t="s">
        <v>45</v>
      </c>
      <c r="H5" s="32"/>
      <c r="I5" s="33"/>
      <c r="J5" s="75" t="s">
        <v>47</v>
      </c>
      <c r="K5" s="32"/>
      <c r="L5" s="34"/>
      <c r="M5" s="33"/>
      <c r="N5" s="71" t="s">
        <v>36</v>
      </c>
      <c r="O5" s="32"/>
      <c r="P5" s="33"/>
      <c r="Q5" s="71" t="s">
        <v>39</v>
      </c>
      <c r="R5" s="33"/>
      <c r="S5" s="71" t="s">
        <v>40</v>
      </c>
      <c r="T5" s="33"/>
      <c r="U5" s="71" t="s">
        <v>41</v>
      </c>
      <c r="V5" s="33"/>
      <c r="W5" s="34" t="s">
        <v>1</v>
      </c>
    </row>
    <row r="6" spans="1:23" s="62" customFormat="1" ht="32.25" customHeight="1">
      <c r="A6" s="61" t="s">
        <v>0</v>
      </c>
      <c r="B6" s="9"/>
      <c r="C6" s="123" t="s">
        <v>27</v>
      </c>
      <c r="D6" s="64" t="s">
        <v>8</v>
      </c>
      <c r="E6" s="64" t="s">
        <v>3</v>
      </c>
      <c r="F6" s="64" t="s">
        <v>4</v>
      </c>
      <c r="G6" s="64" t="s">
        <v>8</v>
      </c>
      <c r="H6" s="64" t="s">
        <v>3</v>
      </c>
      <c r="I6" s="64" t="s">
        <v>4</v>
      </c>
      <c r="J6" s="64" t="s">
        <v>8</v>
      </c>
      <c r="K6" s="64" t="s">
        <v>9</v>
      </c>
      <c r="L6" s="65" t="s">
        <v>10</v>
      </c>
      <c r="M6" s="25" t="s">
        <v>11</v>
      </c>
      <c r="N6" s="64" t="s">
        <v>34</v>
      </c>
      <c r="O6" s="64" t="s">
        <v>3</v>
      </c>
      <c r="P6" s="64" t="s">
        <v>4</v>
      </c>
      <c r="Q6" s="64" t="s">
        <v>3</v>
      </c>
      <c r="R6" s="64" t="s">
        <v>4</v>
      </c>
      <c r="S6" s="64" t="s">
        <v>3</v>
      </c>
      <c r="T6" s="64" t="s">
        <v>4</v>
      </c>
      <c r="U6" s="64" t="s">
        <v>3</v>
      </c>
      <c r="V6" s="64" t="s">
        <v>4</v>
      </c>
      <c r="W6" s="125" t="s">
        <v>38</v>
      </c>
    </row>
    <row r="7" spans="1:23" s="8" customFormat="1" ht="32.25" customHeight="1" thickBot="1">
      <c r="A7" s="67" t="s">
        <v>25</v>
      </c>
      <c r="B7" s="68"/>
      <c r="C7" s="124"/>
      <c r="D7" s="69" t="s">
        <v>28</v>
      </c>
      <c r="E7" s="69" t="s">
        <v>29</v>
      </c>
      <c r="F7" s="69" t="s">
        <v>30</v>
      </c>
      <c r="G7" s="69" t="s">
        <v>28</v>
      </c>
      <c r="H7" s="69" t="s">
        <v>29</v>
      </c>
      <c r="I7" s="69" t="s">
        <v>30</v>
      </c>
      <c r="J7" s="69" t="s">
        <v>28</v>
      </c>
      <c r="K7" s="69" t="s">
        <v>83</v>
      </c>
      <c r="L7" s="70" t="s">
        <v>82</v>
      </c>
      <c r="M7" s="69" t="s">
        <v>81</v>
      </c>
      <c r="N7" s="69" t="s">
        <v>28</v>
      </c>
      <c r="O7" s="69" t="s">
        <v>29</v>
      </c>
      <c r="P7" s="69" t="s">
        <v>30</v>
      </c>
      <c r="Q7" s="69" t="s">
        <v>29</v>
      </c>
      <c r="R7" s="69" t="s">
        <v>30</v>
      </c>
      <c r="S7" s="69" t="s">
        <v>29</v>
      </c>
      <c r="T7" s="69" t="s">
        <v>30</v>
      </c>
      <c r="U7" s="69" t="s">
        <v>29</v>
      </c>
      <c r="V7" s="69" t="s">
        <v>30</v>
      </c>
      <c r="W7" s="126"/>
    </row>
    <row r="8" spans="1:24" s="3" customFormat="1" ht="30" customHeight="1" hidden="1">
      <c r="A8" s="61" t="s">
        <v>77</v>
      </c>
      <c r="B8" s="66" t="s">
        <v>21</v>
      </c>
      <c r="C8" s="11">
        <v>1</v>
      </c>
      <c r="D8" s="11">
        <f aca="true" t="shared" si="0" ref="D8:D13">SUM(E8:F8)</f>
        <v>9</v>
      </c>
      <c r="E8" s="11">
        <v>7</v>
      </c>
      <c r="F8" s="11">
        <v>2</v>
      </c>
      <c r="G8" s="11">
        <f aca="true" t="shared" si="1" ref="G8:G15">SUM(H8:I8)</f>
        <v>2</v>
      </c>
      <c r="H8" s="11">
        <v>1</v>
      </c>
      <c r="I8" s="11">
        <v>1</v>
      </c>
      <c r="J8" s="11">
        <f>SUM(K8:M8)</f>
        <v>4</v>
      </c>
      <c r="K8" s="11">
        <v>1</v>
      </c>
      <c r="L8" s="11">
        <v>1</v>
      </c>
      <c r="M8" s="11">
        <v>2</v>
      </c>
      <c r="N8" s="11">
        <f aca="true" t="shared" si="2" ref="N8:N13">SUM(O8:P8)</f>
        <v>100</v>
      </c>
      <c r="O8" s="11">
        <f aca="true" t="shared" si="3" ref="O8:P13">SUM(Q8,S8,U8)</f>
        <v>45</v>
      </c>
      <c r="P8" s="11">
        <f t="shared" si="3"/>
        <v>55</v>
      </c>
      <c r="Q8" s="11">
        <v>12</v>
      </c>
      <c r="R8" s="11">
        <v>13</v>
      </c>
      <c r="S8" s="11">
        <v>13</v>
      </c>
      <c r="T8" s="11">
        <v>19</v>
      </c>
      <c r="U8" s="11">
        <v>20</v>
      </c>
      <c r="V8" s="11">
        <v>23</v>
      </c>
      <c r="W8" s="11">
        <v>43</v>
      </c>
      <c r="X8" s="14"/>
    </row>
    <row r="9" spans="1:23" s="5" customFormat="1" ht="30" customHeight="1">
      <c r="A9" s="61" t="s">
        <v>78</v>
      </c>
      <c r="B9" s="66" t="s">
        <v>22</v>
      </c>
      <c r="C9" s="11">
        <v>1</v>
      </c>
      <c r="D9" s="11">
        <f t="shared" si="0"/>
        <v>11</v>
      </c>
      <c r="E9" s="11">
        <v>6</v>
      </c>
      <c r="F9" s="11">
        <v>5</v>
      </c>
      <c r="G9" s="11" t="s">
        <v>14</v>
      </c>
      <c r="H9" s="11" t="s">
        <v>14</v>
      </c>
      <c r="I9" s="11" t="s">
        <v>14</v>
      </c>
      <c r="J9" s="11">
        <f>SUM(K9:M9)</f>
        <v>4</v>
      </c>
      <c r="K9" s="11">
        <v>2</v>
      </c>
      <c r="L9" s="11">
        <v>1</v>
      </c>
      <c r="M9" s="11">
        <v>1</v>
      </c>
      <c r="N9" s="11">
        <f t="shared" si="2"/>
        <v>95</v>
      </c>
      <c r="O9" s="11">
        <f t="shared" si="3"/>
        <v>41</v>
      </c>
      <c r="P9" s="11">
        <f t="shared" si="3"/>
        <v>54</v>
      </c>
      <c r="Q9" s="11">
        <v>15</v>
      </c>
      <c r="R9" s="11">
        <v>25</v>
      </c>
      <c r="S9" s="11">
        <v>12</v>
      </c>
      <c r="T9" s="11">
        <v>13</v>
      </c>
      <c r="U9" s="11">
        <v>14</v>
      </c>
      <c r="V9" s="11">
        <v>16</v>
      </c>
      <c r="W9" s="11">
        <v>43</v>
      </c>
    </row>
    <row r="10" spans="1:23" s="5" customFormat="1" ht="30" customHeight="1">
      <c r="A10" s="61" t="s">
        <v>79</v>
      </c>
      <c r="B10" s="66" t="s">
        <v>23</v>
      </c>
      <c r="C10" s="11">
        <v>1</v>
      </c>
      <c r="D10" s="11">
        <f t="shared" si="0"/>
        <v>13</v>
      </c>
      <c r="E10" s="11">
        <v>7</v>
      </c>
      <c r="F10" s="11">
        <v>6</v>
      </c>
      <c r="G10" s="11">
        <f t="shared" si="1"/>
        <v>4</v>
      </c>
      <c r="H10" s="11">
        <v>2</v>
      </c>
      <c r="I10" s="11">
        <v>2</v>
      </c>
      <c r="J10" s="11">
        <f>SUM(K10:M10)</f>
        <v>4</v>
      </c>
      <c r="K10" s="11">
        <v>1</v>
      </c>
      <c r="L10" s="11">
        <v>2</v>
      </c>
      <c r="M10" s="11">
        <v>1</v>
      </c>
      <c r="N10" s="11">
        <f t="shared" si="2"/>
        <v>92</v>
      </c>
      <c r="O10" s="11">
        <f t="shared" si="3"/>
        <v>45</v>
      </c>
      <c r="P10" s="11">
        <f t="shared" si="3"/>
        <v>47</v>
      </c>
      <c r="Q10" s="11">
        <v>18</v>
      </c>
      <c r="R10" s="11">
        <v>11</v>
      </c>
      <c r="S10" s="11">
        <v>12</v>
      </c>
      <c r="T10" s="11">
        <v>21</v>
      </c>
      <c r="U10" s="11">
        <v>15</v>
      </c>
      <c r="V10" s="11">
        <v>15</v>
      </c>
      <c r="W10" s="11">
        <v>29</v>
      </c>
    </row>
    <row r="11" spans="1:23" s="5" customFormat="1" ht="30" customHeight="1">
      <c r="A11" s="61" t="s">
        <v>76</v>
      </c>
      <c r="B11" s="66" t="s">
        <v>24</v>
      </c>
      <c r="C11" s="11">
        <v>1</v>
      </c>
      <c r="D11" s="11">
        <f t="shared" si="0"/>
        <v>12</v>
      </c>
      <c r="E11" s="11">
        <v>5</v>
      </c>
      <c r="F11" s="11">
        <v>7</v>
      </c>
      <c r="G11" s="11">
        <f t="shared" si="1"/>
        <v>2</v>
      </c>
      <c r="H11" s="11">
        <v>2</v>
      </c>
      <c r="I11" s="98">
        <v>0</v>
      </c>
      <c r="J11" s="11">
        <f>SUM(K11:M11)</f>
        <v>4</v>
      </c>
      <c r="K11" s="11">
        <v>1</v>
      </c>
      <c r="L11" s="11">
        <v>1</v>
      </c>
      <c r="M11" s="11">
        <v>2</v>
      </c>
      <c r="N11" s="11">
        <f t="shared" si="2"/>
        <v>93</v>
      </c>
      <c r="O11" s="11">
        <f t="shared" si="3"/>
        <v>44</v>
      </c>
      <c r="P11" s="11">
        <f t="shared" si="3"/>
        <v>49</v>
      </c>
      <c r="Q11" s="11">
        <v>13</v>
      </c>
      <c r="R11" s="11">
        <v>18</v>
      </c>
      <c r="S11" s="11">
        <v>17</v>
      </c>
      <c r="T11" s="11">
        <v>13</v>
      </c>
      <c r="U11" s="11">
        <v>14</v>
      </c>
      <c r="V11" s="11">
        <v>18</v>
      </c>
      <c r="W11" s="11">
        <v>29</v>
      </c>
    </row>
    <row r="12" spans="1:23" s="5" customFormat="1" ht="30" customHeight="1">
      <c r="A12" s="61" t="s">
        <v>86</v>
      </c>
      <c r="B12" s="66" t="s">
        <v>87</v>
      </c>
      <c r="C12" s="11">
        <v>1</v>
      </c>
      <c r="D12" s="11">
        <f t="shared" si="0"/>
        <v>11</v>
      </c>
      <c r="E12" s="11">
        <v>6</v>
      </c>
      <c r="F12" s="11">
        <v>5</v>
      </c>
      <c r="G12" s="11">
        <f t="shared" si="1"/>
        <v>2</v>
      </c>
      <c r="H12" s="11">
        <v>2</v>
      </c>
      <c r="I12" s="98">
        <v>0</v>
      </c>
      <c r="J12" s="11">
        <f>SUM(K12:M12)</f>
        <v>3</v>
      </c>
      <c r="K12" s="11">
        <v>1</v>
      </c>
      <c r="L12" s="11">
        <v>1</v>
      </c>
      <c r="M12" s="11">
        <v>1</v>
      </c>
      <c r="N12" s="11">
        <f t="shared" si="2"/>
        <v>82</v>
      </c>
      <c r="O12" s="11">
        <f t="shared" si="3"/>
        <v>41</v>
      </c>
      <c r="P12" s="11">
        <f t="shared" si="3"/>
        <v>41</v>
      </c>
      <c r="Q12" s="11">
        <v>17</v>
      </c>
      <c r="R12" s="11">
        <v>11</v>
      </c>
      <c r="S12" s="11">
        <v>12</v>
      </c>
      <c r="T12" s="11">
        <v>13</v>
      </c>
      <c r="U12" s="11">
        <v>12</v>
      </c>
      <c r="V12" s="11">
        <v>17</v>
      </c>
      <c r="W12" s="11">
        <v>31</v>
      </c>
    </row>
    <row r="13" spans="1:23" s="5" customFormat="1" ht="30" customHeight="1">
      <c r="A13" s="61" t="s">
        <v>84</v>
      </c>
      <c r="B13" s="66" t="s">
        <v>85</v>
      </c>
      <c r="C13" s="11">
        <v>1</v>
      </c>
      <c r="D13" s="11">
        <f t="shared" si="0"/>
        <v>11</v>
      </c>
      <c r="E13" s="11">
        <v>6</v>
      </c>
      <c r="F13" s="11">
        <v>5</v>
      </c>
      <c r="G13" s="11">
        <v>2</v>
      </c>
      <c r="H13" s="11">
        <v>2</v>
      </c>
      <c r="I13" s="98">
        <v>0</v>
      </c>
      <c r="J13" s="11">
        <v>3</v>
      </c>
      <c r="K13" s="11">
        <v>1</v>
      </c>
      <c r="L13" s="11">
        <v>1</v>
      </c>
      <c r="M13" s="11">
        <v>1</v>
      </c>
      <c r="N13" s="11">
        <f t="shared" si="2"/>
        <v>83</v>
      </c>
      <c r="O13" s="11">
        <f t="shared" si="3"/>
        <v>46</v>
      </c>
      <c r="P13" s="11">
        <f t="shared" si="3"/>
        <v>37</v>
      </c>
      <c r="Q13" s="11">
        <v>16</v>
      </c>
      <c r="R13" s="11">
        <v>13</v>
      </c>
      <c r="S13" s="11">
        <v>19</v>
      </c>
      <c r="T13" s="11">
        <v>9</v>
      </c>
      <c r="U13" s="11">
        <v>11</v>
      </c>
      <c r="V13" s="11">
        <v>15</v>
      </c>
      <c r="W13" s="11">
        <v>30</v>
      </c>
    </row>
    <row r="14" spans="1:23" s="5" customFormat="1" ht="30" customHeight="1">
      <c r="A14" s="61" t="s">
        <v>88</v>
      </c>
      <c r="B14" s="66" t="s">
        <v>89</v>
      </c>
      <c r="C14" s="11">
        <v>1</v>
      </c>
      <c r="D14" s="11">
        <f aca="true" t="shared" si="4" ref="D14:D19">SUM(E14:F14)</f>
        <v>11</v>
      </c>
      <c r="E14" s="11">
        <v>6</v>
      </c>
      <c r="F14" s="11">
        <v>5</v>
      </c>
      <c r="G14" s="11">
        <v>2</v>
      </c>
      <c r="H14" s="11">
        <v>2</v>
      </c>
      <c r="I14" s="98">
        <v>0</v>
      </c>
      <c r="J14" s="11">
        <v>3</v>
      </c>
      <c r="K14" s="11">
        <v>1</v>
      </c>
      <c r="L14" s="11">
        <v>1</v>
      </c>
      <c r="M14" s="11">
        <v>1</v>
      </c>
      <c r="N14" s="11">
        <f aca="true" t="shared" si="5" ref="N14:N19">SUM(O14:P14)</f>
        <v>88</v>
      </c>
      <c r="O14" s="11">
        <f aca="true" t="shared" si="6" ref="O14:P16">SUM(Q14,S14,U14)</f>
        <v>51</v>
      </c>
      <c r="P14" s="11">
        <f t="shared" si="6"/>
        <v>37</v>
      </c>
      <c r="Q14" s="11">
        <v>16</v>
      </c>
      <c r="R14" s="11">
        <v>11</v>
      </c>
      <c r="S14" s="11">
        <v>15</v>
      </c>
      <c r="T14" s="11">
        <v>15</v>
      </c>
      <c r="U14" s="11">
        <v>20</v>
      </c>
      <c r="V14" s="11">
        <v>11</v>
      </c>
      <c r="W14" s="11">
        <v>26</v>
      </c>
    </row>
    <row r="15" spans="1:23" s="5" customFormat="1" ht="30" customHeight="1">
      <c r="A15" s="61" t="s">
        <v>92</v>
      </c>
      <c r="B15" s="66" t="s">
        <v>93</v>
      </c>
      <c r="C15" s="11">
        <v>1</v>
      </c>
      <c r="D15" s="11">
        <f t="shared" si="4"/>
        <v>14</v>
      </c>
      <c r="E15" s="11">
        <v>9</v>
      </c>
      <c r="F15" s="11">
        <v>5</v>
      </c>
      <c r="G15" s="11">
        <f t="shared" si="1"/>
        <v>2</v>
      </c>
      <c r="H15" s="11">
        <v>2</v>
      </c>
      <c r="I15" s="98">
        <v>0</v>
      </c>
      <c r="J15" s="11">
        <f>SUM(K15:M15)</f>
        <v>4</v>
      </c>
      <c r="K15" s="11">
        <v>2</v>
      </c>
      <c r="L15" s="11">
        <v>1</v>
      </c>
      <c r="M15" s="11">
        <v>1</v>
      </c>
      <c r="N15" s="11">
        <f t="shared" si="5"/>
        <v>95</v>
      </c>
      <c r="O15" s="11">
        <f t="shared" si="6"/>
        <v>50</v>
      </c>
      <c r="P15" s="11">
        <f t="shared" si="6"/>
        <v>45</v>
      </c>
      <c r="Q15" s="13">
        <v>20</v>
      </c>
      <c r="R15" s="13">
        <v>17</v>
      </c>
      <c r="S15" s="13">
        <v>15</v>
      </c>
      <c r="T15" s="13">
        <v>13</v>
      </c>
      <c r="U15" s="13">
        <v>15</v>
      </c>
      <c r="V15" s="13">
        <v>15</v>
      </c>
      <c r="W15" s="13">
        <v>31</v>
      </c>
    </row>
    <row r="16" spans="1:23" s="5" customFormat="1" ht="30" customHeight="1">
      <c r="A16" s="61" t="s">
        <v>94</v>
      </c>
      <c r="B16" s="66" t="s">
        <v>95</v>
      </c>
      <c r="C16" s="11">
        <v>1</v>
      </c>
      <c r="D16" s="11">
        <f t="shared" si="4"/>
        <v>14</v>
      </c>
      <c r="E16" s="11">
        <v>8</v>
      </c>
      <c r="F16" s="11">
        <v>6</v>
      </c>
      <c r="G16" s="11">
        <f>SUM(H16:I16)</f>
        <v>2</v>
      </c>
      <c r="H16" s="11">
        <v>2</v>
      </c>
      <c r="I16" s="98">
        <v>0</v>
      </c>
      <c r="J16" s="11">
        <f>SUM(K16:M16)</f>
        <v>4</v>
      </c>
      <c r="K16" s="11">
        <v>1</v>
      </c>
      <c r="L16" s="11">
        <v>2</v>
      </c>
      <c r="M16" s="11">
        <v>1</v>
      </c>
      <c r="N16" s="11">
        <f t="shared" si="5"/>
        <v>106</v>
      </c>
      <c r="O16" s="11">
        <f t="shared" si="6"/>
        <v>57</v>
      </c>
      <c r="P16" s="11">
        <f t="shared" si="6"/>
        <v>49</v>
      </c>
      <c r="Q16" s="11">
        <v>16</v>
      </c>
      <c r="R16" s="11">
        <v>14</v>
      </c>
      <c r="S16" s="11">
        <v>24</v>
      </c>
      <c r="T16" s="11">
        <v>19</v>
      </c>
      <c r="U16" s="11">
        <v>17</v>
      </c>
      <c r="V16" s="11">
        <v>16</v>
      </c>
      <c r="W16" s="11">
        <v>31</v>
      </c>
    </row>
    <row r="17" spans="1:23" s="5" customFormat="1" ht="30" customHeight="1">
      <c r="A17" s="61" t="s">
        <v>97</v>
      </c>
      <c r="B17" s="66" t="s">
        <v>96</v>
      </c>
      <c r="C17" s="11">
        <v>1</v>
      </c>
      <c r="D17" s="11">
        <f t="shared" si="4"/>
        <v>15</v>
      </c>
      <c r="E17" s="11">
        <v>7</v>
      </c>
      <c r="F17" s="11">
        <v>8</v>
      </c>
      <c r="G17" s="11">
        <f>SUM(H17:I17)</f>
        <v>2</v>
      </c>
      <c r="H17" s="11">
        <v>1</v>
      </c>
      <c r="I17" s="98">
        <v>1</v>
      </c>
      <c r="J17" s="11">
        <f>SUM(K17:M17)</f>
        <v>5</v>
      </c>
      <c r="K17" s="11">
        <v>1</v>
      </c>
      <c r="L17" s="11">
        <v>2</v>
      </c>
      <c r="M17" s="11">
        <v>2</v>
      </c>
      <c r="N17" s="11">
        <f t="shared" si="5"/>
        <v>101</v>
      </c>
      <c r="O17" s="11">
        <f aca="true" t="shared" si="7" ref="O17:P19">SUM(Q17,S17,U17)</f>
        <v>52</v>
      </c>
      <c r="P17" s="11">
        <f t="shared" si="7"/>
        <v>49</v>
      </c>
      <c r="Q17" s="13">
        <v>13</v>
      </c>
      <c r="R17" s="13">
        <v>14</v>
      </c>
      <c r="S17" s="13">
        <v>15</v>
      </c>
      <c r="T17" s="13">
        <v>16</v>
      </c>
      <c r="U17" s="13">
        <v>24</v>
      </c>
      <c r="V17" s="13">
        <v>19</v>
      </c>
      <c r="W17" s="13">
        <v>35</v>
      </c>
    </row>
    <row r="18" spans="1:23" s="5" customFormat="1" ht="30" customHeight="1">
      <c r="A18" s="61" t="s">
        <v>98</v>
      </c>
      <c r="B18" s="66" t="s">
        <v>99</v>
      </c>
      <c r="C18" s="11">
        <v>1</v>
      </c>
      <c r="D18" s="11">
        <f t="shared" si="4"/>
        <v>13</v>
      </c>
      <c r="E18" s="11">
        <v>7</v>
      </c>
      <c r="F18" s="11">
        <v>6</v>
      </c>
      <c r="G18" s="11">
        <f>SUM(H18:I18)</f>
        <v>2</v>
      </c>
      <c r="H18" s="11">
        <v>1</v>
      </c>
      <c r="I18" s="98">
        <v>1</v>
      </c>
      <c r="J18" s="11">
        <f>SUM(K18:M18)</f>
        <v>4</v>
      </c>
      <c r="K18" s="11">
        <v>1</v>
      </c>
      <c r="L18" s="11">
        <v>1</v>
      </c>
      <c r="M18" s="11">
        <v>2</v>
      </c>
      <c r="N18" s="11">
        <f t="shared" si="5"/>
        <v>90</v>
      </c>
      <c r="O18" s="11">
        <f t="shared" si="7"/>
        <v>43</v>
      </c>
      <c r="P18" s="11">
        <f t="shared" si="7"/>
        <v>47</v>
      </c>
      <c r="Q18" s="13">
        <v>13</v>
      </c>
      <c r="R18" s="13">
        <v>14</v>
      </c>
      <c r="S18" s="13">
        <v>15</v>
      </c>
      <c r="T18" s="13">
        <v>16</v>
      </c>
      <c r="U18" s="13">
        <v>15</v>
      </c>
      <c r="V18" s="13">
        <v>17</v>
      </c>
      <c r="W18" s="13">
        <v>43</v>
      </c>
    </row>
    <row r="19" spans="1:23" s="5" customFormat="1" ht="30" customHeight="1">
      <c r="A19" s="61" t="s">
        <v>100</v>
      </c>
      <c r="B19" s="66" t="s">
        <v>101</v>
      </c>
      <c r="C19" s="11">
        <v>1</v>
      </c>
      <c r="D19" s="11">
        <f t="shared" si="4"/>
        <v>15</v>
      </c>
      <c r="E19" s="11">
        <v>9</v>
      </c>
      <c r="F19" s="11">
        <v>6</v>
      </c>
      <c r="G19" s="11">
        <f>SUM(H19:I19)</f>
        <v>2</v>
      </c>
      <c r="H19" s="11">
        <v>1</v>
      </c>
      <c r="I19" s="98">
        <v>1</v>
      </c>
      <c r="J19" s="11">
        <f>SUM(K19:M19)</f>
        <v>4</v>
      </c>
      <c r="K19" s="11">
        <v>1</v>
      </c>
      <c r="L19" s="11">
        <v>1</v>
      </c>
      <c r="M19" s="11">
        <v>2</v>
      </c>
      <c r="N19" s="11">
        <f t="shared" si="5"/>
        <v>67</v>
      </c>
      <c r="O19" s="11">
        <f t="shared" si="7"/>
        <v>30</v>
      </c>
      <c r="P19" s="11">
        <f t="shared" si="7"/>
        <v>37</v>
      </c>
      <c r="Q19" s="13">
        <v>5</v>
      </c>
      <c r="R19" s="13">
        <v>10</v>
      </c>
      <c r="S19" s="13">
        <v>8</v>
      </c>
      <c r="T19" s="13">
        <v>10</v>
      </c>
      <c r="U19" s="13">
        <v>17</v>
      </c>
      <c r="V19" s="13">
        <v>17</v>
      </c>
      <c r="W19" s="13">
        <v>34</v>
      </c>
    </row>
    <row r="20" spans="1:23" s="5" customFormat="1" ht="16.5" customHeight="1" thickBot="1">
      <c r="A20" s="61"/>
      <c r="B20" s="66"/>
      <c r="C20" s="11"/>
      <c r="D20" s="11"/>
      <c r="E20" s="11"/>
      <c r="F20" s="11"/>
      <c r="G20" s="11"/>
      <c r="H20" s="11"/>
      <c r="I20" s="98"/>
      <c r="J20" s="11"/>
      <c r="K20" s="11"/>
      <c r="L20" s="11"/>
      <c r="M20" s="11"/>
      <c r="N20" s="11"/>
      <c r="O20" s="11"/>
      <c r="P20" s="11"/>
      <c r="Q20" s="13"/>
      <c r="R20" s="13"/>
      <c r="S20" s="13"/>
      <c r="T20" s="13"/>
      <c r="U20" s="13"/>
      <c r="V20" s="13"/>
      <c r="W20" s="13"/>
    </row>
    <row r="21" spans="1:23" s="5" customFormat="1" ht="30" customHeight="1">
      <c r="A21" s="117" t="s">
        <v>42</v>
      </c>
      <c r="B21" s="118"/>
      <c r="C21" s="121" t="s">
        <v>26</v>
      </c>
      <c r="D21" s="26" t="s">
        <v>12</v>
      </c>
      <c r="E21" s="26"/>
      <c r="F21" s="27"/>
      <c r="G21" s="26" t="s">
        <v>13</v>
      </c>
      <c r="H21" s="26"/>
      <c r="I21" s="27"/>
      <c r="J21" s="31" t="s">
        <v>46</v>
      </c>
      <c r="K21" s="26"/>
      <c r="L21" s="110"/>
      <c r="M21" s="74"/>
      <c r="N21" s="29" t="s">
        <v>37</v>
      </c>
      <c r="O21" s="29"/>
      <c r="P21" s="29"/>
      <c r="Q21" s="29"/>
      <c r="R21" s="29"/>
      <c r="S21" s="29"/>
      <c r="T21" s="29"/>
      <c r="U21" s="29"/>
      <c r="V21" s="30"/>
      <c r="W21" s="31" t="s">
        <v>35</v>
      </c>
    </row>
    <row r="22" spans="1:23" s="5" customFormat="1" ht="30" customHeight="1">
      <c r="A22" s="119"/>
      <c r="B22" s="120"/>
      <c r="C22" s="122"/>
      <c r="D22" s="72" t="s">
        <v>43</v>
      </c>
      <c r="E22" s="32"/>
      <c r="F22" s="33"/>
      <c r="G22" s="73" t="s">
        <v>45</v>
      </c>
      <c r="H22" s="32"/>
      <c r="I22" s="33"/>
      <c r="J22" s="75" t="s">
        <v>47</v>
      </c>
      <c r="K22" s="32"/>
      <c r="L22" s="34"/>
      <c r="M22" s="33"/>
      <c r="N22" s="71" t="s">
        <v>36</v>
      </c>
      <c r="O22" s="32"/>
      <c r="P22" s="33"/>
      <c r="Q22" s="71" t="s">
        <v>112</v>
      </c>
      <c r="R22" s="33"/>
      <c r="S22" s="71" t="s">
        <v>113</v>
      </c>
      <c r="T22" s="33"/>
      <c r="U22" s="71" t="s">
        <v>114</v>
      </c>
      <c r="V22" s="33"/>
      <c r="W22" s="34" t="s">
        <v>1</v>
      </c>
    </row>
    <row r="23" spans="1:23" s="5" customFormat="1" ht="30" customHeight="1">
      <c r="A23" s="61" t="s">
        <v>0</v>
      </c>
      <c r="B23" s="9"/>
      <c r="C23" s="123" t="s">
        <v>27</v>
      </c>
      <c r="D23" s="64" t="s">
        <v>8</v>
      </c>
      <c r="E23" s="64" t="s">
        <v>3</v>
      </c>
      <c r="F23" s="64" t="s">
        <v>4</v>
      </c>
      <c r="G23" s="64" t="s">
        <v>8</v>
      </c>
      <c r="H23" s="64" t="s">
        <v>3</v>
      </c>
      <c r="I23" s="64" t="s">
        <v>4</v>
      </c>
      <c r="J23" s="64" t="s">
        <v>8</v>
      </c>
      <c r="K23" s="64" t="s">
        <v>108</v>
      </c>
      <c r="L23" s="65" t="s">
        <v>106</v>
      </c>
      <c r="M23" s="25" t="s">
        <v>107</v>
      </c>
      <c r="N23" s="64" t="s">
        <v>34</v>
      </c>
      <c r="O23" s="64" t="s">
        <v>3</v>
      </c>
      <c r="P23" s="64" t="s">
        <v>4</v>
      </c>
      <c r="Q23" s="64" t="s">
        <v>3</v>
      </c>
      <c r="R23" s="64" t="s">
        <v>4</v>
      </c>
      <c r="S23" s="64" t="s">
        <v>3</v>
      </c>
      <c r="T23" s="64" t="s">
        <v>4</v>
      </c>
      <c r="U23" s="64" t="s">
        <v>3</v>
      </c>
      <c r="V23" s="64" t="s">
        <v>4</v>
      </c>
      <c r="W23" s="125" t="s">
        <v>38</v>
      </c>
    </row>
    <row r="24" spans="1:23" s="5" customFormat="1" ht="30" customHeight="1" thickBot="1">
      <c r="A24" s="67" t="s">
        <v>25</v>
      </c>
      <c r="B24" s="68"/>
      <c r="C24" s="124"/>
      <c r="D24" s="69" t="s">
        <v>28</v>
      </c>
      <c r="E24" s="69" t="s">
        <v>29</v>
      </c>
      <c r="F24" s="69" t="s">
        <v>30</v>
      </c>
      <c r="G24" s="69" t="s">
        <v>28</v>
      </c>
      <c r="H24" s="69" t="s">
        <v>29</v>
      </c>
      <c r="I24" s="69" t="s">
        <v>30</v>
      </c>
      <c r="J24" s="69" t="s">
        <v>28</v>
      </c>
      <c r="K24" s="69" t="s">
        <v>111</v>
      </c>
      <c r="L24" s="69" t="s">
        <v>109</v>
      </c>
      <c r="M24" s="69" t="s">
        <v>110</v>
      </c>
      <c r="N24" s="69" t="s">
        <v>28</v>
      </c>
      <c r="O24" s="69" t="s">
        <v>29</v>
      </c>
      <c r="P24" s="69" t="s">
        <v>30</v>
      </c>
      <c r="Q24" s="69" t="s">
        <v>29</v>
      </c>
      <c r="R24" s="69" t="s">
        <v>30</v>
      </c>
      <c r="S24" s="69" t="s">
        <v>29</v>
      </c>
      <c r="T24" s="69" t="s">
        <v>30</v>
      </c>
      <c r="U24" s="69" t="s">
        <v>29</v>
      </c>
      <c r="V24" s="69" t="s">
        <v>30</v>
      </c>
      <c r="W24" s="126"/>
    </row>
    <row r="25" spans="1:23" s="5" customFormat="1" ht="22.5" customHeight="1">
      <c r="A25" s="61" t="s">
        <v>115</v>
      </c>
      <c r="B25" s="66" t="s">
        <v>116</v>
      </c>
      <c r="C25" s="11">
        <v>1</v>
      </c>
      <c r="D25" s="11">
        <f>SUM(E25:F25)</f>
        <v>14</v>
      </c>
      <c r="E25" s="11">
        <v>8</v>
      </c>
      <c r="F25" s="11">
        <v>6</v>
      </c>
      <c r="G25" s="11">
        <f>SUM(H25:I25)</f>
        <v>4</v>
      </c>
      <c r="H25" s="11">
        <v>2</v>
      </c>
      <c r="I25" s="98">
        <v>2</v>
      </c>
      <c r="J25" s="11">
        <v>4</v>
      </c>
      <c r="K25" s="11">
        <v>2</v>
      </c>
      <c r="L25" s="11">
        <v>1</v>
      </c>
      <c r="M25" s="11">
        <v>1</v>
      </c>
      <c r="N25" s="11">
        <f>SUM(O25:P25)</f>
        <v>76</v>
      </c>
      <c r="O25" s="11">
        <f aca="true" t="shared" si="8" ref="O25:P28">SUM(Q25,S25,U25)</f>
        <v>34</v>
      </c>
      <c r="P25" s="11">
        <f t="shared" si="8"/>
        <v>42</v>
      </c>
      <c r="Q25" s="13">
        <v>21</v>
      </c>
      <c r="R25" s="13">
        <v>20</v>
      </c>
      <c r="S25" s="13">
        <v>6</v>
      </c>
      <c r="T25" s="13">
        <v>10</v>
      </c>
      <c r="U25" s="13">
        <v>7</v>
      </c>
      <c r="V25" s="13">
        <v>12</v>
      </c>
      <c r="W25" s="13">
        <v>37</v>
      </c>
    </row>
    <row r="26" spans="1:23" s="3" customFormat="1" ht="17.25" customHeight="1">
      <c r="A26" s="61" t="s">
        <v>119</v>
      </c>
      <c r="B26" s="66" t="s">
        <v>120</v>
      </c>
      <c r="C26" s="11">
        <v>1</v>
      </c>
      <c r="D26" s="11">
        <f>SUM(E26:F26)</f>
        <v>16</v>
      </c>
      <c r="E26" s="11">
        <v>8</v>
      </c>
      <c r="F26" s="11">
        <v>8</v>
      </c>
      <c r="G26" s="11">
        <f>SUM(H26:I26)</f>
        <v>4</v>
      </c>
      <c r="H26" s="11">
        <v>3</v>
      </c>
      <c r="I26" s="98">
        <v>1</v>
      </c>
      <c r="J26" s="11">
        <f>SUM(K26,L26,M26)</f>
        <v>6</v>
      </c>
      <c r="K26" s="11">
        <v>2</v>
      </c>
      <c r="L26" s="11">
        <v>3</v>
      </c>
      <c r="M26" s="11">
        <v>1</v>
      </c>
      <c r="N26" s="11">
        <f>SUM(O26:P26)</f>
        <v>101</v>
      </c>
      <c r="O26" s="11">
        <f t="shared" si="8"/>
        <v>49</v>
      </c>
      <c r="P26" s="11">
        <f t="shared" si="8"/>
        <v>52</v>
      </c>
      <c r="Q26" s="13">
        <v>16</v>
      </c>
      <c r="R26" s="13">
        <v>19</v>
      </c>
      <c r="S26" s="13">
        <v>26</v>
      </c>
      <c r="T26" s="13">
        <v>22</v>
      </c>
      <c r="U26" s="13">
        <v>7</v>
      </c>
      <c r="V26" s="13">
        <v>11</v>
      </c>
      <c r="W26" s="13">
        <v>18</v>
      </c>
    </row>
    <row r="27" spans="1:23" s="3" customFormat="1" ht="17.25" customHeight="1">
      <c r="A27" s="112" t="s">
        <v>121</v>
      </c>
      <c r="B27" s="113" t="s">
        <v>122</v>
      </c>
      <c r="C27" s="114">
        <v>1</v>
      </c>
      <c r="D27" s="114">
        <f>SUM(E27:F27)</f>
        <v>18</v>
      </c>
      <c r="E27" s="114">
        <v>8</v>
      </c>
      <c r="F27" s="114">
        <v>10</v>
      </c>
      <c r="G27" s="114">
        <f>SUM(H27:I27)</f>
        <v>4</v>
      </c>
      <c r="H27" s="114">
        <v>3</v>
      </c>
      <c r="I27" s="106">
        <v>1</v>
      </c>
      <c r="J27" s="114">
        <f>SUM(K27,L27,M27)</f>
        <v>6</v>
      </c>
      <c r="K27" s="114">
        <v>2</v>
      </c>
      <c r="L27" s="114">
        <v>2</v>
      </c>
      <c r="M27" s="114">
        <v>2</v>
      </c>
      <c r="N27" s="114">
        <f>SUM(O27:P27)</f>
        <v>133</v>
      </c>
      <c r="O27" s="114">
        <f>SUM(Q27,S27,U27)</f>
        <v>73</v>
      </c>
      <c r="P27" s="114">
        <f>SUM(R27,T27,V27)</f>
        <v>60</v>
      </c>
      <c r="Q27" s="115">
        <v>28</v>
      </c>
      <c r="R27" s="115">
        <v>17</v>
      </c>
      <c r="S27" s="115">
        <v>19</v>
      </c>
      <c r="T27" s="115">
        <v>20</v>
      </c>
      <c r="U27" s="115">
        <v>26</v>
      </c>
      <c r="V27" s="115">
        <v>23</v>
      </c>
      <c r="W27" s="115">
        <v>15</v>
      </c>
    </row>
    <row r="28" spans="1:23" s="116" customFormat="1" ht="17.25" customHeight="1">
      <c r="A28" s="112" t="s">
        <v>127</v>
      </c>
      <c r="B28" s="113" t="s">
        <v>128</v>
      </c>
      <c r="C28" s="114">
        <v>1</v>
      </c>
      <c r="D28" s="114">
        <f>SUM(E28:F28)</f>
        <v>20</v>
      </c>
      <c r="E28" s="114">
        <v>9</v>
      </c>
      <c r="F28" s="114">
        <v>11</v>
      </c>
      <c r="G28" s="114">
        <f>SUM(H28:I28)</f>
        <v>4</v>
      </c>
      <c r="H28" s="114">
        <v>3</v>
      </c>
      <c r="I28" s="106">
        <v>1</v>
      </c>
      <c r="J28" s="114">
        <f>SUM(K28,L28,M28)</f>
        <v>7</v>
      </c>
      <c r="K28" s="114">
        <v>2</v>
      </c>
      <c r="L28" s="114">
        <v>2</v>
      </c>
      <c r="M28" s="114">
        <v>3</v>
      </c>
      <c r="N28" s="114">
        <f>SUM(O28:P28)</f>
        <v>125</v>
      </c>
      <c r="O28" s="114">
        <f t="shared" si="8"/>
        <v>72</v>
      </c>
      <c r="P28" s="114">
        <f t="shared" si="8"/>
        <v>53</v>
      </c>
      <c r="Q28" s="115">
        <v>25</v>
      </c>
      <c r="R28" s="115">
        <v>16</v>
      </c>
      <c r="S28" s="115">
        <v>25</v>
      </c>
      <c r="T28" s="115">
        <v>17</v>
      </c>
      <c r="U28" s="115">
        <v>22</v>
      </c>
      <c r="V28" s="115">
        <v>20</v>
      </c>
      <c r="W28" s="115">
        <v>49</v>
      </c>
    </row>
    <row r="29" spans="1:23" s="3" customFormat="1" ht="14.25" customHeight="1">
      <c r="A29" s="62" t="s">
        <v>117</v>
      </c>
      <c r="B29" s="15"/>
      <c r="C29" s="11"/>
      <c r="D29" s="11"/>
      <c r="E29" s="11"/>
      <c r="F29" s="11"/>
      <c r="G29" s="11"/>
      <c r="H29" s="11"/>
      <c r="I29" s="98"/>
      <c r="J29" s="11"/>
      <c r="K29" s="11"/>
      <c r="L29" s="11"/>
      <c r="M29" s="11"/>
      <c r="N29" s="11"/>
      <c r="O29" s="11"/>
      <c r="P29" s="11"/>
      <c r="Q29" s="13"/>
      <c r="R29" s="13"/>
      <c r="S29" s="13"/>
      <c r="T29" s="13"/>
      <c r="U29" s="13"/>
      <c r="V29" s="13"/>
      <c r="W29" s="13"/>
    </row>
    <row r="30" spans="1:23" ht="19.5" customHeight="1" thickBot="1">
      <c r="A30" s="63"/>
      <c r="B30" s="1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  <c r="R30" s="17"/>
      <c r="S30" s="17"/>
      <c r="T30" s="17"/>
      <c r="U30" s="17"/>
      <c r="V30" s="17"/>
      <c r="W30" s="17"/>
    </row>
    <row r="31" spans="1:23" ht="19.5" customHeight="1">
      <c r="A31" s="18" t="s">
        <v>118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19.5" customHeight="1">
      <c r="A32" s="5" t="s">
        <v>15</v>
      </c>
      <c r="B32" s="5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9.5" customHeight="1">
      <c r="A33" s="20"/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2" ht="19.5" customHeight="1">
      <c r="A34" s="21"/>
      <c r="B34" s="21"/>
      <c r="C34" s="22"/>
      <c r="D34" s="22"/>
      <c r="E34" s="22"/>
      <c r="F34" s="23"/>
      <c r="G34" s="23"/>
      <c r="H34" s="23"/>
      <c r="I34" s="23"/>
      <c r="J34" s="23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3:22" ht="19.5" customHeight="1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3:22" ht="19.5" customHeight="1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3:22" ht="19.5" customHeight="1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</sheetData>
  <sheetProtection/>
  <mergeCells count="8">
    <mergeCell ref="A21:B22"/>
    <mergeCell ref="C21:C22"/>
    <mergeCell ref="C23:C24"/>
    <mergeCell ref="W23:W24"/>
    <mergeCell ref="C4:C5"/>
    <mergeCell ref="C6:C7"/>
    <mergeCell ref="W6:W7"/>
    <mergeCell ref="A4:B5"/>
  </mergeCells>
  <printOptions/>
  <pageMargins left="0.7480314960629921" right="0.7480314960629921" top="0.5905511811023623" bottom="0.43" header="0.5118110236220472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tabSelected="1" zoomScale="125" zoomScaleNormal="125" zoomScalePageLayoutView="0" workbookViewId="0" topLeftCell="C1">
      <pane ySplit="7" topLeftCell="A19" activePane="bottomLeft" state="frozen"/>
      <selection pane="topLeft" activeCell="A1" sqref="A1"/>
      <selection pane="bottomLeft" activeCell="AF23" sqref="AF23"/>
    </sheetView>
  </sheetViews>
  <sheetFormatPr defaultColWidth="9.00390625" defaultRowHeight="16.5"/>
  <cols>
    <col min="1" max="1" width="10.375" style="38" customWidth="1"/>
    <col min="2" max="2" width="6.625" style="38" customWidth="1"/>
    <col min="3" max="3" width="5.75390625" style="38" customWidth="1"/>
    <col min="4" max="4" width="5.00390625" style="38" customWidth="1"/>
    <col min="5" max="5" width="5.375" style="38" customWidth="1"/>
    <col min="6" max="7" width="5.125" style="38" customWidth="1"/>
    <col min="8" max="8" width="4.625" style="38" customWidth="1"/>
    <col min="9" max="16" width="5.125" style="38" customWidth="1"/>
    <col min="17" max="17" width="6.625" style="38" customWidth="1"/>
    <col min="18" max="19" width="5.625" style="38" customWidth="1"/>
    <col min="20" max="21" width="5.375" style="38" customWidth="1"/>
    <col min="22" max="22" width="5.25390625" style="38" customWidth="1"/>
    <col min="23" max="31" width="5.125" style="38" customWidth="1"/>
    <col min="32" max="32" width="7.00390625" style="38" customWidth="1"/>
    <col min="33" max="16384" width="9.00390625" style="38" customWidth="1"/>
  </cols>
  <sheetData>
    <row r="1" spans="1:33" s="35" customFormat="1" ht="19.5" customHeight="1">
      <c r="A1" s="1" t="s">
        <v>125</v>
      </c>
      <c r="B1" s="56"/>
      <c r="AE1" s="2"/>
      <c r="AF1" s="2" t="s">
        <v>126</v>
      </c>
      <c r="AG1" s="36"/>
    </row>
    <row r="2" spans="1:33" s="37" customFormat="1" ht="21" customHeight="1">
      <c r="A2" s="77" t="s">
        <v>49</v>
      </c>
      <c r="B2" s="77"/>
      <c r="C2" s="78"/>
      <c r="D2" s="79"/>
      <c r="E2" s="79"/>
      <c r="F2" s="79"/>
      <c r="G2" s="79"/>
      <c r="H2" s="79"/>
      <c r="I2" s="79"/>
      <c r="J2" s="79"/>
      <c r="K2" s="79"/>
      <c r="L2" s="78"/>
      <c r="M2" s="78"/>
      <c r="N2" s="78"/>
      <c r="O2" s="77"/>
      <c r="P2" s="78"/>
      <c r="Q2" s="96" t="s">
        <v>75</v>
      </c>
      <c r="R2" s="80"/>
      <c r="S2" s="78"/>
      <c r="T2" s="77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1"/>
      <c r="AG2" s="39"/>
    </row>
    <row r="3" spans="17:33" s="40" customFormat="1" ht="12.75" customHeight="1" thickBot="1">
      <c r="Q3" s="42"/>
      <c r="AF3" s="41"/>
      <c r="AG3" s="41"/>
    </row>
    <row r="4" spans="1:33" s="50" customFormat="1" ht="22.5" customHeight="1">
      <c r="A4" s="127" t="s">
        <v>50</v>
      </c>
      <c r="B4" s="128"/>
      <c r="C4" s="43" t="s">
        <v>51</v>
      </c>
      <c r="D4" s="44" t="s">
        <v>6</v>
      </c>
      <c r="E4" s="44"/>
      <c r="F4" s="45"/>
      <c r="G4" s="44" t="s">
        <v>7</v>
      </c>
      <c r="H4" s="44"/>
      <c r="I4" s="45"/>
      <c r="J4" s="89" t="s">
        <v>53</v>
      </c>
      <c r="K4" s="87"/>
      <c r="L4" s="87"/>
      <c r="M4" s="87"/>
      <c r="N4" s="87"/>
      <c r="O4" s="87"/>
      <c r="P4" s="88"/>
      <c r="Q4" s="46" t="s">
        <v>5</v>
      </c>
      <c r="R4" s="47"/>
      <c r="S4" s="47" t="s">
        <v>63</v>
      </c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  <c r="AF4" s="134" t="s">
        <v>70</v>
      </c>
      <c r="AG4" s="49"/>
    </row>
    <row r="5" spans="1:33" s="50" customFormat="1" ht="31.5" customHeight="1">
      <c r="A5" s="129"/>
      <c r="B5" s="130"/>
      <c r="C5" s="131" t="s">
        <v>27</v>
      </c>
      <c r="D5" s="86" t="s">
        <v>43</v>
      </c>
      <c r="E5" s="52"/>
      <c r="F5" s="53"/>
      <c r="G5" s="86" t="s">
        <v>44</v>
      </c>
      <c r="H5" s="52"/>
      <c r="I5" s="53"/>
      <c r="J5" s="91" t="s">
        <v>61</v>
      </c>
      <c r="K5" s="52"/>
      <c r="L5" s="52"/>
      <c r="M5" s="52"/>
      <c r="N5" s="52"/>
      <c r="O5" s="53"/>
      <c r="P5" s="90"/>
      <c r="Q5" s="92" t="s">
        <v>62</v>
      </c>
      <c r="R5" s="54"/>
      <c r="S5" s="55"/>
      <c r="T5" s="92" t="s">
        <v>64</v>
      </c>
      <c r="U5" s="55"/>
      <c r="V5" s="92" t="s">
        <v>65</v>
      </c>
      <c r="W5" s="55"/>
      <c r="X5" s="92" t="s">
        <v>66</v>
      </c>
      <c r="Y5" s="55"/>
      <c r="Z5" s="92" t="s">
        <v>67</v>
      </c>
      <c r="AA5" s="55"/>
      <c r="AB5" s="92" t="s">
        <v>68</v>
      </c>
      <c r="AC5" s="55"/>
      <c r="AD5" s="92" t="s">
        <v>69</v>
      </c>
      <c r="AE5" s="55"/>
      <c r="AF5" s="135"/>
      <c r="AG5" s="49"/>
    </row>
    <row r="6" spans="1:33" s="50" customFormat="1" ht="31.5" customHeight="1">
      <c r="A6" s="129"/>
      <c r="B6" s="130"/>
      <c r="C6" s="132"/>
      <c r="D6" s="83" t="s">
        <v>8</v>
      </c>
      <c r="E6" s="83" t="s">
        <v>3</v>
      </c>
      <c r="F6" s="83" t="s">
        <v>4</v>
      </c>
      <c r="G6" s="83" t="s">
        <v>8</v>
      </c>
      <c r="H6" s="83" t="s">
        <v>3</v>
      </c>
      <c r="I6" s="83" t="s">
        <v>4</v>
      </c>
      <c r="J6" s="51" t="s">
        <v>54</v>
      </c>
      <c r="K6" s="51" t="s">
        <v>55</v>
      </c>
      <c r="L6" s="51" t="s">
        <v>56</v>
      </c>
      <c r="M6" s="51" t="s">
        <v>57</v>
      </c>
      <c r="N6" s="51" t="s">
        <v>58</v>
      </c>
      <c r="O6" s="51" t="s">
        <v>59</v>
      </c>
      <c r="P6" s="97" t="s">
        <v>60</v>
      </c>
      <c r="Q6" s="99" t="s">
        <v>2</v>
      </c>
      <c r="R6" s="83" t="s">
        <v>3</v>
      </c>
      <c r="S6" s="83" t="s">
        <v>4</v>
      </c>
      <c r="T6" s="83" t="s">
        <v>3</v>
      </c>
      <c r="U6" s="83" t="s">
        <v>4</v>
      </c>
      <c r="V6" s="83" t="s">
        <v>3</v>
      </c>
      <c r="W6" s="83" t="s">
        <v>4</v>
      </c>
      <c r="X6" s="83" t="s">
        <v>3</v>
      </c>
      <c r="Y6" s="83" t="s">
        <v>4</v>
      </c>
      <c r="Z6" s="83" t="s">
        <v>3</v>
      </c>
      <c r="AA6" s="83" t="s">
        <v>4</v>
      </c>
      <c r="AB6" s="83" t="s">
        <v>3</v>
      </c>
      <c r="AC6" s="83" t="s">
        <v>4</v>
      </c>
      <c r="AD6" s="83" t="s">
        <v>3</v>
      </c>
      <c r="AE6" s="83" t="s">
        <v>4</v>
      </c>
      <c r="AF6" s="136" t="s">
        <v>74</v>
      </c>
      <c r="AG6" s="49"/>
    </row>
    <row r="7" spans="1:33" s="50" customFormat="1" ht="52.5" customHeight="1" thickBot="1">
      <c r="A7" s="95" t="s">
        <v>52</v>
      </c>
      <c r="B7" s="84"/>
      <c r="C7" s="133"/>
      <c r="D7" s="93" t="s">
        <v>28</v>
      </c>
      <c r="E7" s="93" t="s">
        <v>29</v>
      </c>
      <c r="F7" s="93" t="s">
        <v>30</v>
      </c>
      <c r="G7" s="93" t="s">
        <v>28</v>
      </c>
      <c r="H7" s="93" t="s">
        <v>29</v>
      </c>
      <c r="I7" s="93" t="s">
        <v>30</v>
      </c>
      <c r="J7" s="93" t="s">
        <v>28</v>
      </c>
      <c r="K7" s="94" t="s">
        <v>31</v>
      </c>
      <c r="L7" s="94" t="s">
        <v>32</v>
      </c>
      <c r="M7" s="94" t="s">
        <v>33</v>
      </c>
      <c r="N7" s="94" t="s">
        <v>71</v>
      </c>
      <c r="O7" s="94" t="s">
        <v>72</v>
      </c>
      <c r="P7" s="94" t="s">
        <v>73</v>
      </c>
      <c r="Q7" s="93" t="s">
        <v>28</v>
      </c>
      <c r="R7" s="93" t="s">
        <v>29</v>
      </c>
      <c r="S7" s="93" t="s">
        <v>30</v>
      </c>
      <c r="T7" s="93" t="s">
        <v>29</v>
      </c>
      <c r="U7" s="93" t="s">
        <v>30</v>
      </c>
      <c r="V7" s="93" t="s">
        <v>29</v>
      </c>
      <c r="W7" s="93" t="s">
        <v>30</v>
      </c>
      <c r="X7" s="93" t="s">
        <v>29</v>
      </c>
      <c r="Y7" s="93" t="s">
        <v>30</v>
      </c>
      <c r="Z7" s="93" t="s">
        <v>29</v>
      </c>
      <c r="AA7" s="93" t="s">
        <v>30</v>
      </c>
      <c r="AB7" s="93" t="s">
        <v>29</v>
      </c>
      <c r="AC7" s="93" t="s">
        <v>30</v>
      </c>
      <c r="AD7" s="93" t="s">
        <v>29</v>
      </c>
      <c r="AE7" s="93" t="s">
        <v>30</v>
      </c>
      <c r="AF7" s="137"/>
      <c r="AG7" s="49"/>
    </row>
    <row r="8" spans="1:34" ht="30" customHeight="1" hidden="1">
      <c r="A8" s="82" t="s">
        <v>77</v>
      </c>
      <c r="B8" s="85" t="s">
        <v>21</v>
      </c>
      <c r="C8" s="12">
        <v>4</v>
      </c>
      <c r="D8" s="12">
        <f aca="true" t="shared" si="0" ref="D8:D14">SUM(E8:F8)</f>
        <v>49</v>
      </c>
      <c r="E8" s="12">
        <v>30</v>
      </c>
      <c r="F8" s="12">
        <v>19</v>
      </c>
      <c r="G8" s="12">
        <f aca="true" t="shared" si="1" ref="G8:G14">SUM(H8:I8)</f>
        <v>8</v>
      </c>
      <c r="H8" s="12">
        <v>3</v>
      </c>
      <c r="I8" s="12">
        <v>5</v>
      </c>
      <c r="J8" s="12">
        <f aca="true" t="shared" si="2" ref="J8:J14">SUM(K8:P8)</f>
        <v>28</v>
      </c>
      <c r="K8" s="12">
        <v>4</v>
      </c>
      <c r="L8" s="12">
        <v>5</v>
      </c>
      <c r="M8" s="12">
        <v>5</v>
      </c>
      <c r="N8" s="12">
        <v>4</v>
      </c>
      <c r="O8" s="12">
        <v>5</v>
      </c>
      <c r="P8" s="12">
        <v>5</v>
      </c>
      <c r="Q8" s="12">
        <f aca="true" t="shared" si="3" ref="Q8:Q14">SUM(R8:S8)</f>
        <v>496</v>
      </c>
      <c r="R8" s="12">
        <f>SUM(T8,V8,X8,Z8,AB8,AD8)</f>
        <v>250</v>
      </c>
      <c r="S8" s="12">
        <f>SUM(U8,W8,Y8,AA8,AC8,AE8)</f>
        <v>246</v>
      </c>
      <c r="T8" s="12">
        <v>41</v>
      </c>
      <c r="U8" s="12">
        <v>41</v>
      </c>
      <c r="V8" s="12">
        <v>37</v>
      </c>
      <c r="W8" s="12">
        <v>37</v>
      </c>
      <c r="X8" s="12">
        <v>39</v>
      </c>
      <c r="Y8" s="12">
        <v>46</v>
      </c>
      <c r="Z8" s="12">
        <v>44</v>
      </c>
      <c r="AA8" s="12">
        <v>48</v>
      </c>
      <c r="AB8" s="12">
        <v>52</v>
      </c>
      <c r="AC8" s="12">
        <v>30</v>
      </c>
      <c r="AD8" s="12">
        <v>37</v>
      </c>
      <c r="AE8" s="12">
        <v>44</v>
      </c>
      <c r="AF8" s="12">
        <v>71</v>
      </c>
      <c r="AG8" s="36"/>
      <c r="AH8" s="23"/>
    </row>
    <row r="9" spans="1:34" ht="30" customHeight="1">
      <c r="A9" s="82" t="s">
        <v>78</v>
      </c>
      <c r="B9" s="85" t="s">
        <v>22</v>
      </c>
      <c r="C9" s="12">
        <v>4</v>
      </c>
      <c r="D9" s="12">
        <f t="shared" si="0"/>
        <v>51</v>
      </c>
      <c r="E9" s="12">
        <v>31</v>
      </c>
      <c r="F9" s="12">
        <v>20</v>
      </c>
      <c r="G9" s="12">
        <f t="shared" si="1"/>
        <v>6</v>
      </c>
      <c r="H9" s="12">
        <v>2</v>
      </c>
      <c r="I9" s="12">
        <v>4</v>
      </c>
      <c r="J9" s="12">
        <f t="shared" si="2"/>
        <v>27</v>
      </c>
      <c r="K9" s="12">
        <v>4</v>
      </c>
      <c r="L9" s="12">
        <v>4</v>
      </c>
      <c r="M9" s="12">
        <v>5</v>
      </c>
      <c r="N9" s="12">
        <v>5</v>
      </c>
      <c r="O9" s="12">
        <v>4</v>
      </c>
      <c r="P9" s="12">
        <v>5</v>
      </c>
      <c r="Q9" s="12">
        <f t="shared" si="3"/>
        <v>472</v>
      </c>
      <c r="R9" s="12">
        <f>SUM(T9,V9,X9,Z9,AB9,AD9)</f>
        <v>245</v>
      </c>
      <c r="S9" s="12">
        <f>SUM(U9,W9,Y9,AA9,AC9,AE9)</f>
        <v>227</v>
      </c>
      <c r="T9" s="12">
        <v>45</v>
      </c>
      <c r="U9" s="12">
        <v>31</v>
      </c>
      <c r="V9" s="12">
        <v>37</v>
      </c>
      <c r="W9" s="12">
        <v>45</v>
      </c>
      <c r="X9" s="12">
        <v>39</v>
      </c>
      <c r="Y9" s="12">
        <v>39</v>
      </c>
      <c r="Z9" s="12">
        <v>39</v>
      </c>
      <c r="AA9" s="12">
        <v>39</v>
      </c>
      <c r="AB9" s="12">
        <v>37</v>
      </c>
      <c r="AC9" s="12">
        <v>43</v>
      </c>
      <c r="AD9" s="12">
        <v>48</v>
      </c>
      <c r="AE9" s="12">
        <v>30</v>
      </c>
      <c r="AF9" s="12">
        <v>78</v>
      </c>
      <c r="AG9" s="36"/>
      <c r="AH9" s="23"/>
    </row>
    <row r="10" spans="1:34" ht="30" customHeight="1">
      <c r="A10" s="82" t="s">
        <v>79</v>
      </c>
      <c r="B10" s="85" t="s">
        <v>23</v>
      </c>
      <c r="C10" s="12">
        <v>4</v>
      </c>
      <c r="D10" s="12">
        <f t="shared" si="0"/>
        <v>46</v>
      </c>
      <c r="E10" s="12">
        <v>25</v>
      </c>
      <c r="F10" s="12">
        <v>21</v>
      </c>
      <c r="G10" s="12">
        <f t="shared" si="1"/>
        <v>7</v>
      </c>
      <c r="H10" s="12">
        <v>2</v>
      </c>
      <c r="I10" s="12">
        <v>5</v>
      </c>
      <c r="J10" s="12">
        <f t="shared" si="2"/>
        <v>27</v>
      </c>
      <c r="K10" s="12">
        <v>5</v>
      </c>
      <c r="L10" s="12">
        <v>4</v>
      </c>
      <c r="M10" s="12">
        <v>4</v>
      </c>
      <c r="N10" s="12">
        <v>5</v>
      </c>
      <c r="O10" s="12">
        <v>5</v>
      </c>
      <c r="P10" s="12">
        <v>4</v>
      </c>
      <c r="Q10" s="12">
        <f t="shared" si="3"/>
        <v>474</v>
      </c>
      <c r="R10" s="12">
        <f aca="true" t="shared" si="4" ref="R10:S12">SUM(T10,V10,X10,Z10,AB10,AD10)</f>
        <v>248</v>
      </c>
      <c r="S10" s="12">
        <f t="shared" si="4"/>
        <v>226</v>
      </c>
      <c r="T10" s="12">
        <v>44</v>
      </c>
      <c r="U10" s="12">
        <v>39</v>
      </c>
      <c r="V10" s="12">
        <v>42</v>
      </c>
      <c r="W10" s="12">
        <v>33</v>
      </c>
      <c r="X10" s="12">
        <v>39</v>
      </c>
      <c r="Y10" s="12">
        <v>42</v>
      </c>
      <c r="Z10" s="12">
        <v>36</v>
      </c>
      <c r="AA10" s="12">
        <v>37</v>
      </c>
      <c r="AB10" s="12">
        <v>45</v>
      </c>
      <c r="AC10" s="12">
        <v>35</v>
      </c>
      <c r="AD10" s="12">
        <v>42</v>
      </c>
      <c r="AE10" s="12">
        <v>40</v>
      </c>
      <c r="AF10" s="12">
        <v>78</v>
      </c>
      <c r="AG10" s="36"/>
      <c r="AH10" s="23"/>
    </row>
    <row r="11" spans="1:34" ht="30" customHeight="1">
      <c r="A11" s="82" t="s">
        <v>80</v>
      </c>
      <c r="B11" s="85" t="s">
        <v>24</v>
      </c>
      <c r="C11" s="12">
        <v>4</v>
      </c>
      <c r="D11" s="12">
        <f t="shared" si="0"/>
        <v>49</v>
      </c>
      <c r="E11" s="12">
        <v>27</v>
      </c>
      <c r="F11" s="12">
        <v>22</v>
      </c>
      <c r="G11" s="12">
        <f t="shared" si="1"/>
        <v>7</v>
      </c>
      <c r="H11" s="12">
        <v>2</v>
      </c>
      <c r="I11" s="12">
        <v>5</v>
      </c>
      <c r="J11" s="12">
        <f t="shared" si="2"/>
        <v>28</v>
      </c>
      <c r="K11" s="12">
        <v>4</v>
      </c>
      <c r="L11" s="12">
        <v>5</v>
      </c>
      <c r="M11" s="12">
        <v>5</v>
      </c>
      <c r="N11" s="12">
        <v>4</v>
      </c>
      <c r="O11" s="12">
        <v>5</v>
      </c>
      <c r="P11" s="12">
        <v>5</v>
      </c>
      <c r="Q11" s="12">
        <f t="shared" si="3"/>
        <v>463</v>
      </c>
      <c r="R11" s="12">
        <f t="shared" si="4"/>
        <v>240</v>
      </c>
      <c r="S11" s="12">
        <f t="shared" si="4"/>
        <v>223</v>
      </c>
      <c r="T11" s="12">
        <v>37</v>
      </c>
      <c r="U11" s="12">
        <v>29</v>
      </c>
      <c r="V11" s="12">
        <v>43</v>
      </c>
      <c r="W11" s="12">
        <v>41</v>
      </c>
      <c r="X11" s="12">
        <v>41</v>
      </c>
      <c r="Y11" s="12">
        <v>40</v>
      </c>
      <c r="Z11" s="12">
        <v>41</v>
      </c>
      <c r="AA11" s="12">
        <v>43</v>
      </c>
      <c r="AB11" s="12">
        <v>38</v>
      </c>
      <c r="AC11" s="12">
        <v>37</v>
      </c>
      <c r="AD11" s="12">
        <v>40</v>
      </c>
      <c r="AE11" s="12">
        <v>33</v>
      </c>
      <c r="AF11" s="12">
        <v>78</v>
      </c>
      <c r="AG11" s="36"/>
      <c r="AH11" s="23"/>
    </row>
    <row r="12" spans="1:34" ht="30" customHeight="1">
      <c r="A12" s="82" t="s">
        <v>86</v>
      </c>
      <c r="B12" s="85" t="s">
        <v>87</v>
      </c>
      <c r="C12" s="12">
        <v>4</v>
      </c>
      <c r="D12" s="12">
        <f t="shared" si="0"/>
        <v>48</v>
      </c>
      <c r="E12" s="12">
        <v>27</v>
      </c>
      <c r="F12" s="12">
        <v>21</v>
      </c>
      <c r="G12" s="12">
        <f t="shared" si="1"/>
        <v>8</v>
      </c>
      <c r="H12" s="12">
        <v>3</v>
      </c>
      <c r="I12" s="12">
        <v>5</v>
      </c>
      <c r="J12" s="12">
        <f t="shared" si="2"/>
        <v>28</v>
      </c>
      <c r="K12" s="12">
        <v>4</v>
      </c>
      <c r="L12" s="12">
        <v>4</v>
      </c>
      <c r="M12" s="12">
        <v>5</v>
      </c>
      <c r="N12" s="12">
        <v>5</v>
      </c>
      <c r="O12" s="12">
        <v>5</v>
      </c>
      <c r="P12" s="12">
        <v>5</v>
      </c>
      <c r="Q12" s="12">
        <f t="shared" si="3"/>
        <v>450</v>
      </c>
      <c r="R12" s="12">
        <f t="shared" si="4"/>
        <v>234</v>
      </c>
      <c r="S12" s="12">
        <f t="shared" si="4"/>
        <v>216</v>
      </c>
      <c r="T12" s="12">
        <v>33</v>
      </c>
      <c r="U12" s="12">
        <v>30</v>
      </c>
      <c r="V12" s="12">
        <v>39</v>
      </c>
      <c r="W12" s="12">
        <v>28</v>
      </c>
      <c r="X12" s="12">
        <v>44</v>
      </c>
      <c r="Y12" s="12">
        <v>38</v>
      </c>
      <c r="Z12" s="12">
        <v>41</v>
      </c>
      <c r="AA12" s="12">
        <v>39</v>
      </c>
      <c r="AB12" s="12">
        <v>41</v>
      </c>
      <c r="AC12" s="12">
        <v>41</v>
      </c>
      <c r="AD12" s="12">
        <v>36</v>
      </c>
      <c r="AE12" s="12">
        <v>40</v>
      </c>
      <c r="AF12" s="12">
        <v>78</v>
      </c>
      <c r="AG12" s="36"/>
      <c r="AH12" s="23"/>
    </row>
    <row r="13" spans="1:34" ht="30" customHeight="1">
      <c r="A13" s="82" t="s">
        <v>90</v>
      </c>
      <c r="B13" s="85" t="s">
        <v>91</v>
      </c>
      <c r="C13" s="12">
        <v>4</v>
      </c>
      <c r="D13" s="12">
        <f t="shared" si="0"/>
        <v>46</v>
      </c>
      <c r="E13" s="12">
        <v>27</v>
      </c>
      <c r="F13" s="12">
        <v>19</v>
      </c>
      <c r="G13" s="12">
        <f t="shared" si="1"/>
        <v>8</v>
      </c>
      <c r="H13" s="12">
        <v>3</v>
      </c>
      <c r="I13" s="12">
        <v>5</v>
      </c>
      <c r="J13" s="12">
        <f t="shared" si="2"/>
        <v>26</v>
      </c>
      <c r="K13" s="12">
        <v>4</v>
      </c>
      <c r="L13" s="12">
        <v>4</v>
      </c>
      <c r="M13" s="12">
        <v>4</v>
      </c>
      <c r="N13" s="12">
        <v>5</v>
      </c>
      <c r="O13" s="12">
        <v>5</v>
      </c>
      <c r="P13" s="12">
        <v>4</v>
      </c>
      <c r="Q13" s="12">
        <f t="shared" si="3"/>
        <v>454</v>
      </c>
      <c r="R13" s="12">
        <f>SUM(T13,V13,X13,Z13,AB13,AD13)</f>
        <v>241</v>
      </c>
      <c r="S13" s="12">
        <f>SUM(U13,W13,Y13,AA13,AC13,AE13)</f>
        <v>213</v>
      </c>
      <c r="T13" s="12">
        <v>31</v>
      </c>
      <c r="U13" s="12">
        <v>40</v>
      </c>
      <c r="V13" s="12">
        <v>36</v>
      </c>
      <c r="W13" s="12">
        <v>33</v>
      </c>
      <c r="X13" s="12">
        <v>41</v>
      </c>
      <c r="Y13" s="12">
        <v>26</v>
      </c>
      <c r="Z13" s="12">
        <v>46</v>
      </c>
      <c r="AA13" s="12">
        <v>41</v>
      </c>
      <c r="AB13" s="12">
        <v>43</v>
      </c>
      <c r="AC13" s="12">
        <v>34</v>
      </c>
      <c r="AD13" s="12">
        <v>44</v>
      </c>
      <c r="AE13" s="12">
        <v>39</v>
      </c>
      <c r="AF13" s="12">
        <v>78</v>
      </c>
      <c r="AG13" s="36"/>
      <c r="AH13" s="23"/>
    </row>
    <row r="14" spans="1:34" ht="30" customHeight="1">
      <c r="A14" s="82" t="s">
        <v>88</v>
      </c>
      <c r="B14" s="85" t="s">
        <v>89</v>
      </c>
      <c r="C14" s="12">
        <v>4</v>
      </c>
      <c r="D14" s="12">
        <f t="shared" si="0"/>
        <v>55</v>
      </c>
      <c r="E14" s="12">
        <v>31</v>
      </c>
      <c r="F14" s="12">
        <v>24</v>
      </c>
      <c r="G14" s="12">
        <f t="shared" si="1"/>
        <v>8</v>
      </c>
      <c r="H14" s="12">
        <v>3</v>
      </c>
      <c r="I14" s="12">
        <v>5</v>
      </c>
      <c r="J14" s="12">
        <f t="shared" si="2"/>
        <v>27</v>
      </c>
      <c r="K14" s="12">
        <v>5</v>
      </c>
      <c r="L14" s="12">
        <v>4</v>
      </c>
      <c r="M14" s="12">
        <v>4</v>
      </c>
      <c r="N14" s="12">
        <v>4</v>
      </c>
      <c r="O14" s="12">
        <v>5</v>
      </c>
      <c r="P14" s="12">
        <v>5</v>
      </c>
      <c r="Q14" s="12">
        <f t="shared" si="3"/>
        <v>445</v>
      </c>
      <c r="R14" s="12">
        <f>SUM(T14,V14,X14,Z14,AB14,AD14)</f>
        <v>239</v>
      </c>
      <c r="S14" s="12">
        <f>SUM(U14,W14,Y14,AA14,AC14,AE14)</f>
        <v>206</v>
      </c>
      <c r="T14" s="12">
        <v>45</v>
      </c>
      <c r="U14" s="12">
        <v>36</v>
      </c>
      <c r="V14" s="12">
        <v>29</v>
      </c>
      <c r="W14" s="12">
        <v>38</v>
      </c>
      <c r="X14" s="12">
        <v>39</v>
      </c>
      <c r="Y14" s="12">
        <v>31</v>
      </c>
      <c r="Z14" s="12">
        <v>37</v>
      </c>
      <c r="AA14" s="12">
        <v>26</v>
      </c>
      <c r="AB14" s="12">
        <v>47</v>
      </c>
      <c r="AC14" s="12">
        <v>42</v>
      </c>
      <c r="AD14" s="12">
        <v>42</v>
      </c>
      <c r="AE14" s="12">
        <v>33</v>
      </c>
      <c r="AF14" s="12">
        <v>78</v>
      </c>
      <c r="AG14" s="36"/>
      <c r="AH14" s="23"/>
    </row>
    <row r="15" spans="1:34" ht="30" customHeight="1">
      <c r="A15" s="82" t="s">
        <v>92</v>
      </c>
      <c r="B15" s="85" t="s">
        <v>93</v>
      </c>
      <c r="C15" s="12">
        <v>4</v>
      </c>
      <c r="D15" s="12">
        <v>50</v>
      </c>
      <c r="E15" s="12">
        <v>30</v>
      </c>
      <c r="F15" s="12">
        <v>20</v>
      </c>
      <c r="G15" s="12">
        <v>8</v>
      </c>
      <c r="H15" s="12">
        <v>3</v>
      </c>
      <c r="I15" s="12">
        <v>5</v>
      </c>
      <c r="J15" s="12">
        <v>27</v>
      </c>
      <c r="K15" s="12">
        <v>5</v>
      </c>
      <c r="L15" s="12">
        <v>5</v>
      </c>
      <c r="M15" s="12">
        <v>4</v>
      </c>
      <c r="N15" s="12">
        <v>4</v>
      </c>
      <c r="O15" s="12">
        <v>4</v>
      </c>
      <c r="P15" s="12">
        <v>5</v>
      </c>
      <c r="Q15" s="12">
        <v>443</v>
      </c>
      <c r="R15" s="12">
        <v>228</v>
      </c>
      <c r="S15" s="12">
        <v>215</v>
      </c>
      <c r="T15" s="12">
        <v>32</v>
      </c>
      <c r="U15" s="12">
        <v>37</v>
      </c>
      <c r="V15" s="12">
        <v>46</v>
      </c>
      <c r="W15" s="12">
        <v>40</v>
      </c>
      <c r="X15" s="12">
        <v>28</v>
      </c>
      <c r="Y15" s="12">
        <v>35</v>
      </c>
      <c r="Z15" s="12">
        <v>36</v>
      </c>
      <c r="AA15" s="12">
        <v>35</v>
      </c>
      <c r="AB15" s="12">
        <v>40</v>
      </c>
      <c r="AC15" s="12">
        <v>26</v>
      </c>
      <c r="AD15" s="12">
        <v>46</v>
      </c>
      <c r="AE15" s="12">
        <v>42</v>
      </c>
      <c r="AF15" s="12">
        <v>78</v>
      </c>
      <c r="AG15" s="36"/>
      <c r="AH15" s="23"/>
    </row>
    <row r="16" spans="1:34" ht="30" customHeight="1">
      <c r="A16" s="82" t="s">
        <v>94</v>
      </c>
      <c r="B16" s="85" t="s">
        <v>95</v>
      </c>
      <c r="C16" s="12">
        <v>4</v>
      </c>
      <c r="D16" s="12">
        <v>51</v>
      </c>
      <c r="E16" s="12">
        <v>33</v>
      </c>
      <c r="F16" s="12">
        <v>18</v>
      </c>
      <c r="G16" s="12">
        <v>8</v>
      </c>
      <c r="H16" s="12">
        <v>3</v>
      </c>
      <c r="I16" s="12">
        <v>5</v>
      </c>
      <c r="J16" s="12">
        <v>27</v>
      </c>
      <c r="K16" s="12">
        <v>5</v>
      </c>
      <c r="L16" s="12">
        <v>5</v>
      </c>
      <c r="M16" s="12">
        <v>5</v>
      </c>
      <c r="N16" s="12">
        <v>4</v>
      </c>
      <c r="O16" s="12">
        <v>4</v>
      </c>
      <c r="P16" s="12">
        <v>4</v>
      </c>
      <c r="Q16" s="12">
        <v>451</v>
      </c>
      <c r="R16" s="12">
        <v>230</v>
      </c>
      <c r="S16" s="12">
        <v>221</v>
      </c>
      <c r="T16" s="12">
        <v>37</v>
      </c>
      <c r="U16" s="12">
        <v>39</v>
      </c>
      <c r="V16" s="12">
        <v>37</v>
      </c>
      <c r="W16" s="12">
        <v>33</v>
      </c>
      <c r="X16" s="12">
        <v>48</v>
      </c>
      <c r="Y16" s="12">
        <v>43</v>
      </c>
      <c r="Z16" s="12">
        <v>32</v>
      </c>
      <c r="AA16" s="12">
        <v>40</v>
      </c>
      <c r="AB16" s="12">
        <v>38</v>
      </c>
      <c r="AC16" s="12">
        <v>36</v>
      </c>
      <c r="AD16" s="12">
        <v>38</v>
      </c>
      <c r="AE16" s="12">
        <v>30</v>
      </c>
      <c r="AF16" s="12">
        <v>78</v>
      </c>
      <c r="AG16" s="36"/>
      <c r="AH16" s="23"/>
    </row>
    <row r="17" spans="1:34" ht="30" customHeight="1">
      <c r="A17" s="82" t="s">
        <v>97</v>
      </c>
      <c r="B17" s="85" t="s">
        <v>96</v>
      </c>
      <c r="C17" s="12">
        <v>4</v>
      </c>
      <c r="D17" s="12">
        <v>49</v>
      </c>
      <c r="E17" s="12">
        <v>31</v>
      </c>
      <c r="F17" s="12">
        <v>18</v>
      </c>
      <c r="G17" s="12">
        <v>8</v>
      </c>
      <c r="H17" s="12">
        <v>3</v>
      </c>
      <c r="I17" s="12">
        <v>5</v>
      </c>
      <c r="J17" s="12">
        <v>27</v>
      </c>
      <c r="K17" s="12">
        <v>4</v>
      </c>
      <c r="L17" s="12">
        <v>5</v>
      </c>
      <c r="M17" s="12">
        <v>5</v>
      </c>
      <c r="N17" s="12">
        <v>5</v>
      </c>
      <c r="O17" s="12">
        <v>4</v>
      </c>
      <c r="P17" s="12">
        <v>4</v>
      </c>
      <c r="Q17" s="12">
        <v>445</v>
      </c>
      <c r="R17" s="12">
        <v>219</v>
      </c>
      <c r="S17" s="12">
        <v>226</v>
      </c>
      <c r="T17" s="12">
        <v>31</v>
      </c>
      <c r="U17" s="12">
        <v>31</v>
      </c>
      <c r="V17" s="12">
        <v>36</v>
      </c>
      <c r="W17" s="12">
        <v>39</v>
      </c>
      <c r="X17" s="12">
        <v>38</v>
      </c>
      <c r="Y17" s="12">
        <v>36</v>
      </c>
      <c r="Z17" s="12">
        <v>44</v>
      </c>
      <c r="AA17" s="12">
        <v>44</v>
      </c>
      <c r="AB17" s="12">
        <v>30</v>
      </c>
      <c r="AC17" s="12">
        <v>39</v>
      </c>
      <c r="AD17" s="12">
        <v>40</v>
      </c>
      <c r="AE17" s="12">
        <v>37</v>
      </c>
      <c r="AF17" s="12">
        <v>71</v>
      </c>
      <c r="AG17" s="36"/>
      <c r="AH17" s="23"/>
    </row>
    <row r="18" spans="1:34" ht="30" customHeight="1">
      <c r="A18" s="82" t="s">
        <v>102</v>
      </c>
      <c r="B18" s="85" t="s">
        <v>103</v>
      </c>
      <c r="C18" s="12">
        <v>4</v>
      </c>
      <c r="D18" s="12">
        <v>47</v>
      </c>
      <c r="E18" s="12">
        <v>28</v>
      </c>
      <c r="F18" s="12">
        <v>19</v>
      </c>
      <c r="G18" s="12">
        <v>8</v>
      </c>
      <c r="H18" s="12">
        <v>3</v>
      </c>
      <c r="I18" s="12">
        <v>5</v>
      </c>
      <c r="J18" s="12">
        <v>27</v>
      </c>
      <c r="K18" s="12">
        <v>4</v>
      </c>
      <c r="L18" s="12">
        <v>4</v>
      </c>
      <c r="M18" s="12">
        <v>5</v>
      </c>
      <c r="N18" s="12">
        <v>5</v>
      </c>
      <c r="O18" s="12">
        <v>5</v>
      </c>
      <c r="P18" s="12">
        <v>4</v>
      </c>
      <c r="Q18" s="12">
        <v>428</v>
      </c>
      <c r="R18" s="12">
        <v>213</v>
      </c>
      <c r="S18" s="12">
        <v>215</v>
      </c>
      <c r="T18" s="12">
        <v>31</v>
      </c>
      <c r="U18" s="12">
        <v>24</v>
      </c>
      <c r="V18" s="12">
        <v>30</v>
      </c>
      <c r="W18" s="12">
        <v>32</v>
      </c>
      <c r="X18" s="12">
        <v>35</v>
      </c>
      <c r="Y18" s="12">
        <v>39</v>
      </c>
      <c r="Z18" s="12">
        <v>41</v>
      </c>
      <c r="AA18" s="12">
        <v>34</v>
      </c>
      <c r="AB18" s="12">
        <v>45</v>
      </c>
      <c r="AC18" s="12">
        <v>44</v>
      </c>
      <c r="AD18" s="12">
        <v>31</v>
      </c>
      <c r="AE18" s="12">
        <v>42</v>
      </c>
      <c r="AF18" s="12">
        <v>76</v>
      </c>
      <c r="AG18" s="36"/>
      <c r="AH18" s="23"/>
    </row>
    <row r="19" spans="1:34" ht="30" customHeight="1">
      <c r="A19" s="82" t="s">
        <v>100</v>
      </c>
      <c r="B19" s="85" t="s">
        <v>101</v>
      </c>
      <c r="C19" s="12">
        <v>4</v>
      </c>
      <c r="D19" s="12">
        <v>51</v>
      </c>
      <c r="E19" s="12">
        <v>28</v>
      </c>
      <c r="F19" s="12">
        <v>23</v>
      </c>
      <c r="G19" s="12">
        <v>8</v>
      </c>
      <c r="H19" s="12">
        <v>3</v>
      </c>
      <c r="I19" s="12">
        <v>5</v>
      </c>
      <c r="J19" s="12">
        <v>29</v>
      </c>
      <c r="K19" s="12">
        <v>5</v>
      </c>
      <c r="L19" s="12">
        <v>4</v>
      </c>
      <c r="M19" s="12">
        <v>4</v>
      </c>
      <c r="N19" s="12">
        <v>5</v>
      </c>
      <c r="O19" s="12">
        <v>6</v>
      </c>
      <c r="P19" s="12">
        <v>5</v>
      </c>
      <c r="Q19" s="12">
        <v>415</v>
      </c>
      <c r="R19" s="12">
        <v>216</v>
      </c>
      <c r="S19" s="12">
        <v>199</v>
      </c>
      <c r="T19" s="12">
        <v>35</v>
      </c>
      <c r="U19" s="12">
        <v>30</v>
      </c>
      <c r="V19" s="12">
        <v>31</v>
      </c>
      <c r="W19" s="12">
        <v>26</v>
      </c>
      <c r="X19" s="12">
        <v>26</v>
      </c>
      <c r="Y19" s="12">
        <v>29</v>
      </c>
      <c r="Z19" s="12">
        <v>36</v>
      </c>
      <c r="AA19" s="12">
        <v>36</v>
      </c>
      <c r="AB19" s="12">
        <v>44</v>
      </c>
      <c r="AC19" s="12">
        <v>35</v>
      </c>
      <c r="AD19" s="12">
        <v>44</v>
      </c>
      <c r="AE19" s="12">
        <v>43</v>
      </c>
      <c r="AF19" s="12">
        <v>73</v>
      </c>
      <c r="AG19" s="36"/>
      <c r="AH19" s="23"/>
    </row>
    <row r="20" spans="1:34" ht="30" customHeight="1">
      <c r="A20" s="82" t="s">
        <v>104</v>
      </c>
      <c r="B20" s="85" t="s">
        <v>105</v>
      </c>
      <c r="C20" s="12">
        <v>4</v>
      </c>
      <c r="D20" s="12">
        <v>48</v>
      </c>
      <c r="E20" s="12">
        <v>23</v>
      </c>
      <c r="F20" s="12">
        <v>25</v>
      </c>
      <c r="G20" s="12">
        <v>8</v>
      </c>
      <c r="H20" s="12">
        <v>3</v>
      </c>
      <c r="I20" s="12">
        <v>5</v>
      </c>
      <c r="J20" s="12">
        <v>28</v>
      </c>
      <c r="K20" s="12">
        <v>4</v>
      </c>
      <c r="L20" s="12">
        <v>5</v>
      </c>
      <c r="M20" s="12">
        <v>4</v>
      </c>
      <c r="N20" s="12">
        <v>4</v>
      </c>
      <c r="O20" s="12">
        <v>5</v>
      </c>
      <c r="P20" s="12">
        <v>6</v>
      </c>
      <c r="Q20" s="12">
        <v>391</v>
      </c>
      <c r="R20" s="12">
        <v>209</v>
      </c>
      <c r="S20" s="12">
        <v>182</v>
      </c>
      <c r="T20" s="12">
        <v>32</v>
      </c>
      <c r="U20" s="12">
        <v>21</v>
      </c>
      <c r="V20" s="12">
        <v>35</v>
      </c>
      <c r="W20" s="12">
        <v>30</v>
      </c>
      <c r="X20" s="12">
        <v>31</v>
      </c>
      <c r="Y20" s="12">
        <v>29</v>
      </c>
      <c r="Z20" s="12">
        <v>29</v>
      </c>
      <c r="AA20" s="12">
        <v>30</v>
      </c>
      <c r="AB20" s="12">
        <v>38</v>
      </c>
      <c r="AC20" s="12">
        <v>38</v>
      </c>
      <c r="AD20" s="12">
        <v>44</v>
      </c>
      <c r="AE20" s="12">
        <v>34</v>
      </c>
      <c r="AF20" s="12">
        <v>73</v>
      </c>
      <c r="AG20" s="36"/>
      <c r="AH20" s="23"/>
    </row>
    <row r="21" spans="1:34" ht="30" customHeight="1">
      <c r="A21" s="82" t="s">
        <v>119</v>
      </c>
      <c r="B21" s="85" t="s">
        <v>120</v>
      </c>
      <c r="C21" s="12">
        <v>4</v>
      </c>
      <c r="D21" s="12">
        <v>49</v>
      </c>
      <c r="E21" s="12">
        <v>23</v>
      </c>
      <c r="F21" s="12">
        <v>26</v>
      </c>
      <c r="G21" s="12">
        <v>9</v>
      </c>
      <c r="H21" s="12">
        <v>4</v>
      </c>
      <c r="I21" s="12">
        <v>5</v>
      </c>
      <c r="J21" s="12">
        <v>27</v>
      </c>
      <c r="K21" s="12">
        <v>5</v>
      </c>
      <c r="L21" s="12">
        <v>4</v>
      </c>
      <c r="M21" s="12">
        <v>5</v>
      </c>
      <c r="N21" s="12">
        <v>4</v>
      </c>
      <c r="O21" s="12">
        <v>4</v>
      </c>
      <c r="P21" s="12">
        <v>5</v>
      </c>
      <c r="Q21" s="12">
        <v>381</v>
      </c>
      <c r="R21" s="12">
        <v>201</v>
      </c>
      <c r="S21" s="12">
        <v>180</v>
      </c>
      <c r="T21" s="12">
        <v>36</v>
      </c>
      <c r="U21" s="12">
        <v>21</v>
      </c>
      <c r="V21" s="12">
        <v>32</v>
      </c>
      <c r="W21" s="12">
        <v>22</v>
      </c>
      <c r="X21" s="12">
        <v>33</v>
      </c>
      <c r="Y21" s="12">
        <v>33</v>
      </c>
      <c r="Z21" s="12">
        <v>32</v>
      </c>
      <c r="AA21" s="12">
        <v>29</v>
      </c>
      <c r="AB21" s="12">
        <v>28</v>
      </c>
      <c r="AC21" s="12">
        <v>31</v>
      </c>
      <c r="AD21" s="12">
        <v>40</v>
      </c>
      <c r="AE21" s="12">
        <v>38</v>
      </c>
      <c r="AF21" s="12">
        <v>79</v>
      </c>
      <c r="AG21" s="36"/>
      <c r="AH21" s="23"/>
    </row>
    <row r="22" spans="1:34" ht="30" customHeight="1">
      <c r="A22" s="82" t="s">
        <v>121</v>
      </c>
      <c r="B22" s="85" t="s">
        <v>122</v>
      </c>
      <c r="C22" s="12">
        <v>4</v>
      </c>
      <c r="D22" s="12">
        <v>51</v>
      </c>
      <c r="E22" s="12">
        <v>23</v>
      </c>
      <c r="F22" s="12">
        <v>28</v>
      </c>
      <c r="G22" s="12">
        <v>9</v>
      </c>
      <c r="H22" s="12">
        <v>4</v>
      </c>
      <c r="I22" s="12">
        <v>5</v>
      </c>
      <c r="J22" s="12">
        <v>26</v>
      </c>
      <c r="K22" s="12">
        <v>5</v>
      </c>
      <c r="L22" s="12">
        <v>4</v>
      </c>
      <c r="M22" s="12">
        <v>4</v>
      </c>
      <c r="N22" s="12">
        <v>5</v>
      </c>
      <c r="O22" s="12">
        <v>4</v>
      </c>
      <c r="P22" s="12">
        <v>4</v>
      </c>
      <c r="Q22" s="12">
        <v>351</v>
      </c>
      <c r="R22" s="12">
        <v>193</v>
      </c>
      <c r="S22" s="12">
        <v>158</v>
      </c>
      <c r="T22" s="12">
        <v>31</v>
      </c>
      <c r="U22" s="12">
        <v>23</v>
      </c>
      <c r="V22" s="12">
        <v>36</v>
      </c>
      <c r="W22" s="12">
        <v>25</v>
      </c>
      <c r="X22" s="12">
        <v>32</v>
      </c>
      <c r="Y22" s="12">
        <v>21</v>
      </c>
      <c r="Z22" s="12">
        <v>34</v>
      </c>
      <c r="AA22" s="12">
        <v>31</v>
      </c>
      <c r="AB22" s="12">
        <v>33</v>
      </c>
      <c r="AC22" s="12">
        <v>27</v>
      </c>
      <c r="AD22" s="12">
        <v>27</v>
      </c>
      <c r="AE22" s="12">
        <v>31</v>
      </c>
      <c r="AF22" s="12">
        <v>78</v>
      </c>
      <c r="AG22" s="36"/>
      <c r="AH22" s="23"/>
    </row>
    <row r="23" spans="1:34" ht="30" customHeight="1">
      <c r="A23" s="82" t="s">
        <v>129</v>
      </c>
      <c r="B23" s="85" t="s">
        <v>130</v>
      </c>
      <c r="C23" s="12">
        <f>SUM(C24:C27)</f>
        <v>4</v>
      </c>
      <c r="D23" s="12">
        <f>SUM(D24:D27)</f>
        <v>51</v>
      </c>
      <c r="E23" s="12">
        <f aca="true" t="shared" si="5" ref="E23:AE23">SUM(E24:E27)</f>
        <v>26</v>
      </c>
      <c r="F23" s="12">
        <f t="shared" si="5"/>
        <v>25</v>
      </c>
      <c r="G23" s="12">
        <f t="shared" si="5"/>
        <v>9</v>
      </c>
      <c r="H23" s="12">
        <f t="shared" si="5"/>
        <v>4</v>
      </c>
      <c r="I23" s="12">
        <f t="shared" si="5"/>
        <v>5</v>
      </c>
      <c r="J23" s="12">
        <f t="shared" si="5"/>
        <v>26</v>
      </c>
      <c r="K23" s="12">
        <f t="shared" si="5"/>
        <v>4</v>
      </c>
      <c r="L23" s="12">
        <f t="shared" si="5"/>
        <v>5</v>
      </c>
      <c r="M23" s="12">
        <f t="shared" si="5"/>
        <v>4</v>
      </c>
      <c r="N23" s="12">
        <f t="shared" si="5"/>
        <v>4</v>
      </c>
      <c r="O23" s="12">
        <f t="shared" si="5"/>
        <v>5</v>
      </c>
      <c r="P23" s="12">
        <f t="shared" si="5"/>
        <v>4</v>
      </c>
      <c r="Q23" s="12">
        <f t="shared" si="5"/>
        <v>342</v>
      </c>
      <c r="R23" s="12">
        <f t="shared" si="5"/>
        <v>190</v>
      </c>
      <c r="S23" s="12">
        <f t="shared" si="5"/>
        <v>152</v>
      </c>
      <c r="T23" s="12">
        <f t="shared" si="5"/>
        <v>22</v>
      </c>
      <c r="U23" s="12">
        <f t="shared" si="5"/>
        <v>24</v>
      </c>
      <c r="V23" s="12">
        <f t="shared" si="5"/>
        <v>28</v>
      </c>
      <c r="W23" s="12">
        <f t="shared" si="5"/>
        <v>22</v>
      </c>
      <c r="X23" s="12">
        <f t="shared" si="5"/>
        <v>35</v>
      </c>
      <c r="Y23" s="12">
        <f t="shared" si="5"/>
        <v>25</v>
      </c>
      <c r="Z23" s="12">
        <f t="shared" si="5"/>
        <v>33</v>
      </c>
      <c r="AA23" s="12">
        <f t="shared" si="5"/>
        <v>22</v>
      </c>
      <c r="AB23" s="12">
        <f t="shared" si="5"/>
        <v>38</v>
      </c>
      <c r="AC23" s="12">
        <f t="shared" si="5"/>
        <v>32</v>
      </c>
      <c r="AD23" s="12">
        <f t="shared" si="5"/>
        <v>34</v>
      </c>
      <c r="AE23" s="12">
        <f t="shared" si="5"/>
        <v>27</v>
      </c>
      <c r="AF23" s="12">
        <f>SUM(AF24:AF27)</f>
        <v>58</v>
      </c>
      <c r="AG23" s="36"/>
      <c r="AH23" s="23"/>
    </row>
    <row r="24" spans="1:34" s="109" customFormat="1" ht="21.75" customHeight="1">
      <c r="A24" s="103" t="s">
        <v>16</v>
      </c>
      <c r="B24" s="104"/>
      <c r="C24" s="105">
        <v>1</v>
      </c>
      <c r="D24" s="105">
        <f>SUM(E24:F24)</f>
        <v>11</v>
      </c>
      <c r="E24" s="105">
        <v>4</v>
      </c>
      <c r="F24" s="105">
        <v>7</v>
      </c>
      <c r="G24" s="105">
        <f>SUM(H24:I24)</f>
        <v>2</v>
      </c>
      <c r="H24" s="105">
        <v>1</v>
      </c>
      <c r="I24" s="105">
        <v>1</v>
      </c>
      <c r="J24" s="105">
        <f>SUM(K24:P24)</f>
        <v>6</v>
      </c>
      <c r="K24" s="105">
        <v>1</v>
      </c>
      <c r="L24" s="105">
        <v>1</v>
      </c>
      <c r="M24" s="105">
        <v>1</v>
      </c>
      <c r="N24" s="105">
        <v>1</v>
      </c>
      <c r="O24" s="105">
        <v>1</v>
      </c>
      <c r="P24" s="105">
        <v>1</v>
      </c>
      <c r="Q24" s="105">
        <f>SUM(R24:S24)</f>
        <v>75</v>
      </c>
      <c r="R24" s="105">
        <f aca="true" t="shared" si="6" ref="R24:S27">SUM(T24,V24,X24,Z24,AB24,AD24)</f>
        <v>36</v>
      </c>
      <c r="S24" s="105">
        <f t="shared" si="6"/>
        <v>39</v>
      </c>
      <c r="T24" s="105">
        <v>3</v>
      </c>
      <c r="U24" s="105">
        <v>7</v>
      </c>
      <c r="V24" s="105">
        <v>4</v>
      </c>
      <c r="W24" s="105">
        <v>3</v>
      </c>
      <c r="X24" s="105">
        <v>8</v>
      </c>
      <c r="Y24" s="105">
        <v>6</v>
      </c>
      <c r="Z24" s="105">
        <v>6</v>
      </c>
      <c r="AA24" s="105">
        <v>7</v>
      </c>
      <c r="AB24" s="105">
        <v>7</v>
      </c>
      <c r="AC24" s="105">
        <v>7</v>
      </c>
      <c r="AD24" s="105">
        <v>8</v>
      </c>
      <c r="AE24" s="105">
        <v>9</v>
      </c>
      <c r="AF24" s="105">
        <v>18</v>
      </c>
      <c r="AG24" s="107"/>
      <c r="AH24" s="108"/>
    </row>
    <row r="25" spans="1:34" s="109" customFormat="1" ht="21.75" customHeight="1">
      <c r="A25" s="103" t="s">
        <v>17</v>
      </c>
      <c r="B25" s="104"/>
      <c r="C25" s="105">
        <v>1</v>
      </c>
      <c r="D25" s="105">
        <f>SUM(E25:F25)</f>
        <v>11</v>
      </c>
      <c r="E25" s="105">
        <v>3</v>
      </c>
      <c r="F25" s="105">
        <v>8</v>
      </c>
      <c r="G25" s="105">
        <f>SUM(H25:I25)</f>
        <v>2</v>
      </c>
      <c r="H25" s="106">
        <v>0</v>
      </c>
      <c r="I25" s="105">
        <v>2</v>
      </c>
      <c r="J25" s="105">
        <f>SUM(K25:P25)</f>
        <v>6</v>
      </c>
      <c r="K25" s="105">
        <v>1</v>
      </c>
      <c r="L25" s="105">
        <v>1</v>
      </c>
      <c r="M25" s="105">
        <v>1</v>
      </c>
      <c r="N25" s="105">
        <v>1</v>
      </c>
      <c r="O25" s="105">
        <v>1</v>
      </c>
      <c r="P25" s="105">
        <v>1</v>
      </c>
      <c r="Q25" s="105">
        <f>SUM(R25:S25)</f>
        <v>56</v>
      </c>
      <c r="R25" s="105">
        <f t="shared" si="6"/>
        <v>25</v>
      </c>
      <c r="S25" s="105">
        <f t="shared" si="6"/>
        <v>31</v>
      </c>
      <c r="T25" s="105">
        <v>2</v>
      </c>
      <c r="U25" s="105">
        <v>6</v>
      </c>
      <c r="V25" s="105">
        <v>3</v>
      </c>
      <c r="W25" s="105">
        <v>4</v>
      </c>
      <c r="X25" s="105">
        <v>7</v>
      </c>
      <c r="Y25" s="105">
        <v>3</v>
      </c>
      <c r="Z25" s="105">
        <v>5</v>
      </c>
      <c r="AA25" s="105">
        <v>5</v>
      </c>
      <c r="AB25" s="105">
        <v>4</v>
      </c>
      <c r="AC25" s="105">
        <v>9</v>
      </c>
      <c r="AD25" s="105">
        <v>4</v>
      </c>
      <c r="AE25" s="105">
        <v>4</v>
      </c>
      <c r="AF25" s="105">
        <v>10</v>
      </c>
      <c r="AG25" s="107"/>
      <c r="AH25" s="108"/>
    </row>
    <row r="26" spans="1:34" s="109" customFormat="1" ht="21.75" customHeight="1">
      <c r="A26" s="103" t="s">
        <v>18</v>
      </c>
      <c r="B26" s="104"/>
      <c r="C26" s="105">
        <v>1</v>
      </c>
      <c r="D26" s="105">
        <f>SUM(E26:F26)</f>
        <v>10</v>
      </c>
      <c r="E26" s="105">
        <v>7</v>
      </c>
      <c r="F26" s="105">
        <v>3</v>
      </c>
      <c r="G26" s="105">
        <f>SUM(H26:I26)</f>
        <v>2</v>
      </c>
      <c r="H26" s="105">
        <v>1</v>
      </c>
      <c r="I26" s="105">
        <v>1</v>
      </c>
      <c r="J26" s="105">
        <f>SUM(K26:P26)</f>
        <v>6</v>
      </c>
      <c r="K26" s="105">
        <v>1</v>
      </c>
      <c r="L26" s="105">
        <v>1</v>
      </c>
      <c r="M26" s="105">
        <v>1</v>
      </c>
      <c r="N26" s="105">
        <v>1</v>
      </c>
      <c r="O26" s="105">
        <v>1</v>
      </c>
      <c r="P26" s="105">
        <v>1</v>
      </c>
      <c r="Q26" s="105">
        <f>SUM(R26:S26)</f>
        <v>55</v>
      </c>
      <c r="R26" s="105">
        <f t="shared" si="6"/>
        <v>37</v>
      </c>
      <c r="S26" s="105">
        <f t="shared" si="6"/>
        <v>18</v>
      </c>
      <c r="T26" s="105">
        <v>4</v>
      </c>
      <c r="U26" s="105">
        <v>0</v>
      </c>
      <c r="V26" s="105">
        <v>6</v>
      </c>
      <c r="W26" s="105">
        <v>3</v>
      </c>
      <c r="X26" s="105">
        <v>7</v>
      </c>
      <c r="Y26" s="105">
        <v>6</v>
      </c>
      <c r="Z26" s="105">
        <v>7</v>
      </c>
      <c r="AA26" s="105">
        <v>1</v>
      </c>
      <c r="AB26" s="105">
        <v>8</v>
      </c>
      <c r="AC26" s="105">
        <v>3</v>
      </c>
      <c r="AD26" s="105">
        <v>5</v>
      </c>
      <c r="AE26" s="105">
        <v>5</v>
      </c>
      <c r="AF26" s="105">
        <v>11</v>
      </c>
      <c r="AG26" s="107"/>
      <c r="AH26" s="108"/>
    </row>
    <row r="27" spans="1:34" s="109" customFormat="1" ht="21.75" customHeight="1">
      <c r="A27" s="103" t="s">
        <v>19</v>
      </c>
      <c r="B27" s="104"/>
      <c r="C27" s="105">
        <v>1</v>
      </c>
      <c r="D27" s="105">
        <f>SUM(E27:F27)</f>
        <v>19</v>
      </c>
      <c r="E27" s="105">
        <v>12</v>
      </c>
      <c r="F27" s="105">
        <v>7</v>
      </c>
      <c r="G27" s="105">
        <f>SUM(H27:I27)</f>
        <v>3</v>
      </c>
      <c r="H27" s="105">
        <v>2</v>
      </c>
      <c r="I27" s="105">
        <v>1</v>
      </c>
      <c r="J27" s="105">
        <f>SUM(K27:P27)</f>
        <v>8</v>
      </c>
      <c r="K27" s="105">
        <v>1</v>
      </c>
      <c r="L27" s="105">
        <v>2</v>
      </c>
      <c r="M27" s="105">
        <v>1</v>
      </c>
      <c r="N27" s="105">
        <v>1</v>
      </c>
      <c r="O27" s="105">
        <v>2</v>
      </c>
      <c r="P27" s="105">
        <v>1</v>
      </c>
      <c r="Q27" s="105">
        <f>SUM(R27:S27)</f>
        <v>156</v>
      </c>
      <c r="R27" s="105">
        <f t="shared" si="6"/>
        <v>92</v>
      </c>
      <c r="S27" s="105">
        <f t="shared" si="6"/>
        <v>64</v>
      </c>
      <c r="T27" s="105">
        <v>13</v>
      </c>
      <c r="U27" s="105">
        <v>11</v>
      </c>
      <c r="V27" s="105">
        <v>15</v>
      </c>
      <c r="W27" s="105">
        <v>12</v>
      </c>
      <c r="X27" s="105">
        <v>13</v>
      </c>
      <c r="Y27" s="105">
        <v>10</v>
      </c>
      <c r="Z27" s="105">
        <v>15</v>
      </c>
      <c r="AA27" s="105">
        <v>9</v>
      </c>
      <c r="AB27" s="105">
        <v>19</v>
      </c>
      <c r="AC27" s="105">
        <v>13</v>
      </c>
      <c r="AD27" s="105">
        <v>17</v>
      </c>
      <c r="AE27" s="105">
        <v>9</v>
      </c>
      <c r="AF27" s="105">
        <v>19</v>
      </c>
      <c r="AG27" s="107"/>
      <c r="AH27" s="108"/>
    </row>
    <row r="28" spans="1:34" ht="21.75" customHeight="1" thickBot="1">
      <c r="A28" s="100"/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41"/>
      <c r="AH28" s="23"/>
    </row>
    <row r="29" spans="1:34" ht="21.75" customHeight="1" thickTop="1">
      <c r="A29" s="18" t="s">
        <v>118</v>
      </c>
      <c r="B29" s="18"/>
      <c r="C29" s="19"/>
      <c r="D29" s="19"/>
      <c r="E29" s="19"/>
      <c r="F29" s="19"/>
      <c r="G29" s="19"/>
      <c r="H29" s="19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23"/>
    </row>
    <row r="30" spans="1:8" ht="21.75" customHeight="1">
      <c r="A30" s="111" t="s">
        <v>15</v>
      </c>
      <c r="B30" s="5"/>
      <c r="C30" s="19"/>
      <c r="D30" s="19"/>
      <c r="E30" s="19"/>
      <c r="F30" s="19"/>
      <c r="G30" s="19"/>
      <c r="H30" s="19"/>
    </row>
  </sheetData>
  <sheetProtection/>
  <mergeCells count="4">
    <mergeCell ref="A4:B6"/>
    <mergeCell ref="C5:C7"/>
    <mergeCell ref="AF4:AF5"/>
    <mergeCell ref="AF6:AF7"/>
  </mergeCells>
  <printOptions/>
  <pageMargins left="0.5511811023622047" right="0.5511811023622047" top="0.5905511811023623" bottom="0.46" header="0.5118110236220472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2017-10-20T05:56:40Z</cp:lastPrinted>
  <dcterms:created xsi:type="dcterms:W3CDTF">2002-08-05T04:04:53Z</dcterms:created>
  <dcterms:modified xsi:type="dcterms:W3CDTF">2017-10-20T06:03:55Z</dcterms:modified>
  <cp:category/>
  <cp:version/>
  <cp:contentType/>
  <cp:contentStatus/>
</cp:coreProperties>
</file>