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8616" activeTab="3"/>
  </bookViews>
  <sheets>
    <sheet name="1-1" sheetId="1" r:id="rId1"/>
    <sheet name="1-2" sheetId="2" r:id="rId2"/>
    <sheet name="1-2-1" sheetId="3" r:id="rId3"/>
    <sheet name="1-2-2" sheetId="4" r:id="rId4"/>
    <sheet name="1-3" sheetId="5" r:id="rId5"/>
  </sheets>
  <definedNames>
    <definedName name="_xlnm.Print_Area" localSheetId="4">'1-3'!$A$1:$T$39</definedName>
  </definedNames>
  <calcPr fullCalcOnLoad="1"/>
</workbook>
</file>

<file path=xl/sharedStrings.xml><?xml version="1.0" encoding="utf-8"?>
<sst xmlns="http://schemas.openxmlformats.org/spreadsheetml/2006/main" count="498" uniqueCount="273">
  <si>
    <t>方 位 別</t>
  </si>
  <si>
    <t>地　　　點</t>
  </si>
  <si>
    <t>經　　　緯　　　度</t>
  </si>
  <si>
    <t>度</t>
  </si>
  <si>
    <t>分</t>
  </si>
  <si>
    <t>秒</t>
  </si>
  <si>
    <t>中心地點</t>
  </si>
  <si>
    <t>極東</t>
  </si>
  <si>
    <t>極西</t>
  </si>
  <si>
    <t>極南</t>
  </si>
  <si>
    <t>極北</t>
  </si>
  <si>
    <t>0..0071</t>
  </si>
  <si>
    <t>土  地  3</t>
  </si>
  <si>
    <t>表１－１、鄉境界</t>
  </si>
  <si>
    <t>社教廢墟</t>
  </si>
  <si>
    <t>新興活動中心</t>
  </si>
  <si>
    <t>南大武山</t>
  </si>
  <si>
    <t>大谷社</t>
  </si>
  <si>
    <t>知本山莊</t>
  </si>
  <si>
    <t>土  地  9</t>
  </si>
  <si>
    <t>單位：公頃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</si>
  <si>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</si>
  <si>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</si>
  <si>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</si>
  <si>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</si>
  <si>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</si>
  <si>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</si>
  <si>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</si>
  <si>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</si>
  <si>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</si>
  <si>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</si>
  <si>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</si>
  <si>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</si>
  <si>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</si>
  <si>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</si>
  <si>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</si>
  <si>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</si>
  <si>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</si>
  <si>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</si>
  <si>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</si>
  <si>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</si>
  <si>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</si>
  <si>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</si>
  <si>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都市土地</t>
  </si>
  <si>
    <t>公私共有</t>
  </si>
  <si>
    <t>Longtitude and Latitude</t>
  </si>
  <si>
    <t>Aspect</t>
  </si>
  <si>
    <t>Location</t>
  </si>
  <si>
    <t>Central Location</t>
  </si>
  <si>
    <r>
      <t>東經</t>
    </r>
    <r>
      <rPr>
        <sz val="12"/>
        <rFont val="Times New Roman"/>
        <family val="1"/>
      </rPr>
      <t xml:space="preserve">   East   </t>
    </r>
  </si>
  <si>
    <t>Longtitude</t>
  </si>
  <si>
    <t>Degree</t>
  </si>
  <si>
    <t>Minute</t>
  </si>
  <si>
    <t>Second</t>
  </si>
  <si>
    <t>至</t>
  </si>
  <si>
    <t>極</t>
  </si>
  <si>
    <t>位</t>
  </si>
  <si>
    <t>置</t>
  </si>
  <si>
    <t>四</t>
  </si>
  <si>
    <t>Four</t>
  </si>
  <si>
    <t>Extreme</t>
  </si>
  <si>
    <t>Positions</t>
  </si>
  <si>
    <t>Eastern Point</t>
  </si>
  <si>
    <t>Western Point</t>
  </si>
  <si>
    <t>Northern Point</t>
  </si>
  <si>
    <r>
      <t>北緯</t>
    </r>
    <r>
      <rPr>
        <sz val="12"/>
        <rFont val="Times New Roman"/>
        <family val="1"/>
      </rPr>
      <t xml:space="preserve">   North</t>
    </r>
  </si>
  <si>
    <t>Latetude</t>
  </si>
  <si>
    <t>Others</t>
  </si>
  <si>
    <t>Owned By</t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</si>
  <si>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</si>
  <si>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</si>
  <si>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t>１－２、已 登 錄 土 地 面 積 (續二)</t>
  </si>
  <si>
    <t>１－２、已 登 錄 土 地 面 積 (續完)</t>
  </si>
  <si>
    <r>
      <t>私有</t>
    </r>
    <r>
      <rPr>
        <sz val="9"/>
        <rFont val="Times New Roman"/>
        <family val="1"/>
      </rPr>
      <t xml:space="preserve">  private Land</t>
    </r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</si>
  <si>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</si>
  <si>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</si>
  <si>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</si>
  <si>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</si>
  <si>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</si>
  <si>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</si>
  <si>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</si>
  <si>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</si>
  <si>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</si>
  <si>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</si>
  <si>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</si>
  <si>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</si>
  <si>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</si>
  <si>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</si>
  <si>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</si>
  <si>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</si>
  <si>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</si>
  <si>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Land For Cemetery</t>
  </si>
  <si>
    <t>Special Enterprise Land</t>
  </si>
  <si>
    <t>Not-Specified Land</t>
  </si>
  <si>
    <t>Urban Land</t>
  </si>
  <si>
    <t>Uint:Hectare</t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</si>
  <si>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</si>
  <si>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</si>
  <si>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92</t>
    </r>
    <r>
      <rPr>
        <sz val="9"/>
        <rFont val="標楷體"/>
        <family val="4"/>
      </rPr>
      <t>年底</t>
    </r>
  </si>
  <si>
    <r>
      <t>93</t>
    </r>
    <r>
      <rPr>
        <sz val="9"/>
        <rFont val="標楷體"/>
        <family val="4"/>
      </rPr>
      <t>年底</t>
    </r>
  </si>
  <si>
    <r>
      <t>94</t>
    </r>
    <r>
      <rPr>
        <sz val="9"/>
        <rFont val="標楷體"/>
        <family val="4"/>
      </rPr>
      <t>年底</t>
    </r>
  </si>
  <si>
    <r>
      <t>表１－１、</t>
    </r>
    <r>
      <rPr>
        <sz val="18"/>
        <rFont val="Times New Roman"/>
        <family val="1"/>
      </rPr>
      <t>Boundary of Lyue Townshio</t>
    </r>
  </si>
  <si>
    <r>
      <t>95</t>
    </r>
    <r>
      <rPr>
        <sz val="9"/>
        <rFont val="標楷體"/>
        <family val="4"/>
      </rPr>
      <t>年底</t>
    </r>
  </si>
  <si>
    <t>Southern Point</t>
  </si>
  <si>
    <r>
      <t>96</t>
    </r>
    <r>
      <rPr>
        <sz val="9"/>
        <rFont val="標楷體"/>
        <family val="4"/>
      </rPr>
      <t>年底</t>
    </r>
  </si>
  <si>
    <r>
      <t>96</t>
    </r>
    <r>
      <rPr>
        <sz val="9"/>
        <rFont val="標楷體"/>
        <family val="4"/>
      </rPr>
      <t>年底</t>
    </r>
  </si>
  <si>
    <t>１－２、已 登 錄 土 地 面 積 (續三)</t>
  </si>
  <si>
    <r>
      <t>1-2、</t>
    </r>
    <r>
      <rPr>
        <sz val="16"/>
        <rFont val="Times New Roman"/>
        <family val="1"/>
      </rPr>
      <t>Classification of Registered Land (Cont.3)</t>
    </r>
  </si>
  <si>
    <r>
      <t>97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</si>
  <si>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</si>
  <si>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</si>
  <si>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99</t>
    </r>
    <r>
      <rPr>
        <sz val="9"/>
        <rFont val="標楷體"/>
        <family val="4"/>
      </rPr>
      <t>年底</t>
    </r>
  </si>
  <si>
    <t>單位：公頃</t>
  </si>
  <si>
    <t>Uint:Hectare</t>
  </si>
  <si>
    <t>說明：90年以後表格項目修正。</t>
  </si>
  <si>
    <t>16  土  地</t>
  </si>
  <si>
    <t>土  地  17</t>
  </si>
  <si>
    <t>Total</t>
  </si>
  <si>
    <t>Transp-
rtaion&amp;
Communi-
cation
Utilities</t>
  </si>
  <si>
    <t>Public Utili-
ties</t>
  </si>
  <si>
    <t>Public
Health</t>
  </si>
  <si>
    <t>Couern-ment
Utili-ties</t>
  </si>
  <si>
    <t>Educa-tion
&amp;
Phiangh-ropy</t>
  </si>
  <si>
    <t>State Owned
Enterp-rise</t>
  </si>
  <si>
    <t>合計</t>
  </si>
  <si>
    <t>省政府</t>
  </si>
  <si>
    <t>Provin-cial
Govern-ment</t>
  </si>
  <si>
    <t>以核准機關分 By Authorities</t>
  </si>
  <si>
    <t>國防事業</t>
  </si>
  <si>
    <t>交通事業</t>
  </si>
  <si>
    <t>公用事業</t>
  </si>
  <si>
    <t>水利事業</t>
  </si>
  <si>
    <t>公共衛生及
環境保護</t>
  </si>
  <si>
    <t>政府機關及
公共建築</t>
  </si>
  <si>
    <t>教育學術及
文化事業</t>
  </si>
  <si>
    <t>社會福利
事業</t>
  </si>
  <si>
    <t>國營事業</t>
  </si>
  <si>
    <t>其他</t>
  </si>
  <si>
    <t>行政院</t>
  </si>
  <si>
    <t>地價補償
(含加成)</t>
  </si>
  <si>
    <t>National
Defense
Construc-tion</t>
  </si>
  <si>
    <t>Water
Conser-
vancy</t>
  </si>
  <si>
    <t>Soc-ialaffa
-irs</t>
  </si>
  <si>
    <t>Others</t>
  </si>
  <si>
    <t>Others</t>
  </si>
  <si>
    <t>改良物補償</t>
  </si>
  <si>
    <t>補償費用(新台幣元)</t>
  </si>
  <si>
    <t>　　　　　　　　　　以　用　途　分　By Use</t>
  </si>
  <si>
    <t>年別</t>
  </si>
  <si>
    <t>Year</t>
  </si>
  <si>
    <r>
      <t>100</t>
    </r>
    <r>
      <rPr>
        <sz val="9"/>
        <rFont val="標楷體"/>
        <family val="4"/>
      </rPr>
      <t>年底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</si>
  <si>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</si>
  <si>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</si>
  <si>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共計</t>
    </r>
    <r>
      <rPr>
        <sz val="9"/>
        <rFont val="Times New Roman"/>
        <family val="1"/>
      </rPr>
      <t xml:space="preserve">  Total</t>
    </r>
  </si>
  <si>
    <r>
      <t>100</t>
    </r>
    <r>
      <rPr>
        <sz val="9"/>
        <rFont val="標楷體"/>
        <family val="4"/>
      </rPr>
      <t>年底</t>
    </r>
  </si>
  <si>
    <t>100年底</t>
  </si>
  <si>
    <r>
      <t>99</t>
    </r>
    <r>
      <rPr>
        <sz val="10"/>
        <rFont val="標楷體"/>
        <family val="4"/>
      </rPr>
      <t>年底</t>
    </r>
  </si>
  <si>
    <t>１－３、土地徵收面積</t>
  </si>
  <si>
    <t xml:space="preserve">1-3、Area For Land Expropriation </t>
  </si>
  <si>
    <r>
      <t>101</t>
    </r>
    <r>
      <rPr>
        <sz val="9"/>
        <rFont val="標楷體"/>
        <family val="4"/>
      </rPr>
      <t>年底</t>
    </r>
  </si>
  <si>
    <t>101年底</t>
  </si>
  <si>
    <t>2012</t>
  </si>
  <si>
    <t>１－２、已 登 錄 土 地 面 積</t>
  </si>
  <si>
    <r>
      <t>1-2、</t>
    </r>
    <r>
      <rPr>
        <sz val="16"/>
        <rFont val="Times New Roman"/>
        <family val="1"/>
      </rPr>
      <t xml:space="preserve">Classification of Registered Land </t>
    </r>
  </si>
  <si>
    <t>１－２、已 登 錄 土 地 面 積 (續一)</t>
  </si>
  <si>
    <r>
      <t>1-2、</t>
    </r>
    <r>
      <rPr>
        <sz val="16"/>
        <rFont val="Times New Roman"/>
        <family val="1"/>
      </rPr>
      <t>Classification of Registered Land (Cont.1)</t>
    </r>
  </si>
  <si>
    <r>
      <t>1-2、</t>
    </r>
    <r>
      <rPr>
        <sz val="16"/>
        <rFont val="Times New Roman"/>
        <family val="1"/>
      </rPr>
      <t>Classification of Registered Land (Cont.2)</t>
    </r>
  </si>
  <si>
    <r>
      <t>12</t>
    </r>
    <r>
      <rPr>
        <sz val="9"/>
        <rFont val="標楷體"/>
        <family val="4"/>
      </rPr>
      <t xml:space="preserve">  土  地</t>
    </r>
  </si>
  <si>
    <t>土  地  13</t>
  </si>
  <si>
    <t>14  土  地</t>
  </si>
  <si>
    <t>土  地  15</t>
  </si>
  <si>
    <t>單位：公頃</t>
  </si>
  <si>
    <t>Uint:Hectare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</si>
  <si>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</si>
  <si>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</si>
  <si>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</si>
  <si>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</si>
  <si>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</si>
  <si>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</si>
  <si>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</si>
  <si>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</si>
  <si>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</si>
  <si>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</si>
  <si>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</si>
  <si>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</si>
  <si>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</si>
  <si>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</si>
  <si>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</si>
  <si>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</si>
  <si>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</si>
  <si>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</si>
  <si>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特定目的事業用地</t>
  </si>
  <si>
    <t>暫未編定用地</t>
  </si>
  <si>
    <t>其他用地</t>
  </si>
  <si>
    <t>Owned By</t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</si>
  <si>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</si>
  <si>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</si>
  <si>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</si>
  <si>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</si>
  <si>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</si>
  <si>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</si>
  <si>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</si>
  <si>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</si>
  <si>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</si>
  <si>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</si>
  <si>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</si>
  <si>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</si>
  <si>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</si>
  <si>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</si>
  <si>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</si>
  <si>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</si>
  <si>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</si>
  <si>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Special Enterprise Land</t>
  </si>
  <si>
    <t>Not-Specified Land</t>
  </si>
  <si>
    <t>Others</t>
  </si>
  <si>
    <r>
      <t>共計</t>
    </r>
    <r>
      <rPr>
        <sz val="9"/>
        <rFont val="Times New Roman"/>
        <family val="1"/>
      </rPr>
      <t xml:space="preserve">  Total</t>
    </r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</si>
  <si>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</si>
  <si>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</si>
  <si>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</si>
  <si>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</si>
  <si>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私有</t>
    </r>
    <r>
      <rPr>
        <sz val="9"/>
        <rFont val="Times New Roman"/>
        <family val="1"/>
      </rPr>
      <t xml:space="preserve">  private Land</t>
    </r>
  </si>
  <si>
    <t>公私共有</t>
  </si>
  <si>
    <t>１－２、已 登 錄 土 地 面 積 (續四)</t>
  </si>
  <si>
    <r>
      <t>1-2、</t>
    </r>
    <r>
      <rPr>
        <sz val="16"/>
        <rFont val="Times New Roman"/>
        <family val="1"/>
      </rPr>
      <t>Classification of Registered Land (Cont.4)</t>
    </r>
  </si>
  <si>
    <r>
      <t>1-2、</t>
    </r>
    <r>
      <rPr>
        <sz val="16"/>
        <rFont val="Times New Roman"/>
        <family val="1"/>
      </rPr>
      <t>Classification of Registered Land (Cont.End)</t>
    </r>
  </si>
  <si>
    <r>
      <t>102</t>
    </r>
    <r>
      <rPr>
        <sz val="9"/>
        <rFont val="標楷體"/>
        <family val="4"/>
      </rPr>
      <t>年底</t>
    </r>
  </si>
  <si>
    <r>
      <t>1</t>
    </r>
    <r>
      <rPr>
        <sz val="9"/>
        <rFont val="Times New Roman"/>
        <family val="1"/>
      </rPr>
      <t>02</t>
    </r>
    <r>
      <rPr>
        <sz val="9"/>
        <rFont val="細明體"/>
        <family val="3"/>
      </rPr>
      <t>年底</t>
    </r>
  </si>
  <si>
    <t>說    明：合計如不符，係因四捨五入之故。</t>
  </si>
  <si>
    <t>102年底</t>
  </si>
  <si>
    <t>2013</t>
  </si>
  <si>
    <t>4  土  地</t>
  </si>
  <si>
    <t>土  地  5</t>
  </si>
  <si>
    <t xml:space="preserve"> 6  土  地</t>
  </si>
  <si>
    <t>土  地  7</t>
  </si>
  <si>
    <r>
      <t xml:space="preserve"> 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 xml:space="preserve">  土  地</t>
    </r>
  </si>
  <si>
    <t xml:space="preserve"> 10  土  地</t>
  </si>
  <si>
    <t>土  地  11</t>
  </si>
  <si>
    <t>資料來源：本所民政課</t>
  </si>
  <si>
    <t xml:space="preserve">資料來源：臺東縣政府地政處 </t>
  </si>
  <si>
    <r>
      <t>103</t>
    </r>
    <r>
      <rPr>
        <sz val="9"/>
        <rFont val="標楷體"/>
        <family val="4"/>
      </rPr>
      <t>年底</t>
    </r>
  </si>
  <si>
    <t>103年底</t>
  </si>
  <si>
    <t>2014</t>
  </si>
  <si>
    <r>
      <t>104</t>
    </r>
    <r>
      <rPr>
        <sz val="9"/>
        <rFont val="標楷體"/>
        <family val="4"/>
      </rPr>
      <t>年底</t>
    </r>
  </si>
  <si>
    <t>都市土地及其他</t>
  </si>
  <si>
    <t>Urban Land &amp; Others</t>
  </si>
  <si>
    <t xml:space="preserve">              非都市用地                                                     Non-Urban Land                                                                         非都市用地                                                        Non-Urban Land</t>
  </si>
  <si>
    <t>104年底</t>
  </si>
  <si>
    <t>2015</t>
  </si>
  <si>
    <r>
      <t>105</t>
    </r>
    <r>
      <rPr>
        <sz val="9"/>
        <rFont val="標楷體"/>
        <family val="4"/>
      </rPr>
      <t>年底</t>
    </r>
  </si>
  <si>
    <t>105年底</t>
  </si>
  <si>
    <t>2016</t>
  </si>
  <si>
    <r>
      <t>106</t>
    </r>
    <r>
      <rPr>
        <sz val="9"/>
        <rFont val="標楷體"/>
        <family val="4"/>
      </rPr>
      <t>年底</t>
    </r>
  </si>
  <si>
    <r>
      <t>私有</t>
    </r>
    <r>
      <rPr>
        <sz val="9"/>
        <rFont val="Times New Roman"/>
        <family val="1"/>
      </rPr>
      <t xml:space="preserve">  private Land</t>
    </r>
  </si>
  <si>
    <t>公私共有Pub＆Pri.</t>
  </si>
  <si>
    <t>106年底</t>
  </si>
  <si>
    <t>2017</t>
  </si>
  <si>
    <t>民國107年底</t>
  </si>
  <si>
    <t>107年底</t>
  </si>
  <si>
    <t>2018</t>
  </si>
  <si>
    <r>
      <t>公有</t>
    </r>
    <r>
      <rPr>
        <sz val="9"/>
        <rFont val="Times New Roman"/>
        <family val="1"/>
      </rPr>
      <t xml:space="preserve">  Public Land</t>
    </r>
  </si>
  <si>
    <r>
      <t>107</t>
    </r>
    <r>
      <rPr>
        <sz val="9"/>
        <rFont val="標楷體"/>
        <family val="4"/>
      </rPr>
      <t>年底</t>
    </r>
  </si>
  <si>
    <t>2018</t>
  </si>
  <si>
    <t>103年底</t>
  </si>
  <si>
    <t>2014</t>
  </si>
  <si>
    <t>104年底</t>
  </si>
  <si>
    <t>2015</t>
  </si>
  <si>
    <t>105年底</t>
  </si>
  <si>
    <t>2016</t>
  </si>
  <si>
    <t>106年底</t>
  </si>
  <si>
    <t>2017</t>
  </si>
  <si>
    <t>107年底</t>
  </si>
  <si>
    <t>殯葬用地</t>
  </si>
  <si>
    <t>Cemetery Land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</si>
</sst>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00"/>
    <numFmt numFmtId="186" formatCode="#,##0.0000;[Red]#,##0.0000"/>
    <numFmt numFmtId="187" formatCode="_-* #,##0.000_-;\-* #,##0.000_-;_-* &quot;-&quot;??_-;_-@_-"/>
    <numFmt numFmtId="188" formatCode="_-* #,##0.0000_-;\-* #,##0.0000_-;_-* &quot;-&quot;??_-;_-@_-"/>
    <numFmt numFmtId="189" formatCode="m&quot;月&quot;d&quot;日&quot;"/>
    <numFmt numFmtId="190" formatCode="_-* #,##0_-;\-* #,##0_-;_-* &quot;-&quot;??_-;_-@_-"/>
    <numFmt numFmtId="191" formatCode="#,##0.0000_);[Red]\(#,##0.0000\)"/>
    <numFmt numFmtId="192" formatCode="_-* #,##0.0000_-;\-* #,##0.0000_-;_-* &quot;-&quot;_-;_-@_-"/>
    <numFmt numFmtId="193" formatCode="#,##0.0000_);\(#,##0.0000\)"/>
    <numFmt numFmtId="194" formatCode="_-* #,##0.000000_-;\-* #,##0.000000_-;_-* &quot;-&quot;_-;_-@_-"/>
    <numFmt numFmtId="195" formatCode="#,##0_);\(#,##0\)"/>
    <numFmt numFmtId="196" formatCode="#,##0.00_);\(#,##0.00\)"/>
    <numFmt numFmtId="197" formatCode="0.00_);[Red]\(0.00\)"/>
    <numFmt numFmtId="198" formatCode="0.0%"/>
    <numFmt numFmtId="199" formatCode="_-* #,##0.0000_-;\-* #,##0.0000_-;_-* &quot;-&quot;????_-;_-@_-"/>
    <numFmt numFmtId="200" formatCode="#,##0.0000_ "/>
    <numFmt numFmtId="201" formatCode="_(* #,##0.000_);_(* \(#,##0.000\);_(* &quot;-&quot;??_);_(@_)"/>
    <numFmt numFmtId="202" formatCode="_(* #,##0.0000_);_(* \(#,##0.0000\);_(* &quot;-&quot;??_);_(@_)"/>
    <numFmt numFmtId="203" formatCode="0.000"/>
    <numFmt numFmtId="204" formatCode="0.0000"/>
    <numFmt numFmtId="205" formatCode="#,##0.000"/>
    <numFmt numFmtId="206" formatCode="#,##0.00000_ "/>
    <numFmt numFmtId="207" formatCode="#,##0.000000_ "/>
    <numFmt numFmtId="208" formatCode="#,##0.000_ "/>
    <numFmt numFmtId="209" formatCode="#,##0.00_ "/>
    <numFmt numFmtId="210" formatCode="#,##0.0_ "/>
    <numFmt numFmtId="211" formatCode="#,##0_ "/>
    <numFmt numFmtId="212" formatCode="[=0]\-;General"/>
  </numFmts>
  <fonts count="6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8"/>
      <name val="Times New Roman"/>
      <family val="1"/>
    </font>
    <font>
      <sz val="8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8"/>
      <name val="標楷體"/>
      <family val="4"/>
    </font>
    <font>
      <sz val="6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85" fontId="7" fillId="0" borderId="1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5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/>
    </xf>
    <xf numFmtId="185" fontId="7" fillId="0" borderId="0" xfId="35" applyNumberFormat="1" applyFont="1" applyFill="1" applyAlignment="1">
      <alignment vertical="center"/>
    </xf>
    <xf numFmtId="185" fontId="7" fillId="0" borderId="0" xfId="35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Alignment="1" quotePrefix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5" fontId="7" fillId="0" borderId="0" xfId="0" applyNumberFormat="1" applyFont="1" applyFill="1" applyAlignment="1">
      <alignment horizontal="left"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13" xfId="0" applyFont="1" applyBorder="1" applyAlignment="1">
      <alignment horizontal="right"/>
    </xf>
    <xf numFmtId="185" fontId="8" fillId="0" borderId="0" xfId="35" applyNumberFormat="1" applyFont="1" applyFill="1" applyBorder="1" applyAlignment="1">
      <alignment horizontal="left" vertical="center"/>
    </xf>
    <xf numFmtId="185" fontId="7" fillId="0" borderId="0" xfId="0" applyNumberFormat="1" applyFont="1" applyFill="1" applyAlignment="1" quotePrefix="1">
      <alignment horizontal="right" vertical="center"/>
    </xf>
    <xf numFmtId="185" fontId="7" fillId="0" borderId="0" xfId="0" applyNumberFormat="1" applyFont="1" applyFill="1" applyAlignment="1" quotePrefix="1">
      <alignment horizontal="left" vertical="center"/>
    </xf>
    <xf numFmtId="185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5" fontId="8" fillId="0" borderId="0" xfId="35" applyNumberFormat="1" applyFont="1" applyFill="1" applyBorder="1" applyAlignment="1">
      <alignment vertical="center"/>
    </xf>
    <xf numFmtId="0" fontId="7" fillId="0" borderId="13" xfId="0" applyFont="1" applyBorder="1" applyAlignment="1">
      <alignment/>
    </xf>
    <xf numFmtId="185" fontId="8" fillId="0" borderId="13" xfId="0" applyNumberFormat="1" applyFont="1" applyFill="1" applyBorder="1" applyAlignment="1">
      <alignment horizontal="center" vertical="center"/>
    </xf>
    <xf numFmtId="185" fontId="8" fillId="0" borderId="13" xfId="35" applyNumberFormat="1" applyFont="1" applyFill="1" applyBorder="1" applyAlignment="1" quotePrefix="1">
      <alignment horizontal="left" vertical="center"/>
    </xf>
    <xf numFmtId="185" fontId="8" fillId="0" borderId="13" xfId="35" applyNumberFormat="1" applyFont="1" applyFill="1" applyBorder="1" applyAlignment="1">
      <alignment horizontal="left" vertical="center"/>
    </xf>
    <xf numFmtId="185" fontId="8" fillId="0" borderId="13" xfId="0" applyNumberFormat="1" applyFont="1" applyFill="1" applyBorder="1" applyAlignment="1">
      <alignment vertical="center"/>
    </xf>
    <xf numFmtId="185" fontId="8" fillId="0" borderId="13" xfId="35" applyNumberFormat="1" applyFont="1" applyFill="1" applyBorder="1" applyAlignment="1" quotePrefix="1">
      <alignment horizontal="right" vertical="center"/>
    </xf>
    <xf numFmtId="0" fontId="9" fillId="0" borderId="13" xfId="0" applyFont="1" applyFill="1" applyBorder="1" applyAlignment="1">
      <alignment vertical="center"/>
    </xf>
    <xf numFmtId="185" fontId="7" fillId="0" borderId="10" xfId="0" applyNumberFormat="1" applyFont="1" applyFill="1" applyBorder="1" applyAlignment="1" quotePrefix="1">
      <alignment horizontal="centerContinuous" vertical="center" wrapText="1"/>
    </xf>
    <xf numFmtId="186" fontId="15" fillId="0" borderId="0" xfId="35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Continuous" vertical="center" wrapText="1"/>
    </xf>
    <xf numFmtId="185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204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3" xfId="35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5" fillId="0" borderId="0" xfId="35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wrapText="1"/>
    </xf>
    <xf numFmtId="185" fontId="16" fillId="0" borderId="0" xfId="0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shrinkToFit="1"/>
    </xf>
    <xf numFmtId="186" fontId="16" fillId="0" borderId="0" xfId="35" applyNumberFormat="1" applyFont="1" applyFill="1" applyBorder="1" applyAlignment="1">
      <alignment horizontal="center" vertical="center"/>
    </xf>
    <xf numFmtId="187" fontId="16" fillId="0" borderId="0" xfId="35" applyNumberFormat="1" applyFont="1" applyFill="1" applyBorder="1" applyAlignment="1">
      <alignment horizontal="left" vertical="center"/>
    </xf>
    <xf numFmtId="202" fontId="16" fillId="0" borderId="0" xfId="34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left" vertical="center"/>
    </xf>
    <xf numFmtId="185" fontId="16" fillId="0" borderId="0" xfId="34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Continuous" vertical="center" wrapText="1"/>
    </xf>
    <xf numFmtId="185" fontId="7" fillId="0" borderId="15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85" fontId="0" fillId="0" borderId="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Continuous" vertical="center" wrapText="1"/>
    </xf>
    <xf numFmtId="0" fontId="7" fillId="0" borderId="0" xfId="0" applyNumberFormat="1" applyFont="1" applyFill="1" applyBorder="1" applyAlignment="1" quotePrefix="1">
      <alignment horizontal="centerContinuous" vertical="center" wrapText="1"/>
    </xf>
    <xf numFmtId="0" fontId="12" fillId="0" borderId="0" xfId="0" applyFont="1" applyBorder="1" applyAlignment="1">
      <alignment/>
    </xf>
    <xf numFmtId="200" fontId="16" fillId="0" borderId="0" xfId="35" applyNumberFormat="1" applyFont="1" applyFill="1" applyBorder="1" applyAlignment="1">
      <alignment vertical="center"/>
    </xf>
    <xf numFmtId="200" fontId="16" fillId="0" borderId="0" xfId="0" applyNumberFormat="1" applyFont="1" applyFill="1" applyBorder="1" applyAlignment="1">
      <alignment vertical="center"/>
    </xf>
    <xf numFmtId="200" fontId="16" fillId="0" borderId="0" xfId="34" applyNumberFormat="1" applyFont="1" applyFill="1" applyBorder="1" applyAlignment="1">
      <alignment vertical="center"/>
    </xf>
    <xf numFmtId="200" fontId="0" fillId="0" borderId="10" xfId="0" applyNumberFormat="1" applyFill="1" applyBorder="1" applyAlignment="1">
      <alignment horizontal="center" vertical="center"/>
    </xf>
    <xf numFmtId="200" fontId="7" fillId="0" borderId="10" xfId="0" applyNumberFormat="1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vertical="center"/>
    </xf>
    <xf numFmtId="183" fontId="16" fillId="0" borderId="0" xfId="34" applyFont="1" applyFill="1" applyBorder="1" applyAlignment="1">
      <alignment vertical="center"/>
    </xf>
    <xf numFmtId="202" fontId="16" fillId="0" borderId="0" xfId="34" applyNumberFormat="1" applyFont="1" applyFill="1" applyBorder="1" applyAlignment="1">
      <alignment vertical="center"/>
    </xf>
    <xf numFmtId="185" fontId="0" fillId="0" borderId="0" xfId="0" applyNumberFormat="1" applyFill="1" applyAlignment="1">
      <alignment horizontal="left" vertical="center"/>
    </xf>
    <xf numFmtId="200" fontId="22" fillId="0" borderId="0" xfId="34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00" fontId="11" fillId="0" borderId="10" xfId="0" applyNumberFormat="1" applyFont="1" applyFill="1" applyBorder="1" applyAlignment="1">
      <alignment vertical="center"/>
    </xf>
    <xf numFmtId="200" fontId="22" fillId="0" borderId="0" xfId="35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vertical="center"/>
    </xf>
    <xf numFmtId="200" fontId="22" fillId="0" borderId="0" xfId="0" applyNumberFormat="1" applyFont="1" applyFill="1" applyBorder="1" applyAlignment="1">
      <alignment vertical="center"/>
    </xf>
    <xf numFmtId="202" fontId="22" fillId="0" borderId="0" xfId="34" applyNumberFormat="1" applyFont="1" applyFill="1" applyBorder="1" applyAlignment="1">
      <alignment vertical="center"/>
    </xf>
    <xf numFmtId="200" fontId="11" fillId="0" borderId="0" xfId="0" applyNumberFormat="1" applyFont="1" applyFill="1" applyBorder="1" applyAlignment="1" quotePrefix="1">
      <alignment vertical="center" wrapText="1"/>
    </xf>
    <xf numFmtId="200" fontId="7" fillId="0" borderId="0" xfId="0" applyNumberFormat="1" applyFont="1" applyFill="1" applyBorder="1" applyAlignment="1" quotePrefix="1">
      <alignment vertical="center" wrapText="1"/>
    </xf>
    <xf numFmtId="200" fontId="0" fillId="0" borderId="0" xfId="0" applyNumberFormat="1" applyFill="1" applyBorder="1" applyAlignment="1">
      <alignment horizontal="center" vertical="center"/>
    </xf>
    <xf numFmtId="211" fontId="7" fillId="0" borderId="0" xfId="0" applyNumberFormat="1" applyFont="1" applyFill="1" applyBorder="1" applyAlignment="1" quotePrefix="1">
      <alignment horizontal="center" vertical="center" wrapText="1"/>
    </xf>
    <xf numFmtId="200" fontId="11" fillId="0" borderId="2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6" fontId="26" fillId="0" borderId="0" xfId="0" applyNumberFormat="1" applyFont="1" applyFill="1" applyBorder="1" applyAlignment="1">
      <alignment horizontal="center" vertical="center"/>
    </xf>
    <xf numFmtId="183" fontId="26" fillId="0" borderId="0" xfId="34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vertical="center"/>
    </xf>
    <xf numFmtId="183" fontId="26" fillId="0" borderId="0" xfId="34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 shrinkToFit="1"/>
    </xf>
    <xf numFmtId="200" fontId="0" fillId="0" borderId="10" xfId="0" applyNumberFormat="1" applyFont="1" applyFill="1" applyBorder="1" applyAlignment="1">
      <alignment horizontal="center" vertical="center"/>
    </xf>
    <xf numFmtId="200" fontId="26" fillId="0" borderId="0" xfId="34" applyNumberFormat="1" applyFont="1" applyFill="1" applyBorder="1" applyAlignment="1">
      <alignment vertical="center"/>
    </xf>
    <xf numFmtId="211" fontId="0" fillId="0" borderId="10" xfId="0" applyNumberFormat="1" applyFont="1" applyFill="1" applyBorder="1" applyAlignment="1" quotePrefix="1">
      <alignment horizontal="center" vertical="center" wrapText="1"/>
    </xf>
    <xf numFmtId="200" fontId="26" fillId="0" borderId="0" xfId="35" applyNumberFormat="1" applyFont="1" applyFill="1" applyBorder="1" applyAlignment="1">
      <alignment vertical="center"/>
    </xf>
    <xf numFmtId="202" fontId="26" fillId="0" borderId="0" xfId="34" applyNumberFormat="1" applyFont="1" applyFill="1" applyBorder="1" applyAlignment="1">
      <alignment vertical="center"/>
    </xf>
    <xf numFmtId="200" fontId="0" fillId="0" borderId="10" xfId="0" applyNumberFormat="1" applyFont="1" applyFill="1" applyBorder="1" applyAlignment="1" quotePrefix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 quotePrefix="1">
      <alignment horizontal="centerContinuous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186" fontId="26" fillId="0" borderId="0" xfId="35" applyNumberFormat="1" applyFont="1" applyFill="1" applyBorder="1" applyAlignment="1">
      <alignment horizontal="center" vertical="center"/>
    </xf>
    <xf numFmtId="200" fontId="26" fillId="0" borderId="0" xfId="35" applyNumberFormat="1" applyFont="1" applyFill="1" applyBorder="1" applyAlignment="1">
      <alignment vertical="center" shrinkToFit="1"/>
    </xf>
    <xf numFmtId="200" fontId="10" fillId="0" borderId="0" xfId="34" applyNumberFormat="1" applyFont="1" applyFill="1" applyBorder="1" applyAlignment="1">
      <alignment vertical="center"/>
    </xf>
    <xf numFmtId="204" fontId="26" fillId="0" borderId="0" xfId="0" applyNumberFormat="1" applyFont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/>
    </xf>
    <xf numFmtId="185" fontId="27" fillId="0" borderId="13" xfId="0" applyNumberFormat="1" applyFont="1" applyFill="1" applyBorder="1" applyAlignment="1">
      <alignment horizontal="center" vertical="center"/>
    </xf>
    <xf numFmtId="185" fontId="27" fillId="0" borderId="13" xfId="35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87" fontId="26" fillId="0" borderId="0" xfId="35" applyNumberFormat="1" applyFont="1" applyFill="1" applyBorder="1" applyAlignment="1">
      <alignment horizontal="left" vertical="center"/>
    </xf>
    <xf numFmtId="186" fontId="18" fillId="0" borderId="0" xfId="0" applyNumberFormat="1" applyFont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right" vertical="center"/>
    </xf>
    <xf numFmtId="200" fontId="26" fillId="0" borderId="0" xfId="0" applyNumberFormat="1" applyFont="1" applyFill="1" applyBorder="1" applyAlignment="1">
      <alignment horizontal="right" vertical="center"/>
    </xf>
    <xf numFmtId="200" fontId="26" fillId="0" borderId="0" xfId="35" applyNumberFormat="1" applyFont="1" applyFill="1" applyBorder="1" applyAlignment="1">
      <alignment horizontal="right" vertical="center"/>
    </xf>
    <xf numFmtId="187" fontId="26" fillId="0" borderId="0" xfId="35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center" vertical="center" wrapText="1"/>
    </xf>
    <xf numFmtId="185" fontId="15" fillId="0" borderId="0" xfId="0" applyNumberFormat="1" applyFont="1" applyFill="1" applyBorder="1" applyAlignment="1">
      <alignment horizontal="centerContinuous" vertical="center" wrapText="1"/>
    </xf>
    <xf numFmtId="185" fontId="15" fillId="0" borderId="10" xfId="0" applyNumberFormat="1" applyFont="1" applyFill="1" applyBorder="1" applyAlignment="1">
      <alignment horizontal="center" vertical="center"/>
    </xf>
    <xf numFmtId="211" fontId="28" fillId="0" borderId="0" xfId="0" applyNumberFormat="1" applyFont="1" applyBorder="1" applyAlignment="1">
      <alignment horizontal="right" vertical="center"/>
    </xf>
    <xf numFmtId="211" fontId="28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/>
    </xf>
    <xf numFmtId="200" fontId="18" fillId="0" borderId="0" xfId="0" applyNumberFormat="1" applyFont="1" applyFill="1" applyBorder="1" applyAlignment="1">
      <alignment horizontal="center" vertical="center"/>
    </xf>
    <xf numFmtId="200" fontId="18" fillId="0" borderId="10" xfId="0" applyNumberFormat="1" applyFont="1" applyFill="1" applyBorder="1" applyAlignment="1">
      <alignment vertical="center"/>
    </xf>
    <xf numFmtId="207" fontId="2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211" fontId="26" fillId="0" borderId="0" xfId="0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horizontal="center" vertical="center"/>
    </xf>
    <xf numFmtId="200" fontId="22" fillId="0" borderId="0" xfId="35" applyNumberFormat="1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86" fontId="26" fillId="0" borderId="0" xfId="35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9" fillId="0" borderId="0" xfId="33" applyNumberFormat="1" applyFont="1" applyFill="1" applyBorder="1" applyAlignment="1">
      <alignment horizontal="right" vertical="center"/>
      <protection/>
    </xf>
    <xf numFmtId="212" fontId="29" fillId="0" borderId="0" xfId="36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00" fontId="7" fillId="0" borderId="10" xfId="0" applyNumberFormat="1" applyFont="1" applyFill="1" applyBorder="1" applyAlignment="1" quotePrefix="1">
      <alignment vertical="center" wrapText="1"/>
    </xf>
    <xf numFmtId="20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" vertical="center" wrapText="1"/>
    </xf>
    <xf numFmtId="185" fontId="7" fillId="0" borderId="20" xfId="0" applyNumberFormat="1" applyFont="1" applyFill="1" applyBorder="1" applyAlignment="1" quotePrefix="1">
      <alignment horizontal="center" vertical="center" wrapText="1"/>
    </xf>
    <xf numFmtId="185" fontId="0" fillId="0" borderId="13" xfId="0" applyNumberForma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 wrapText="1"/>
    </xf>
    <xf numFmtId="185" fontId="12" fillId="0" borderId="0" xfId="33" applyNumberFormat="1" applyFont="1" applyFill="1" applyBorder="1" applyAlignment="1" quotePrefix="1">
      <alignment vertical="center"/>
      <protection/>
    </xf>
    <xf numFmtId="0" fontId="12" fillId="0" borderId="0" xfId="0" applyFont="1" applyAlignment="1">
      <alignment vertical="center"/>
    </xf>
    <xf numFmtId="185" fontId="8" fillId="0" borderId="0" xfId="35" applyNumberFormat="1" applyFont="1" applyFill="1" applyBorder="1" applyAlignment="1">
      <alignment horizontal="center" vertical="center"/>
    </xf>
    <xf numFmtId="185" fontId="8" fillId="0" borderId="0" xfId="35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185" fontId="7" fillId="0" borderId="0" xfId="0" applyNumberFormat="1" applyFont="1" applyFill="1" applyBorder="1" applyAlignment="1" quotePrefix="1">
      <alignment horizontal="center" vertical="center" wrapText="1"/>
    </xf>
    <xf numFmtId="185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85" fontId="7" fillId="0" borderId="24" xfId="0" applyNumberFormat="1" applyFont="1" applyFill="1" applyBorder="1" applyAlignment="1" quotePrefix="1">
      <alignment horizontal="center" vertical="center" wrapText="1"/>
    </xf>
    <xf numFmtId="185" fontId="7" fillId="0" borderId="22" xfId="0" applyNumberFormat="1" applyFont="1" applyFill="1" applyBorder="1" applyAlignment="1" quotePrefix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5" fontId="19" fillId="0" borderId="13" xfId="0" applyNumberFormat="1" applyFont="1" applyFill="1" applyBorder="1" applyAlignment="1">
      <alignment horizontal="center" vertical="center" wrapText="1"/>
    </xf>
    <xf numFmtId="185" fontId="19" fillId="0" borderId="12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Fill="1" applyBorder="1" applyAlignment="1" quotePrefix="1">
      <alignment horizontal="center" vertical="center" wrapText="1"/>
    </xf>
    <xf numFmtId="185" fontId="11" fillId="0" borderId="2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E9" sqref="E9"/>
    </sheetView>
  </sheetViews>
  <sheetFormatPr defaultColWidth="9.33203125" defaultRowHeight="19.5" customHeight="1"/>
  <cols>
    <col min="1" max="1" width="13.83203125" style="12" customWidth="1"/>
    <col min="2" max="2" width="17.5" style="12" customWidth="1"/>
    <col min="3" max="4" width="12.83203125" style="12" customWidth="1"/>
    <col min="5" max="5" width="15" style="12" customWidth="1"/>
    <col min="6" max="8" width="10.83203125" style="12" customWidth="1"/>
    <col min="9" max="16384" width="9.33203125" style="12" customWidth="1"/>
  </cols>
  <sheetData>
    <row r="1" spans="1:8" ht="19.5" customHeight="1">
      <c r="A1" s="33"/>
      <c r="H1" s="33" t="s">
        <v>12</v>
      </c>
    </row>
    <row r="2" spans="1:8" s="15" customFormat="1" ht="30.75" customHeight="1">
      <c r="A2" s="13" t="s">
        <v>13</v>
      </c>
      <c r="B2" s="14"/>
      <c r="C2" s="14"/>
      <c r="D2" s="14"/>
      <c r="E2" s="14"/>
      <c r="F2" s="14"/>
      <c r="G2" s="14"/>
      <c r="H2" s="14"/>
    </row>
    <row r="3" spans="1:8" s="15" customFormat="1" ht="30.75" customHeight="1">
      <c r="A3" s="13" t="s">
        <v>101</v>
      </c>
      <c r="B3" s="14"/>
      <c r="C3" s="14"/>
      <c r="D3" s="14"/>
      <c r="E3" s="14"/>
      <c r="F3" s="14"/>
      <c r="G3" s="14"/>
      <c r="H3" s="14"/>
    </row>
    <row r="4" spans="1:8" s="16" customFormat="1" ht="24" customHeight="1">
      <c r="A4" s="17" t="s">
        <v>256</v>
      </c>
      <c r="B4" s="18"/>
      <c r="C4" s="18"/>
      <c r="D4" s="18"/>
      <c r="E4" s="18"/>
      <c r="F4" s="18"/>
      <c r="G4" s="18"/>
      <c r="H4" s="18"/>
    </row>
    <row r="5" spans="1:8" ht="10.5" customHeight="1" thickBot="1">
      <c r="A5" s="19"/>
      <c r="B5" s="18"/>
      <c r="C5" s="18"/>
      <c r="D5" s="18"/>
      <c r="E5" s="74"/>
      <c r="F5" s="74"/>
      <c r="G5" s="74"/>
      <c r="H5" s="74"/>
    </row>
    <row r="6" spans="1:8" s="20" customFormat="1" ht="25.5" customHeight="1">
      <c r="A6" s="197" t="s">
        <v>0</v>
      </c>
      <c r="B6" s="198"/>
      <c r="C6" s="201" t="s">
        <v>1</v>
      </c>
      <c r="D6" s="198"/>
      <c r="E6" s="19" t="s">
        <v>2</v>
      </c>
      <c r="F6" s="19"/>
      <c r="G6" s="19"/>
      <c r="H6" s="19"/>
    </row>
    <row r="7" spans="1:8" s="20" customFormat="1" ht="24" customHeight="1">
      <c r="A7" s="199"/>
      <c r="B7" s="200"/>
      <c r="C7" s="202"/>
      <c r="D7" s="200"/>
      <c r="E7" s="199" t="s">
        <v>45</v>
      </c>
      <c r="F7" s="199"/>
      <c r="G7" s="199"/>
      <c r="H7" s="199"/>
    </row>
    <row r="8" spans="1:8" s="20" customFormat="1" ht="24.75" customHeight="1">
      <c r="A8" s="199" t="s">
        <v>46</v>
      </c>
      <c r="B8" s="200"/>
      <c r="C8" s="202" t="s">
        <v>47</v>
      </c>
      <c r="D8" s="199"/>
      <c r="E8" s="75"/>
      <c r="F8" s="77" t="s">
        <v>3</v>
      </c>
      <c r="G8" s="77" t="s">
        <v>4</v>
      </c>
      <c r="H8" s="78" t="s">
        <v>5</v>
      </c>
    </row>
    <row r="9" spans="1:8" s="20" customFormat="1" ht="25.5" customHeight="1" thickBot="1">
      <c r="A9" s="203"/>
      <c r="B9" s="204"/>
      <c r="C9" s="205"/>
      <c r="D9" s="203"/>
      <c r="E9" s="80"/>
      <c r="F9" s="11" t="s">
        <v>51</v>
      </c>
      <c r="G9" s="11" t="s">
        <v>52</v>
      </c>
      <c r="H9" s="82" t="s">
        <v>53</v>
      </c>
    </row>
    <row r="10" spans="1:8" s="20" customFormat="1" ht="27" customHeight="1">
      <c r="A10" s="212" t="s">
        <v>6</v>
      </c>
      <c r="B10" s="213"/>
      <c r="C10" s="210" t="s">
        <v>14</v>
      </c>
      <c r="D10" s="210"/>
      <c r="E10" s="76" t="s">
        <v>49</v>
      </c>
      <c r="F10" s="215">
        <v>120</v>
      </c>
      <c r="G10" s="215">
        <v>51</v>
      </c>
      <c r="H10" s="201">
        <v>0</v>
      </c>
    </row>
    <row r="11" spans="1:8" s="20" customFormat="1" ht="24.75" customHeight="1">
      <c r="A11" s="210"/>
      <c r="B11" s="214"/>
      <c r="C11" s="210"/>
      <c r="D11" s="210"/>
      <c r="E11" s="81" t="s">
        <v>50</v>
      </c>
      <c r="F11" s="216"/>
      <c r="G11" s="216"/>
      <c r="H11" s="217"/>
    </row>
    <row r="12" spans="1:8" s="20" customFormat="1" ht="27" customHeight="1">
      <c r="A12" s="206" t="s">
        <v>48</v>
      </c>
      <c r="B12" s="207"/>
      <c r="C12" s="210"/>
      <c r="D12" s="210"/>
      <c r="E12" s="79" t="s">
        <v>65</v>
      </c>
      <c r="F12" s="218">
        <v>20</v>
      </c>
      <c r="G12" s="218">
        <v>34</v>
      </c>
      <c r="H12" s="219">
        <v>30</v>
      </c>
    </row>
    <row r="13" spans="1:8" s="20" customFormat="1" ht="24.75" customHeight="1">
      <c r="A13" s="208"/>
      <c r="B13" s="209"/>
      <c r="C13" s="211"/>
      <c r="D13" s="211"/>
      <c r="E13" s="81" t="s">
        <v>66</v>
      </c>
      <c r="F13" s="216"/>
      <c r="G13" s="216"/>
      <c r="H13" s="217"/>
    </row>
    <row r="14" spans="1:8" s="20" customFormat="1" ht="27" customHeight="1">
      <c r="A14" s="229" t="s">
        <v>58</v>
      </c>
      <c r="B14" s="220" t="s">
        <v>7</v>
      </c>
      <c r="C14" s="222" t="s">
        <v>15</v>
      </c>
      <c r="D14" s="224"/>
      <c r="E14" s="79" t="s">
        <v>49</v>
      </c>
      <c r="F14" s="220">
        <v>120</v>
      </c>
      <c r="G14" s="220">
        <v>59</v>
      </c>
      <c r="H14" s="222">
        <v>80</v>
      </c>
    </row>
    <row r="15" spans="1:8" s="20" customFormat="1" ht="18" customHeight="1">
      <c r="A15" s="200"/>
      <c r="B15" s="226"/>
      <c r="C15" s="225"/>
      <c r="D15" s="214"/>
      <c r="E15" s="81" t="s">
        <v>50</v>
      </c>
      <c r="F15" s="221"/>
      <c r="G15" s="221"/>
      <c r="H15" s="223"/>
    </row>
    <row r="16" spans="1:8" s="20" customFormat="1" ht="27" customHeight="1">
      <c r="A16" s="200" t="s">
        <v>54</v>
      </c>
      <c r="B16" s="227" t="s">
        <v>62</v>
      </c>
      <c r="C16" s="225"/>
      <c r="D16" s="210"/>
      <c r="E16" s="79" t="s">
        <v>65</v>
      </c>
      <c r="F16" s="220">
        <v>20</v>
      </c>
      <c r="G16" s="220">
        <v>38</v>
      </c>
      <c r="H16" s="222">
        <v>50</v>
      </c>
    </row>
    <row r="17" spans="1:8" s="20" customFormat="1" ht="25.5" customHeight="1">
      <c r="A17" s="200"/>
      <c r="B17" s="228"/>
      <c r="C17" s="225"/>
      <c r="D17" s="210"/>
      <c r="E17" s="81" t="s">
        <v>66</v>
      </c>
      <c r="F17" s="221"/>
      <c r="G17" s="221"/>
      <c r="H17" s="223"/>
    </row>
    <row r="18" spans="1:8" s="20" customFormat="1" ht="27" customHeight="1">
      <c r="A18" s="200" t="s">
        <v>55</v>
      </c>
      <c r="B18" s="226" t="s">
        <v>8</v>
      </c>
      <c r="C18" s="225" t="s">
        <v>16</v>
      </c>
      <c r="D18" s="214"/>
      <c r="E18" s="76" t="s">
        <v>49</v>
      </c>
      <c r="F18" s="220">
        <v>120</v>
      </c>
      <c r="G18" s="220">
        <v>43</v>
      </c>
      <c r="H18" s="222">
        <v>50</v>
      </c>
    </row>
    <row r="19" spans="1:8" s="20" customFormat="1" ht="24" customHeight="1">
      <c r="A19" s="200"/>
      <c r="B19" s="226"/>
      <c r="C19" s="225"/>
      <c r="D19" s="214"/>
      <c r="E19" s="81" t="s">
        <v>50</v>
      </c>
      <c r="F19" s="221"/>
      <c r="G19" s="221"/>
      <c r="H19" s="223"/>
    </row>
    <row r="20" spans="1:8" s="20" customFormat="1" ht="27" customHeight="1">
      <c r="A20" s="200" t="s">
        <v>56</v>
      </c>
      <c r="B20" s="227" t="s">
        <v>63</v>
      </c>
      <c r="C20" s="225"/>
      <c r="D20" s="210"/>
      <c r="E20" s="79" t="s">
        <v>65</v>
      </c>
      <c r="F20" s="220">
        <v>20</v>
      </c>
      <c r="G20" s="220">
        <v>33</v>
      </c>
      <c r="H20" s="222">
        <v>30</v>
      </c>
    </row>
    <row r="21" spans="1:8" s="20" customFormat="1" ht="25.5" customHeight="1">
      <c r="A21" s="200"/>
      <c r="B21" s="228"/>
      <c r="C21" s="225"/>
      <c r="D21" s="210"/>
      <c r="E21" s="81" t="s">
        <v>66</v>
      </c>
      <c r="F21" s="221"/>
      <c r="G21" s="221"/>
      <c r="H21" s="223"/>
    </row>
    <row r="22" spans="1:8" s="20" customFormat="1" ht="27" customHeight="1">
      <c r="A22" s="200" t="s">
        <v>57</v>
      </c>
      <c r="B22" s="226" t="s">
        <v>9</v>
      </c>
      <c r="C22" s="225" t="s">
        <v>17</v>
      </c>
      <c r="D22" s="214"/>
      <c r="E22" s="76" t="s">
        <v>49</v>
      </c>
      <c r="F22" s="220">
        <v>120</v>
      </c>
      <c r="G22" s="220">
        <v>50</v>
      </c>
      <c r="H22" s="222">
        <v>0</v>
      </c>
    </row>
    <row r="23" spans="1:8" s="20" customFormat="1" ht="23.25" customHeight="1">
      <c r="A23" s="200"/>
      <c r="B23" s="226"/>
      <c r="C23" s="225"/>
      <c r="D23" s="214"/>
      <c r="E23" s="81" t="s">
        <v>50</v>
      </c>
      <c r="F23" s="221"/>
      <c r="G23" s="221"/>
      <c r="H23" s="223"/>
    </row>
    <row r="24" spans="1:8" s="20" customFormat="1" ht="27" customHeight="1">
      <c r="A24" s="200" t="s">
        <v>59</v>
      </c>
      <c r="B24" s="227" t="s">
        <v>103</v>
      </c>
      <c r="C24" s="225"/>
      <c r="D24" s="214"/>
      <c r="E24" s="79" t="s">
        <v>65</v>
      </c>
      <c r="F24" s="220">
        <v>20</v>
      </c>
      <c r="G24" s="220">
        <v>29</v>
      </c>
      <c r="H24" s="222">
        <v>90</v>
      </c>
    </row>
    <row r="25" spans="1:8" s="20" customFormat="1" ht="24.75" customHeight="1">
      <c r="A25" s="200"/>
      <c r="B25" s="228"/>
      <c r="C25" s="225"/>
      <c r="D25" s="214"/>
      <c r="E25" s="81" t="s">
        <v>66</v>
      </c>
      <c r="F25" s="221"/>
      <c r="G25" s="221"/>
      <c r="H25" s="223"/>
    </row>
    <row r="26" spans="1:8" s="20" customFormat="1" ht="27" customHeight="1">
      <c r="A26" s="200" t="s">
        <v>60</v>
      </c>
      <c r="B26" s="226" t="s">
        <v>10</v>
      </c>
      <c r="C26" s="225" t="s">
        <v>18</v>
      </c>
      <c r="D26" s="214"/>
      <c r="E26" s="76" t="s">
        <v>49</v>
      </c>
      <c r="F26" s="220">
        <v>120</v>
      </c>
      <c r="G26" s="220">
        <v>58</v>
      </c>
      <c r="H26" s="222">
        <v>90</v>
      </c>
    </row>
    <row r="27" spans="1:8" s="20" customFormat="1" ht="25.5" customHeight="1">
      <c r="A27" s="200"/>
      <c r="B27" s="226"/>
      <c r="C27" s="225"/>
      <c r="D27" s="214"/>
      <c r="E27" s="81" t="s">
        <v>50</v>
      </c>
      <c r="F27" s="221"/>
      <c r="G27" s="221"/>
      <c r="H27" s="223"/>
    </row>
    <row r="28" spans="1:8" s="20" customFormat="1" ht="27" customHeight="1">
      <c r="A28" s="200" t="s">
        <v>61</v>
      </c>
      <c r="B28" s="227" t="s">
        <v>64</v>
      </c>
      <c r="C28" s="225"/>
      <c r="D28" s="214"/>
      <c r="E28" s="79" t="s">
        <v>65</v>
      </c>
      <c r="F28" s="226">
        <v>20</v>
      </c>
      <c r="G28" s="226">
        <v>40</v>
      </c>
      <c r="H28" s="225">
        <v>90</v>
      </c>
    </row>
    <row r="29" spans="1:8" s="20" customFormat="1" ht="24" customHeight="1">
      <c r="A29" s="200"/>
      <c r="B29" s="228"/>
      <c r="C29" s="225"/>
      <c r="D29" s="214"/>
      <c r="E29" s="83" t="s">
        <v>66</v>
      </c>
      <c r="F29" s="226"/>
      <c r="G29" s="226"/>
      <c r="H29" s="225"/>
    </row>
    <row r="30" spans="1:8" s="20" customFormat="1" ht="9.75" customHeight="1" thickBot="1">
      <c r="A30" s="21"/>
      <c r="B30" s="22"/>
      <c r="C30" s="23"/>
      <c r="D30" s="24"/>
      <c r="E30" s="21"/>
      <c r="F30" s="21"/>
      <c r="G30" s="21"/>
      <c r="H30" s="25"/>
    </row>
    <row r="31" spans="1:8" s="29" customFormat="1" ht="22.5" customHeight="1">
      <c r="A31" s="26" t="s">
        <v>237</v>
      </c>
      <c r="B31" s="27"/>
      <c r="C31" s="27"/>
      <c r="D31" s="27"/>
      <c r="E31" s="28"/>
      <c r="F31" s="28"/>
      <c r="G31" s="28"/>
      <c r="H31" s="28"/>
    </row>
    <row r="32" spans="1:8" s="31" customFormat="1" ht="30" customHeight="1">
      <c r="A32" s="26"/>
      <c r="B32" s="26"/>
      <c r="C32" s="26"/>
      <c r="D32" s="26"/>
      <c r="E32" s="30"/>
      <c r="F32" s="30"/>
      <c r="G32" s="30"/>
      <c r="H32" s="30"/>
    </row>
    <row r="33" spans="1:8" ht="19.5" customHeight="1">
      <c r="A33" s="16"/>
      <c r="B33" s="16"/>
      <c r="C33" s="16"/>
      <c r="D33" s="16"/>
      <c r="E33" s="32"/>
      <c r="F33" s="32"/>
      <c r="G33" s="32"/>
      <c r="H33" s="32"/>
    </row>
    <row r="34" spans="1:8" ht="19.5" customHeight="1">
      <c r="A34" s="16"/>
      <c r="B34" s="16"/>
      <c r="C34" s="16"/>
      <c r="D34" s="16"/>
      <c r="E34" s="32"/>
      <c r="F34" s="32"/>
      <c r="G34" s="32"/>
      <c r="H34" s="32"/>
    </row>
  </sheetData>
  <sheetProtection/>
  <mergeCells count="58">
    <mergeCell ref="A26:A27"/>
    <mergeCell ref="A28:A29"/>
    <mergeCell ref="A14:A15"/>
    <mergeCell ref="A16:A17"/>
    <mergeCell ref="A18:A19"/>
    <mergeCell ref="A20:A21"/>
    <mergeCell ref="A22:A23"/>
    <mergeCell ref="A24:A25"/>
    <mergeCell ref="G24:G25"/>
    <mergeCell ref="H24:H25"/>
    <mergeCell ref="G26:G27"/>
    <mergeCell ref="H26:H27"/>
    <mergeCell ref="F28:F29"/>
    <mergeCell ref="G28:G29"/>
    <mergeCell ref="H28:H29"/>
    <mergeCell ref="G18:G19"/>
    <mergeCell ref="H18:H19"/>
    <mergeCell ref="F20:F21"/>
    <mergeCell ref="G20:G21"/>
    <mergeCell ref="H20:H21"/>
    <mergeCell ref="G22:G23"/>
    <mergeCell ref="H22:H23"/>
    <mergeCell ref="B28:B29"/>
    <mergeCell ref="C26:D29"/>
    <mergeCell ref="F16:F17"/>
    <mergeCell ref="F18:F19"/>
    <mergeCell ref="F22:F23"/>
    <mergeCell ref="F26:F27"/>
    <mergeCell ref="C18:D21"/>
    <mergeCell ref="B22:B23"/>
    <mergeCell ref="B24:B25"/>
    <mergeCell ref="F24:F25"/>
    <mergeCell ref="C22:D25"/>
    <mergeCell ref="B14:B15"/>
    <mergeCell ref="B16:B17"/>
    <mergeCell ref="B18:B19"/>
    <mergeCell ref="B20:B21"/>
    <mergeCell ref="B26:B27"/>
    <mergeCell ref="F14:F15"/>
    <mergeCell ref="G14:G15"/>
    <mergeCell ref="H14:H15"/>
    <mergeCell ref="C14:D17"/>
    <mergeCell ref="G16:G17"/>
    <mergeCell ref="H16:H17"/>
    <mergeCell ref="F10:F11"/>
    <mergeCell ref="E7:H7"/>
    <mergeCell ref="G10:G11"/>
    <mergeCell ref="H10:H11"/>
    <mergeCell ref="F12:F13"/>
    <mergeCell ref="G12:G13"/>
    <mergeCell ref="H12:H13"/>
    <mergeCell ref="A6:B7"/>
    <mergeCell ref="C6:D7"/>
    <mergeCell ref="A8:B9"/>
    <mergeCell ref="C8:D9"/>
    <mergeCell ref="A12:B13"/>
    <mergeCell ref="C10:D13"/>
    <mergeCell ref="A10:B1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0"/>
  <sheetViews>
    <sheetView zoomScalePageLayoutView="0" workbookViewId="0" topLeftCell="A22">
      <selection activeCell="A36" sqref="A36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6" style="41" customWidth="1"/>
    <col min="25" max="25" width="12.160156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230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231</v>
      </c>
      <c r="N1" s="34" t="s">
        <v>232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233</v>
      </c>
    </row>
    <row r="2" spans="1:26" ht="24" customHeight="1">
      <c r="A2" s="42"/>
      <c r="B2" s="237" t="s">
        <v>162</v>
      </c>
      <c r="C2" s="238"/>
      <c r="D2" s="238"/>
      <c r="E2" s="238"/>
      <c r="F2" s="43"/>
      <c r="G2" s="37"/>
      <c r="H2" s="230" t="s">
        <v>163</v>
      </c>
      <c r="I2" s="239"/>
      <c r="J2" s="239"/>
      <c r="K2" s="239"/>
      <c r="L2" s="239"/>
      <c r="M2" s="42"/>
      <c r="N2" s="42"/>
      <c r="O2" s="237" t="s">
        <v>164</v>
      </c>
      <c r="P2" s="238"/>
      <c r="Q2" s="238"/>
      <c r="R2" s="238"/>
      <c r="S2" s="238"/>
      <c r="T2" s="230" t="s">
        <v>165</v>
      </c>
      <c r="U2" s="230"/>
      <c r="V2" s="230"/>
      <c r="W2" s="230"/>
      <c r="X2" s="230"/>
      <c r="Y2" s="230"/>
      <c r="Z2" s="230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1" t="s">
        <v>21</v>
      </c>
      <c r="B4" s="232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1" t="s">
        <v>21</v>
      </c>
      <c r="O4" s="232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3" t="s">
        <v>68</v>
      </c>
      <c r="B5" s="234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3" t="s">
        <v>68</v>
      </c>
      <c r="O5" s="234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>
      <c r="A6" s="100"/>
      <c r="B6" s="84" t="s">
        <v>69</v>
      </c>
      <c r="C6" s="69">
        <f>SUM(C7:C9)</f>
        <v>30387.371900000002</v>
      </c>
      <c r="D6" s="59">
        <f>SUM(D7:D9)</f>
        <v>0</v>
      </c>
      <c r="E6" s="69">
        <f aca="true" t="shared" si="0" ref="E6:M6">SUM(E7:E9)</f>
        <v>10.617899999999999</v>
      </c>
      <c r="F6" s="69">
        <f t="shared" si="0"/>
        <v>10.158</v>
      </c>
      <c r="G6" s="59">
        <f t="shared" si="0"/>
        <v>0</v>
      </c>
      <c r="H6" s="69">
        <f t="shared" si="0"/>
        <v>1735.0645000000002</v>
      </c>
      <c r="I6" s="69">
        <f t="shared" si="0"/>
        <v>28181.7872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1"/>
      <c r="O6" s="84" t="s">
        <v>69</v>
      </c>
      <c r="P6" s="69">
        <f>SUM(P7:P9)</f>
        <v>18.8277</v>
      </c>
      <c r="Q6" s="69">
        <f>SUM(Q7:Q9)</f>
        <v>391.948</v>
      </c>
      <c r="R6" s="59">
        <f aca="true" t="shared" si="1" ref="R6:Z6">SUM(R7:R9)</f>
        <v>0</v>
      </c>
      <c r="S6" s="59">
        <f t="shared" si="1"/>
        <v>0</v>
      </c>
      <c r="T6" s="59">
        <f t="shared" si="1"/>
        <v>0</v>
      </c>
      <c r="U6" s="59">
        <f t="shared" si="1"/>
        <v>0</v>
      </c>
      <c r="V6" s="69">
        <f t="shared" si="1"/>
        <v>2.0424</v>
      </c>
      <c r="W6" s="69">
        <f t="shared" si="1"/>
        <v>2.6304</v>
      </c>
      <c r="X6" s="69">
        <f t="shared" si="1"/>
        <v>0.2583</v>
      </c>
      <c r="Y6" s="59">
        <f t="shared" si="1"/>
        <v>0</v>
      </c>
      <c r="Z6" s="71">
        <f t="shared" si="1"/>
        <v>34.0375</v>
      </c>
    </row>
    <row r="7" spans="1:26" ht="21.75" customHeight="1">
      <c r="A7" s="97" t="s">
        <v>96</v>
      </c>
      <c r="B7" s="84" t="s">
        <v>70</v>
      </c>
      <c r="C7" s="58">
        <f>SUM(D7:M7)+SUM(P7:Z7)</f>
        <v>29970.941600000002</v>
      </c>
      <c r="D7" s="59">
        <v>0</v>
      </c>
      <c r="E7" s="58">
        <v>2.3988</v>
      </c>
      <c r="F7" s="58">
        <v>10.054</v>
      </c>
      <c r="G7" s="70">
        <v>0</v>
      </c>
      <c r="H7" s="58">
        <v>1369.2011</v>
      </c>
      <c r="I7" s="58">
        <v>28142.3708</v>
      </c>
      <c r="J7" s="59">
        <v>0</v>
      </c>
      <c r="K7" s="70">
        <v>0</v>
      </c>
      <c r="L7" s="59">
        <v>0</v>
      </c>
      <c r="M7" s="70">
        <v>0</v>
      </c>
      <c r="N7" s="98" t="s">
        <v>96</v>
      </c>
      <c r="O7" s="84" t="s">
        <v>70</v>
      </c>
      <c r="P7" s="58">
        <v>16.0512</v>
      </c>
      <c r="Q7" s="58">
        <v>391.948</v>
      </c>
      <c r="R7" s="59">
        <v>0</v>
      </c>
      <c r="S7" s="59">
        <v>0</v>
      </c>
      <c r="T7" s="59">
        <v>0</v>
      </c>
      <c r="U7" s="59">
        <v>0</v>
      </c>
      <c r="V7" s="58">
        <v>2.0424</v>
      </c>
      <c r="W7" s="58">
        <v>2.5795</v>
      </c>
      <c r="X7" s="58">
        <v>0.2583</v>
      </c>
      <c r="Y7" s="72">
        <v>0</v>
      </c>
      <c r="Z7" s="71">
        <v>34.0375</v>
      </c>
    </row>
    <row r="8" spans="1:26" ht="21.75" customHeight="1">
      <c r="A8" s="101">
        <v>2001</v>
      </c>
      <c r="B8" s="84" t="s">
        <v>73</v>
      </c>
      <c r="C8" s="58">
        <f>SUM(D8:M8)+SUM(P8:Z8)</f>
        <v>393.80209999999994</v>
      </c>
      <c r="D8" s="59">
        <v>0</v>
      </c>
      <c r="E8" s="58">
        <v>8.0331</v>
      </c>
      <c r="F8" s="58">
        <v>0.104</v>
      </c>
      <c r="G8" s="70">
        <v>0</v>
      </c>
      <c r="H8" s="58">
        <v>352.3837</v>
      </c>
      <c r="I8" s="58">
        <v>30.6374</v>
      </c>
      <c r="J8" s="59">
        <v>0</v>
      </c>
      <c r="K8" s="70">
        <v>0</v>
      </c>
      <c r="L8" s="59">
        <v>0</v>
      </c>
      <c r="M8" s="70">
        <v>0</v>
      </c>
      <c r="N8" s="89">
        <v>2001</v>
      </c>
      <c r="O8" s="90" t="s">
        <v>73</v>
      </c>
      <c r="P8" s="58">
        <v>2.593</v>
      </c>
      <c r="Q8" s="59">
        <v>0</v>
      </c>
      <c r="R8" s="59">
        <v>0</v>
      </c>
      <c r="S8" s="72">
        <v>0</v>
      </c>
      <c r="T8" s="59">
        <v>0</v>
      </c>
      <c r="U8" s="59">
        <v>0</v>
      </c>
      <c r="V8" s="59">
        <v>0</v>
      </c>
      <c r="W8" s="58">
        <v>0.0509</v>
      </c>
      <c r="X8" s="69" t="s">
        <v>11</v>
      </c>
      <c r="Y8" s="72">
        <v>0</v>
      </c>
      <c r="Z8" s="71">
        <v>0</v>
      </c>
    </row>
    <row r="9" spans="1:26" ht="21.75" customHeight="1">
      <c r="A9" s="54"/>
      <c r="B9" s="1" t="s">
        <v>44</v>
      </c>
      <c r="C9" s="58">
        <f>SUM(D9:M9)+SUM(P9:Z9)</f>
        <v>22.628199999999996</v>
      </c>
      <c r="D9" s="59">
        <v>0</v>
      </c>
      <c r="E9" s="58">
        <v>0.186</v>
      </c>
      <c r="F9" s="59">
        <v>0</v>
      </c>
      <c r="G9" s="70">
        <v>0</v>
      </c>
      <c r="H9" s="58">
        <v>13.4797</v>
      </c>
      <c r="I9" s="58">
        <v>8.779</v>
      </c>
      <c r="J9" s="70">
        <v>0</v>
      </c>
      <c r="K9" s="70">
        <v>0</v>
      </c>
      <c r="L9" s="70">
        <v>0</v>
      </c>
      <c r="M9" s="70">
        <v>0</v>
      </c>
      <c r="N9" s="51"/>
      <c r="O9" s="1" t="s">
        <v>44</v>
      </c>
      <c r="P9" s="58">
        <v>0.1835</v>
      </c>
      <c r="Q9" s="59">
        <v>0</v>
      </c>
      <c r="R9" s="72">
        <v>0</v>
      </c>
      <c r="S9" s="72">
        <v>0</v>
      </c>
      <c r="T9" s="72">
        <v>0</v>
      </c>
      <c r="U9" s="72">
        <v>0</v>
      </c>
      <c r="V9" s="70">
        <v>0</v>
      </c>
      <c r="W9" s="70">
        <v>0</v>
      </c>
      <c r="X9" s="70">
        <v>0</v>
      </c>
      <c r="Y9" s="72">
        <v>0</v>
      </c>
      <c r="Z9" s="71">
        <v>0</v>
      </c>
    </row>
    <row r="10" spans="1:26" ht="9.75" customHeight="1">
      <c r="A10" s="54"/>
      <c r="B10" s="1"/>
      <c r="C10" s="58"/>
      <c r="D10" s="58"/>
      <c r="E10" s="58"/>
      <c r="F10" s="58"/>
      <c r="G10" s="70"/>
      <c r="H10" s="58"/>
      <c r="I10" s="58"/>
      <c r="J10" s="70"/>
      <c r="K10" s="70"/>
      <c r="L10" s="70"/>
      <c r="M10" s="70"/>
      <c r="N10" s="51"/>
      <c r="O10" s="1"/>
      <c r="P10" s="2"/>
      <c r="Q10" s="2"/>
      <c r="R10" s="70"/>
      <c r="S10" s="70"/>
      <c r="T10" s="70"/>
      <c r="U10" s="70"/>
      <c r="V10" s="70"/>
      <c r="W10" s="70"/>
      <c r="X10" s="70"/>
      <c r="Y10" s="70"/>
      <c r="Z10" s="69"/>
    </row>
    <row r="11" spans="1:26" ht="21.75" customHeight="1">
      <c r="A11" s="54"/>
      <c r="B11" s="84" t="s">
        <v>69</v>
      </c>
      <c r="C11" s="67">
        <f aca="true" t="shared" si="2" ref="C11:M11">SUM(C12:C14)</f>
        <v>30387.349799999996</v>
      </c>
      <c r="D11" s="59">
        <f t="shared" si="2"/>
        <v>0</v>
      </c>
      <c r="E11" s="67">
        <f t="shared" si="2"/>
        <v>10.6179</v>
      </c>
      <c r="F11" s="67">
        <f t="shared" si="2"/>
        <v>10.8287</v>
      </c>
      <c r="G11" s="59">
        <f t="shared" si="2"/>
        <v>0</v>
      </c>
      <c r="H11" s="67">
        <f t="shared" si="2"/>
        <v>1734.8353</v>
      </c>
      <c r="I11" s="67">
        <f t="shared" si="2"/>
        <v>28181.316600000002</v>
      </c>
      <c r="J11" s="59">
        <f t="shared" si="2"/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1"/>
      <c r="O11" s="84" t="s">
        <v>69</v>
      </c>
      <c r="P11" s="56">
        <f aca="true" t="shared" si="3" ref="P11:Z11">SUM(P12:P14)</f>
        <v>18.827699999999997</v>
      </c>
      <c r="Q11" s="57">
        <f t="shared" si="3"/>
        <v>391.948</v>
      </c>
      <c r="R11" s="59">
        <f t="shared" si="3"/>
        <v>0</v>
      </c>
      <c r="S11" s="59">
        <f t="shared" si="3"/>
        <v>0</v>
      </c>
      <c r="T11" s="59">
        <f t="shared" si="3"/>
        <v>0</v>
      </c>
      <c r="U11" s="59">
        <f t="shared" si="3"/>
        <v>0</v>
      </c>
      <c r="V11" s="56">
        <f t="shared" si="3"/>
        <v>2.0424</v>
      </c>
      <c r="W11" s="56">
        <f t="shared" si="3"/>
        <v>2.6304</v>
      </c>
      <c r="X11" s="56">
        <f t="shared" si="3"/>
        <v>0.26539999999999997</v>
      </c>
      <c r="Y11" s="59">
        <f t="shared" si="3"/>
        <v>0</v>
      </c>
      <c r="Z11" s="56">
        <f t="shared" si="3"/>
        <v>34.0374</v>
      </c>
    </row>
    <row r="12" spans="1:26" ht="21.75" customHeight="1">
      <c r="A12" s="97" t="s">
        <v>97</v>
      </c>
      <c r="B12" s="84" t="s">
        <v>70</v>
      </c>
      <c r="C12" s="58">
        <f>SUM(D12:M12)+SUM(P12:Z12)</f>
        <v>29875.6304</v>
      </c>
      <c r="D12" s="59">
        <v>0</v>
      </c>
      <c r="E12" s="56">
        <v>2.3886</v>
      </c>
      <c r="F12" s="58">
        <v>10.7247</v>
      </c>
      <c r="G12" s="59">
        <v>0</v>
      </c>
      <c r="H12" s="66">
        <v>1319.3412</v>
      </c>
      <c r="I12" s="66">
        <v>28112.0984</v>
      </c>
      <c r="J12" s="59">
        <v>0</v>
      </c>
      <c r="K12" s="59">
        <v>0</v>
      </c>
      <c r="L12" s="59">
        <v>0</v>
      </c>
      <c r="M12" s="59">
        <v>0</v>
      </c>
      <c r="N12" s="98" t="s">
        <v>97</v>
      </c>
      <c r="O12" s="84" t="s">
        <v>70</v>
      </c>
      <c r="P12" s="56">
        <v>16.058</v>
      </c>
      <c r="Q12" s="57">
        <v>391.948</v>
      </c>
      <c r="R12" s="59">
        <v>0</v>
      </c>
      <c r="S12" s="59">
        <v>0</v>
      </c>
      <c r="T12" s="59">
        <v>0</v>
      </c>
      <c r="U12" s="59">
        <v>0</v>
      </c>
      <c r="V12" s="56">
        <v>2.0424</v>
      </c>
      <c r="W12" s="56">
        <v>2.5795</v>
      </c>
      <c r="X12" s="58">
        <v>0.2583</v>
      </c>
      <c r="Y12" s="59">
        <v>0</v>
      </c>
      <c r="Z12" s="58">
        <v>18.1913</v>
      </c>
    </row>
    <row r="13" spans="1:26" ht="21.75" customHeight="1">
      <c r="A13" s="101">
        <v>2002</v>
      </c>
      <c r="B13" s="84" t="s">
        <v>73</v>
      </c>
      <c r="C13" s="58">
        <f>SUM(D13:M13)+SUM(P13:Z13)</f>
        <v>479.31789999999995</v>
      </c>
      <c r="D13" s="59">
        <v>0</v>
      </c>
      <c r="E13" s="56">
        <v>8.0433</v>
      </c>
      <c r="F13" s="58">
        <v>0.104</v>
      </c>
      <c r="G13" s="59">
        <v>0</v>
      </c>
      <c r="H13" s="56">
        <v>398.9949</v>
      </c>
      <c r="I13" s="56">
        <v>53.7747</v>
      </c>
      <c r="J13" s="59">
        <v>0</v>
      </c>
      <c r="K13" s="59">
        <v>0</v>
      </c>
      <c r="L13" s="59">
        <v>0</v>
      </c>
      <c r="M13" s="59">
        <v>0</v>
      </c>
      <c r="N13" s="89">
        <v>2002</v>
      </c>
      <c r="O13" s="90" t="s">
        <v>73</v>
      </c>
      <c r="P13" s="56">
        <v>2.5862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6">
        <v>0.0509</v>
      </c>
      <c r="X13" s="58">
        <v>0.0071</v>
      </c>
      <c r="Y13" s="59">
        <v>0</v>
      </c>
      <c r="Z13" s="58">
        <v>15.7568</v>
      </c>
    </row>
    <row r="14" spans="1:26" ht="21.75" customHeight="1">
      <c r="A14" s="54"/>
      <c r="B14" s="1" t="s">
        <v>44</v>
      </c>
      <c r="C14" s="58">
        <f>SUM(D14:M14)+SUM(P14:Z14)</f>
        <v>32.40149999999999</v>
      </c>
      <c r="D14" s="59">
        <v>0</v>
      </c>
      <c r="E14" s="56">
        <v>0.186</v>
      </c>
      <c r="F14" s="59">
        <v>0</v>
      </c>
      <c r="G14" s="59">
        <v>0</v>
      </c>
      <c r="H14" s="56">
        <v>16.4992</v>
      </c>
      <c r="I14" s="56">
        <v>15.4435</v>
      </c>
      <c r="J14" s="59">
        <v>0</v>
      </c>
      <c r="K14" s="59">
        <v>0</v>
      </c>
      <c r="L14" s="59">
        <v>0</v>
      </c>
      <c r="M14" s="59">
        <v>0</v>
      </c>
      <c r="N14" s="51"/>
      <c r="O14" s="1" t="s">
        <v>44</v>
      </c>
      <c r="P14" s="56">
        <v>0.1835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8">
        <v>0.0893</v>
      </c>
    </row>
    <row r="15" spans="1:26" ht="8.25" customHeight="1">
      <c r="A15" s="54"/>
      <c r="B15" s="1"/>
      <c r="C15" s="58"/>
      <c r="D15" s="59"/>
      <c r="E15" s="56"/>
      <c r="F15" s="59"/>
      <c r="G15" s="59"/>
      <c r="H15" s="56"/>
      <c r="I15" s="56"/>
      <c r="J15" s="59"/>
      <c r="K15" s="59"/>
      <c r="L15" s="59"/>
      <c r="M15" s="59"/>
      <c r="N15" s="51"/>
      <c r="O15" s="1"/>
      <c r="P15" s="56"/>
      <c r="Q15" s="59"/>
      <c r="R15" s="59"/>
      <c r="S15" s="59"/>
      <c r="T15" s="59"/>
      <c r="U15" s="59"/>
      <c r="V15" s="59"/>
      <c r="W15" s="59"/>
      <c r="X15" s="59"/>
      <c r="Y15" s="59"/>
      <c r="Z15" s="58"/>
    </row>
    <row r="16" spans="1:26" ht="21.75" customHeight="1">
      <c r="A16" s="54"/>
      <c r="B16" s="84" t="s">
        <v>69</v>
      </c>
      <c r="C16" s="67">
        <f aca="true" t="shared" si="4" ref="C16:M16">SUM(C17:C19)</f>
        <v>30387.3498</v>
      </c>
      <c r="D16" s="59">
        <f t="shared" si="4"/>
        <v>0</v>
      </c>
      <c r="E16" s="67">
        <f t="shared" si="4"/>
        <v>10.7031</v>
      </c>
      <c r="F16" s="67">
        <f t="shared" si="4"/>
        <v>10.8737</v>
      </c>
      <c r="G16" s="59">
        <f t="shared" si="4"/>
        <v>0</v>
      </c>
      <c r="H16" s="67">
        <f t="shared" si="4"/>
        <v>1736.107</v>
      </c>
      <c r="I16" s="73">
        <f t="shared" si="4"/>
        <v>28178.0153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1"/>
      <c r="O16" s="84" t="s">
        <v>69</v>
      </c>
      <c r="P16" s="56">
        <f aca="true" t="shared" si="5" ref="P16:Z16">SUM(P17:P19)</f>
        <v>18.827699999999997</v>
      </c>
      <c r="Q16" s="57">
        <f t="shared" si="5"/>
        <v>391.948</v>
      </c>
      <c r="R16" s="59">
        <f t="shared" si="5"/>
        <v>0</v>
      </c>
      <c r="S16" s="59">
        <f t="shared" si="5"/>
        <v>0</v>
      </c>
      <c r="T16" s="59">
        <f t="shared" si="5"/>
        <v>0</v>
      </c>
      <c r="U16" s="59">
        <f t="shared" si="5"/>
        <v>0</v>
      </c>
      <c r="V16" s="56">
        <f t="shared" si="5"/>
        <v>2.0424</v>
      </c>
      <c r="W16" s="56">
        <f t="shared" si="5"/>
        <v>4.529800000000001</v>
      </c>
      <c r="X16" s="56">
        <f t="shared" si="5"/>
        <v>0.2654</v>
      </c>
      <c r="Y16" s="59">
        <f t="shared" si="5"/>
        <v>0</v>
      </c>
      <c r="Z16" s="56">
        <f t="shared" si="5"/>
        <v>34.0374</v>
      </c>
    </row>
    <row r="17" spans="1:26" ht="21.75" customHeight="1">
      <c r="A17" s="97" t="s">
        <v>98</v>
      </c>
      <c r="B17" s="84" t="s">
        <v>70</v>
      </c>
      <c r="C17" s="58">
        <f>SUM(D17:M17)+SUM(P17:Z17)</f>
        <v>29720.6789</v>
      </c>
      <c r="D17" s="59">
        <v>0</v>
      </c>
      <c r="E17" s="56">
        <v>2.5178</v>
      </c>
      <c r="F17" s="58">
        <v>10.5724</v>
      </c>
      <c r="G17" s="59">
        <v>0</v>
      </c>
      <c r="H17" s="68">
        <v>1238.435</v>
      </c>
      <c r="I17" s="66">
        <v>28036.5154</v>
      </c>
      <c r="J17" s="59">
        <v>0</v>
      </c>
      <c r="K17" s="59">
        <v>0</v>
      </c>
      <c r="L17" s="59">
        <v>0</v>
      </c>
      <c r="M17" s="59">
        <v>0</v>
      </c>
      <c r="N17" s="98" t="s">
        <v>98</v>
      </c>
      <c r="O17" s="84" t="s">
        <v>70</v>
      </c>
      <c r="P17" s="56">
        <v>16.0325</v>
      </c>
      <c r="Q17" s="57">
        <v>391.948</v>
      </c>
      <c r="R17" s="59">
        <v>0</v>
      </c>
      <c r="S17" s="59">
        <v>0</v>
      </c>
      <c r="T17" s="59">
        <v>0</v>
      </c>
      <c r="U17" s="59">
        <v>0</v>
      </c>
      <c r="V17" s="56">
        <v>2.0424</v>
      </c>
      <c r="W17" s="56">
        <v>4.4789</v>
      </c>
      <c r="X17" s="58">
        <v>0.2523</v>
      </c>
      <c r="Y17" s="59">
        <v>0</v>
      </c>
      <c r="Z17" s="58">
        <v>17.8842</v>
      </c>
    </row>
    <row r="18" spans="1:26" ht="21.75" customHeight="1">
      <c r="A18" s="101">
        <v>2003</v>
      </c>
      <c r="B18" s="84" t="s">
        <v>73</v>
      </c>
      <c r="C18" s="58">
        <f>SUM(D18:M18)+SUM(P18:Z18)</f>
        <v>624.1591</v>
      </c>
      <c r="D18" s="59">
        <v>0</v>
      </c>
      <c r="E18" s="56">
        <v>7.9933</v>
      </c>
      <c r="F18" s="58">
        <v>0.3013</v>
      </c>
      <c r="G18" s="59">
        <v>0</v>
      </c>
      <c r="H18" s="56">
        <v>473.5491</v>
      </c>
      <c r="I18" s="56">
        <v>123.5758</v>
      </c>
      <c r="J18" s="59">
        <v>0</v>
      </c>
      <c r="K18" s="59">
        <v>0</v>
      </c>
      <c r="L18" s="59">
        <v>0</v>
      </c>
      <c r="M18" s="59">
        <v>0</v>
      </c>
      <c r="N18" s="89">
        <v>2003</v>
      </c>
      <c r="O18" s="90" t="s">
        <v>73</v>
      </c>
      <c r="P18" s="56">
        <v>2.6117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6">
        <v>0.0509</v>
      </c>
      <c r="X18" s="58">
        <v>0.0131</v>
      </c>
      <c r="Y18" s="59">
        <v>0</v>
      </c>
      <c r="Z18" s="58">
        <v>16.0639</v>
      </c>
    </row>
    <row r="19" spans="1:26" ht="21.75" customHeight="1">
      <c r="A19" s="54"/>
      <c r="B19" s="1" t="s">
        <v>44</v>
      </c>
      <c r="C19" s="58">
        <f>SUM(D19:M19)+SUM(P19:Z19)</f>
        <v>42.5118</v>
      </c>
      <c r="D19" s="59">
        <v>0</v>
      </c>
      <c r="E19" s="57">
        <v>0.192</v>
      </c>
      <c r="F19" s="59">
        <v>0</v>
      </c>
      <c r="G19" s="59">
        <v>0</v>
      </c>
      <c r="H19" s="56">
        <v>24.1229</v>
      </c>
      <c r="I19" s="56">
        <v>17.9241</v>
      </c>
      <c r="J19" s="59">
        <v>0</v>
      </c>
      <c r="K19" s="59">
        <v>0</v>
      </c>
      <c r="L19" s="59">
        <v>0</v>
      </c>
      <c r="M19" s="59">
        <v>0</v>
      </c>
      <c r="N19" s="51"/>
      <c r="O19" s="1" t="s">
        <v>44</v>
      </c>
      <c r="P19" s="56">
        <v>0.1835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8">
        <v>0.0893</v>
      </c>
    </row>
    <row r="20" spans="1:26" ht="8.25" customHeight="1">
      <c r="A20" s="54"/>
      <c r="B20" s="1"/>
      <c r="C20" s="58"/>
      <c r="D20" s="59"/>
      <c r="E20" s="57"/>
      <c r="F20" s="59"/>
      <c r="G20" s="59"/>
      <c r="H20" s="56"/>
      <c r="I20" s="56"/>
      <c r="J20" s="59"/>
      <c r="K20" s="59"/>
      <c r="L20" s="59"/>
      <c r="M20" s="59"/>
      <c r="N20" s="51"/>
      <c r="O20" s="1"/>
      <c r="P20" s="56"/>
      <c r="Q20" s="59"/>
      <c r="R20" s="59"/>
      <c r="S20" s="59"/>
      <c r="T20" s="59"/>
      <c r="U20" s="59"/>
      <c r="V20" s="59"/>
      <c r="W20" s="59"/>
      <c r="X20" s="59"/>
      <c r="Y20" s="59"/>
      <c r="Z20" s="58"/>
    </row>
    <row r="21" spans="1:26" ht="21.75" customHeight="1">
      <c r="A21" s="54"/>
      <c r="B21" s="84" t="s">
        <v>69</v>
      </c>
      <c r="C21" s="67">
        <f aca="true" t="shared" si="6" ref="C21:M21">SUM(C22:C24)</f>
        <v>30388.2309</v>
      </c>
      <c r="D21" s="59">
        <f t="shared" si="6"/>
        <v>0</v>
      </c>
      <c r="E21" s="67">
        <f t="shared" si="6"/>
        <v>10.7031</v>
      </c>
      <c r="F21" s="67">
        <f t="shared" si="6"/>
        <v>11.032499999999999</v>
      </c>
      <c r="G21" s="59">
        <f t="shared" si="6"/>
        <v>0</v>
      </c>
      <c r="H21" s="67">
        <f t="shared" si="6"/>
        <v>1750.5964000000001</v>
      </c>
      <c r="I21" s="73">
        <f t="shared" si="6"/>
        <v>28164.2481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1"/>
      <c r="O21" s="84" t="s">
        <v>69</v>
      </c>
      <c r="P21" s="56">
        <f aca="true" t="shared" si="7" ref="P21:Z21">SUM(P22:P24)</f>
        <v>18.8277</v>
      </c>
      <c r="Q21" s="57">
        <f t="shared" si="7"/>
        <v>391.948</v>
      </c>
      <c r="R21" s="59">
        <f t="shared" si="7"/>
        <v>0</v>
      </c>
      <c r="S21" s="59">
        <f t="shared" si="7"/>
        <v>0</v>
      </c>
      <c r="T21" s="59">
        <f t="shared" si="7"/>
        <v>0</v>
      </c>
      <c r="U21" s="59">
        <f t="shared" si="7"/>
        <v>0</v>
      </c>
      <c r="V21" s="56">
        <f t="shared" si="7"/>
        <v>2.0424</v>
      </c>
      <c r="W21" s="56">
        <f t="shared" si="7"/>
        <v>4.529800000000001</v>
      </c>
      <c r="X21" s="56">
        <f t="shared" si="7"/>
        <v>0.2654</v>
      </c>
      <c r="Y21" s="59">
        <f t="shared" si="7"/>
        <v>0</v>
      </c>
      <c r="Z21" s="56">
        <f t="shared" si="7"/>
        <v>34.0375</v>
      </c>
    </row>
    <row r="22" spans="1:26" ht="21.75" customHeight="1">
      <c r="A22" s="97" t="s">
        <v>99</v>
      </c>
      <c r="B22" s="84" t="s">
        <v>70</v>
      </c>
      <c r="C22" s="58">
        <f>SUM(D22:M22)+SUM(P22:Z22)</f>
        <v>29620.6539</v>
      </c>
      <c r="D22" s="59">
        <v>0</v>
      </c>
      <c r="E22" s="56">
        <v>2.5346</v>
      </c>
      <c r="F22" s="58">
        <v>10.6619</v>
      </c>
      <c r="G22" s="59">
        <v>0</v>
      </c>
      <c r="H22" s="68">
        <v>1209.7958</v>
      </c>
      <c r="I22" s="66">
        <v>27965.539</v>
      </c>
      <c r="J22" s="59">
        <v>0</v>
      </c>
      <c r="K22" s="59">
        <v>0</v>
      </c>
      <c r="L22" s="59">
        <v>0</v>
      </c>
      <c r="M22" s="59">
        <v>0</v>
      </c>
      <c r="N22" s="98" t="s">
        <v>99</v>
      </c>
      <c r="O22" s="84" t="s">
        <v>70</v>
      </c>
      <c r="P22" s="56">
        <v>16.0558</v>
      </c>
      <c r="Q22" s="57">
        <v>391.948</v>
      </c>
      <c r="R22" s="59">
        <v>0</v>
      </c>
      <c r="S22" s="59">
        <v>0</v>
      </c>
      <c r="T22" s="59">
        <v>0</v>
      </c>
      <c r="U22" s="59">
        <v>0</v>
      </c>
      <c r="V22" s="56">
        <v>2.0424</v>
      </c>
      <c r="W22" s="56">
        <v>4.4789</v>
      </c>
      <c r="X22" s="58">
        <v>0.2523</v>
      </c>
      <c r="Y22" s="59">
        <v>0</v>
      </c>
      <c r="Z22" s="58">
        <v>17.3452</v>
      </c>
    </row>
    <row r="23" spans="1:26" ht="21.75" customHeight="1">
      <c r="A23" s="101">
        <v>2004</v>
      </c>
      <c r="B23" s="84" t="s">
        <v>73</v>
      </c>
      <c r="C23" s="58">
        <f>SUM(D23:M23)+SUM(P23:Z23)</f>
        <v>716.7289</v>
      </c>
      <c r="D23" s="59">
        <v>0</v>
      </c>
      <c r="E23" s="56">
        <v>7.9765</v>
      </c>
      <c r="F23" s="58">
        <v>0.3706</v>
      </c>
      <c r="G23" s="59">
        <v>0</v>
      </c>
      <c r="H23" s="56">
        <v>514.6504</v>
      </c>
      <c r="I23" s="56">
        <v>174.476</v>
      </c>
      <c r="J23" s="59">
        <v>0</v>
      </c>
      <c r="K23" s="59">
        <v>0</v>
      </c>
      <c r="L23" s="59">
        <v>0</v>
      </c>
      <c r="M23" s="59">
        <v>0</v>
      </c>
      <c r="N23" s="89">
        <v>2004</v>
      </c>
      <c r="O23" s="90" t="s">
        <v>73</v>
      </c>
      <c r="P23" s="56">
        <v>2.5884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6">
        <v>0.0509</v>
      </c>
      <c r="X23" s="58">
        <v>0.0131</v>
      </c>
      <c r="Y23" s="59">
        <v>0</v>
      </c>
      <c r="Z23" s="58">
        <v>16.603</v>
      </c>
    </row>
    <row r="24" spans="1:26" ht="21.75" customHeight="1">
      <c r="A24" s="54"/>
      <c r="B24" s="1" t="s">
        <v>44</v>
      </c>
      <c r="C24" s="58">
        <f>SUM(D24:M24)+SUM(P24:Z24)</f>
        <v>50.848099999999995</v>
      </c>
      <c r="D24" s="59">
        <v>0</v>
      </c>
      <c r="E24" s="57">
        <v>0.192</v>
      </c>
      <c r="F24" s="59">
        <v>0</v>
      </c>
      <c r="G24" s="59">
        <v>0</v>
      </c>
      <c r="H24" s="56">
        <v>26.1502</v>
      </c>
      <c r="I24" s="56">
        <v>24.2331</v>
      </c>
      <c r="J24" s="59">
        <v>0</v>
      </c>
      <c r="K24" s="59">
        <v>0</v>
      </c>
      <c r="L24" s="59">
        <v>0</v>
      </c>
      <c r="M24" s="59">
        <v>0</v>
      </c>
      <c r="N24" s="51"/>
      <c r="O24" s="1" t="s">
        <v>44</v>
      </c>
      <c r="P24" s="56">
        <v>0.1835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8">
        <v>0.0893</v>
      </c>
    </row>
    <row r="25" spans="1:26" ht="9.75" customHeight="1">
      <c r="A25" s="54"/>
      <c r="B25" s="1"/>
      <c r="C25" s="58"/>
      <c r="D25" s="59"/>
      <c r="E25" s="57"/>
      <c r="F25" s="59"/>
      <c r="G25" s="59"/>
      <c r="H25" s="56"/>
      <c r="I25" s="56"/>
      <c r="J25" s="59"/>
      <c r="K25" s="59"/>
      <c r="L25" s="59"/>
      <c r="M25" s="59"/>
      <c r="N25" s="51"/>
      <c r="O25" s="1"/>
      <c r="P25" s="56"/>
      <c r="Q25" s="59"/>
      <c r="R25" s="59"/>
      <c r="S25" s="59"/>
      <c r="T25" s="59"/>
      <c r="U25" s="59"/>
      <c r="V25" s="59"/>
      <c r="W25" s="59"/>
      <c r="X25" s="59"/>
      <c r="Y25" s="59"/>
      <c r="Z25" s="58"/>
    </row>
    <row r="26" spans="1:26" ht="21.75" customHeight="1">
      <c r="A26" s="54"/>
      <c r="B26" s="84" t="s">
        <v>69</v>
      </c>
      <c r="C26" s="67">
        <f aca="true" t="shared" si="8" ref="C26:M26">SUM(C27:C29)</f>
        <v>30388.2309</v>
      </c>
      <c r="D26" s="59">
        <f t="shared" si="8"/>
        <v>0</v>
      </c>
      <c r="E26" s="67">
        <f t="shared" si="8"/>
        <v>10.7031</v>
      </c>
      <c r="F26" s="67">
        <f t="shared" si="8"/>
        <v>11.0879</v>
      </c>
      <c r="G26" s="59">
        <f t="shared" si="8"/>
        <v>0</v>
      </c>
      <c r="H26" s="67">
        <f t="shared" si="8"/>
        <v>1776.2211</v>
      </c>
      <c r="I26" s="73">
        <f t="shared" si="8"/>
        <v>28138.568000000003</v>
      </c>
      <c r="J26" s="59">
        <f t="shared" si="8"/>
        <v>0</v>
      </c>
      <c r="K26" s="59">
        <f t="shared" si="8"/>
        <v>0</v>
      </c>
      <c r="L26" s="59">
        <f t="shared" si="8"/>
        <v>0</v>
      </c>
      <c r="M26" s="59">
        <f t="shared" si="8"/>
        <v>0</v>
      </c>
      <c r="N26" s="51"/>
      <c r="O26" s="84" t="s">
        <v>69</v>
      </c>
      <c r="P26" s="56">
        <f aca="true" t="shared" si="9" ref="P26:Z26">SUM(P27:P29)</f>
        <v>18.8277</v>
      </c>
      <c r="Q26" s="57">
        <f t="shared" si="9"/>
        <v>391.948</v>
      </c>
      <c r="R26" s="59">
        <f t="shared" si="9"/>
        <v>0</v>
      </c>
      <c r="S26" s="59">
        <f t="shared" si="9"/>
        <v>0</v>
      </c>
      <c r="T26" s="59">
        <f t="shared" si="9"/>
        <v>0</v>
      </c>
      <c r="U26" s="59">
        <f t="shared" si="9"/>
        <v>0</v>
      </c>
      <c r="V26" s="56">
        <f t="shared" si="9"/>
        <v>2.0424</v>
      </c>
      <c r="W26" s="56">
        <f t="shared" si="9"/>
        <v>4.529800000000001</v>
      </c>
      <c r="X26" s="56">
        <f t="shared" si="9"/>
        <v>0.2654</v>
      </c>
      <c r="Y26" s="59">
        <f t="shared" si="9"/>
        <v>0</v>
      </c>
      <c r="Z26" s="56">
        <f t="shared" si="9"/>
        <v>34.0375</v>
      </c>
    </row>
    <row r="27" spans="1:26" ht="21.75" customHeight="1">
      <c r="A27" s="97" t="s">
        <v>100</v>
      </c>
      <c r="B27" s="84" t="s">
        <v>70</v>
      </c>
      <c r="C27" s="58">
        <f>SUM(D27:M27)+SUM(P27:Z27)</f>
        <v>29540.5261</v>
      </c>
      <c r="D27" s="59">
        <v>0</v>
      </c>
      <c r="E27" s="56">
        <v>2.4263</v>
      </c>
      <c r="F27" s="58">
        <v>10.6345</v>
      </c>
      <c r="G27" s="59">
        <v>0</v>
      </c>
      <c r="H27" s="68">
        <v>1206.9143</v>
      </c>
      <c r="I27" s="66">
        <v>27888.7095</v>
      </c>
      <c r="J27" s="59">
        <v>0</v>
      </c>
      <c r="K27" s="59">
        <v>0</v>
      </c>
      <c r="L27" s="59">
        <v>0</v>
      </c>
      <c r="M27" s="59">
        <v>0</v>
      </c>
      <c r="N27" s="98" t="s">
        <v>100</v>
      </c>
      <c r="O27" s="84" t="s">
        <v>70</v>
      </c>
      <c r="P27" s="56">
        <v>16.0558</v>
      </c>
      <c r="Q27" s="57">
        <v>391.948</v>
      </c>
      <c r="R27" s="59">
        <v>0</v>
      </c>
      <c r="S27" s="59">
        <v>0</v>
      </c>
      <c r="T27" s="59">
        <v>0</v>
      </c>
      <c r="U27" s="59">
        <v>0</v>
      </c>
      <c r="V27" s="56">
        <v>2.0424</v>
      </c>
      <c r="W27" s="56">
        <v>4.4789</v>
      </c>
      <c r="X27" s="58">
        <v>0.2499</v>
      </c>
      <c r="Y27" s="59">
        <v>0</v>
      </c>
      <c r="Z27" s="58">
        <v>17.0665</v>
      </c>
    </row>
    <row r="28" spans="1:26" ht="21.75" customHeight="1">
      <c r="A28" s="101">
        <v>2005</v>
      </c>
      <c r="B28" s="84" t="s">
        <v>73</v>
      </c>
      <c r="C28" s="58">
        <f>SUM(D28:M28)+SUM(P28:Z28)</f>
        <v>793.2419000000001</v>
      </c>
      <c r="D28" s="59">
        <v>0</v>
      </c>
      <c r="E28" s="56">
        <v>8.0365</v>
      </c>
      <c r="F28" s="58">
        <v>0.4534</v>
      </c>
      <c r="G28" s="59">
        <v>0</v>
      </c>
      <c r="H28" s="56">
        <v>543.5969</v>
      </c>
      <c r="I28" s="56">
        <v>221.6186</v>
      </c>
      <c r="J28" s="59">
        <v>0</v>
      </c>
      <c r="K28" s="59">
        <v>0</v>
      </c>
      <c r="L28" s="59">
        <v>0</v>
      </c>
      <c r="M28" s="59">
        <v>0</v>
      </c>
      <c r="N28" s="89">
        <v>2005</v>
      </c>
      <c r="O28" s="90" t="s">
        <v>73</v>
      </c>
      <c r="P28" s="56">
        <v>2.5884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6">
        <v>0.0509</v>
      </c>
      <c r="X28" s="58">
        <v>0.0155</v>
      </c>
      <c r="Y28" s="59">
        <v>0</v>
      </c>
      <c r="Z28" s="58">
        <v>16.8817</v>
      </c>
    </row>
    <row r="29" spans="1:26" ht="21.75" customHeight="1">
      <c r="A29" s="54"/>
      <c r="B29" s="1" t="s">
        <v>44</v>
      </c>
      <c r="C29" s="58">
        <f>SUM(D29:M29)+SUM(P29:Z29)</f>
        <v>54.4629</v>
      </c>
      <c r="D29" s="59">
        <v>0</v>
      </c>
      <c r="E29" s="57">
        <v>0.2403</v>
      </c>
      <c r="F29" s="59">
        <v>0</v>
      </c>
      <c r="G29" s="59">
        <v>0</v>
      </c>
      <c r="H29" s="56">
        <v>25.7099</v>
      </c>
      <c r="I29" s="56">
        <v>28.2399</v>
      </c>
      <c r="J29" s="59">
        <v>0</v>
      </c>
      <c r="K29" s="59">
        <v>0</v>
      </c>
      <c r="L29" s="59">
        <v>0</v>
      </c>
      <c r="M29" s="59">
        <v>0</v>
      </c>
      <c r="N29" s="51"/>
      <c r="O29" s="1" t="s">
        <v>44</v>
      </c>
      <c r="P29" s="56">
        <v>0.1835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8">
        <v>0.0893</v>
      </c>
    </row>
    <row r="30" spans="1:26" ht="10.5" customHeight="1">
      <c r="A30" s="54"/>
      <c r="B30" s="1"/>
      <c r="C30" s="58"/>
      <c r="D30" s="59"/>
      <c r="E30" s="57"/>
      <c r="F30" s="59"/>
      <c r="G30" s="59"/>
      <c r="H30" s="56"/>
      <c r="I30" s="56"/>
      <c r="J30" s="59"/>
      <c r="K30" s="59"/>
      <c r="L30" s="59"/>
      <c r="M30" s="59"/>
      <c r="N30" s="51"/>
      <c r="O30" s="1"/>
      <c r="P30" s="56"/>
      <c r="Q30" s="59"/>
      <c r="R30" s="59"/>
      <c r="S30" s="59"/>
      <c r="T30" s="59"/>
      <c r="U30" s="59"/>
      <c r="V30" s="59"/>
      <c r="W30" s="59"/>
      <c r="X30" s="59"/>
      <c r="Y30" s="59"/>
      <c r="Z30" s="58"/>
    </row>
    <row r="31" spans="1:26" ht="21.75" customHeight="1">
      <c r="A31" s="54"/>
      <c r="B31" s="84" t="s">
        <v>69</v>
      </c>
      <c r="C31" s="67"/>
      <c r="D31" s="59">
        <f aca="true" t="shared" si="10" ref="D31:M31">SUM(D32:D34)</f>
        <v>0</v>
      </c>
      <c r="E31" s="67">
        <f t="shared" si="10"/>
        <v>10.7027</v>
      </c>
      <c r="F31" s="67">
        <f t="shared" si="10"/>
        <v>11.1982</v>
      </c>
      <c r="G31" s="59">
        <f t="shared" si="10"/>
        <v>0</v>
      </c>
      <c r="H31" s="67">
        <f t="shared" si="10"/>
        <v>1860.4991999999997</v>
      </c>
      <c r="I31" s="73">
        <f t="shared" si="10"/>
        <v>28053.9561</v>
      </c>
      <c r="J31" s="59">
        <f t="shared" si="10"/>
        <v>0</v>
      </c>
      <c r="K31" s="59">
        <f t="shared" si="10"/>
        <v>0</v>
      </c>
      <c r="L31" s="59">
        <f t="shared" si="10"/>
        <v>0</v>
      </c>
      <c r="M31" s="59">
        <f t="shared" si="10"/>
        <v>0</v>
      </c>
      <c r="N31" s="51"/>
      <c r="O31" s="84" t="s">
        <v>69</v>
      </c>
      <c r="P31" s="56">
        <f aca="true" t="shared" si="11" ref="P31:Z31">SUM(P32:P34)</f>
        <v>18.766900000000003</v>
      </c>
      <c r="Q31" s="57">
        <f t="shared" si="11"/>
        <v>391.9114</v>
      </c>
      <c r="R31" s="59">
        <f t="shared" si="11"/>
        <v>0</v>
      </c>
      <c r="S31" s="59">
        <f t="shared" si="11"/>
        <v>0</v>
      </c>
      <c r="T31" s="59">
        <f t="shared" si="11"/>
        <v>0</v>
      </c>
      <c r="U31" s="59">
        <f t="shared" si="11"/>
        <v>0</v>
      </c>
      <c r="V31" s="56">
        <f t="shared" si="11"/>
        <v>1.9879</v>
      </c>
      <c r="W31" s="56">
        <f t="shared" si="11"/>
        <v>4.6725</v>
      </c>
      <c r="X31" s="56">
        <f t="shared" si="11"/>
        <v>0.2626</v>
      </c>
      <c r="Y31" s="59">
        <f t="shared" si="11"/>
        <v>0</v>
      </c>
      <c r="Z31" s="56">
        <f t="shared" si="11"/>
        <v>35.3024</v>
      </c>
    </row>
    <row r="32" spans="1:26" ht="21.75" customHeight="1">
      <c r="A32" s="97" t="s">
        <v>102</v>
      </c>
      <c r="B32" s="84" t="s">
        <v>70</v>
      </c>
      <c r="C32" s="58">
        <f>SUM(D32:M32)+SUM(P32:Z32)</f>
        <v>29440.5962</v>
      </c>
      <c r="D32" s="59">
        <v>0</v>
      </c>
      <c r="E32" s="56">
        <v>2.3633</v>
      </c>
      <c r="F32" s="58">
        <v>10.7353</v>
      </c>
      <c r="G32" s="59">
        <v>0</v>
      </c>
      <c r="H32" s="68">
        <v>1241.0113</v>
      </c>
      <c r="I32" s="66">
        <v>27753.4414</v>
      </c>
      <c r="J32" s="59">
        <v>0</v>
      </c>
      <c r="K32" s="59">
        <v>0</v>
      </c>
      <c r="L32" s="59">
        <v>0</v>
      </c>
      <c r="M32" s="59">
        <v>0</v>
      </c>
      <c r="N32" s="98" t="s">
        <v>102</v>
      </c>
      <c r="O32" s="84" t="s">
        <v>70</v>
      </c>
      <c r="P32" s="56">
        <v>15.9981</v>
      </c>
      <c r="Q32" s="57">
        <v>391.9114</v>
      </c>
      <c r="R32" s="59">
        <v>0</v>
      </c>
      <c r="S32" s="59">
        <v>0</v>
      </c>
      <c r="T32" s="59">
        <v>0</v>
      </c>
      <c r="U32" s="59">
        <v>0</v>
      </c>
      <c r="V32" s="56">
        <v>1.9879</v>
      </c>
      <c r="W32" s="56">
        <v>4.4942</v>
      </c>
      <c r="X32" s="58">
        <v>0.2471</v>
      </c>
      <c r="Y32" s="59">
        <v>0</v>
      </c>
      <c r="Z32" s="58">
        <v>18.4062</v>
      </c>
    </row>
    <row r="33" spans="1:26" ht="21.75" customHeight="1">
      <c r="A33" s="101">
        <v>2006</v>
      </c>
      <c r="B33" s="84" t="s">
        <v>73</v>
      </c>
      <c r="C33" s="58">
        <f>SUM(D33:M33)+SUM(P33:Z33)</f>
        <v>884.4152</v>
      </c>
      <c r="D33" s="59">
        <v>0</v>
      </c>
      <c r="E33" s="56">
        <v>8.0941</v>
      </c>
      <c r="F33" s="58">
        <v>0.4629</v>
      </c>
      <c r="G33" s="59">
        <v>0</v>
      </c>
      <c r="H33" s="56">
        <v>593.7792</v>
      </c>
      <c r="I33" s="56">
        <v>262.4872</v>
      </c>
      <c r="J33" s="59">
        <v>0</v>
      </c>
      <c r="K33" s="59">
        <v>0</v>
      </c>
      <c r="L33" s="59">
        <v>0</v>
      </c>
      <c r="M33" s="59">
        <v>0</v>
      </c>
      <c r="N33" s="89">
        <v>2006</v>
      </c>
      <c r="O33" s="90" t="s">
        <v>73</v>
      </c>
      <c r="P33" s="56">
        <v>2.5911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6">
        <v>0.1783</v>
      </c>
      <c r="X33" s="58">
        <v>0.0155</v>
      </c>
      <c r="Y33" s="59">
        <v>0</v>
      </c>
      <c r="Z33" s="58">
        <v>16.8069</v>
      </c>
    </row>
    <row r="34" spans="1:26" ht="21.75" customHeight="1">
      <c r="A34" s="54"/>
      <c r="B34" s="1" t="s">
        <v>44</v>
      </c>
      <c r="C34" s="58">
        <f>SUM(D34:M34)+SUM(P34:Z34)</f>
        <v>64.2485</v>
      </c>
      <c r="D34" s="59">
        <v>0</v>
      </c>
      <c r="E34" s="57">
        <v>0.2453</v>
      </c>
      <c r="F34" s="59">
        <v>0</v>
      </c>
      <c r="G34" s="59">
        <v>0</v>
      </c>
      <c r="H34" s="56">
        <v>25.7087</v>
      </c>
      <c r="I34" s="56">
        <v>38.0275</v>
      </c>
      <c r="J34" s="59">
        <v>0</v>
      </c>
      <c r="K34" s="59">
        <v>0</v>
      </c>
      <c r="L34" s="59">
        <v>0</v>
      </c>
      <c r="M34" s="59">
        <v>0</v>
      </c>
      <c r="N34" s="51"/>
      <c r="O34" s="1" t="s">
        <v>44</v>
      </c>
      <c r="P34" s="56">
        <v>0.1777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8">
        <v>0.0893</v>
      </c>
    </row>
    <row r="35" spans="1:26" ht="19.5" customHeight="1" thickBot="1">
      <c r="A35" s="60"/>
      <c r="B35" s="99"/>
      <c r="C35" s="60"/>
      <c r="D35" s="62"/>
      <c r="E35" s="62"/>
      <c r="F35" s="63"/>
      <c r="G35" s="63"/>
      <c r="H35" s="63"/>
      <c r="I35" s="64"/>
      <c r="J35" s="63"/>
      <c r="K35" s="63"/>
      <c r="L35" s="62"/>
      <c r="M35" s="62"/>
      <c r="N35" s="60"/>
      <c r="O35" s="61"/>
      <c r="P35" s="62"/>
      <c r="Q35" s="62"/>
      <c r="R35" s="62"/>
      <c r="S35" s="62"/>
      <c r="T35" s="62"/>
      <c r="U35" s="62"/>
      <c r="V35" s="62"/>
      <c r="W35" s="60"/>
      <c r="X35" s="60"/>
      <c r="Y35" s="62"/>
      <c r="Z35" s="44"/>
    </row>
    <row r="36" spans="1:25" ht="21" customHeight="1">
      <c r="A36" s="10" t="s">
        <v>238</v>
      </c>
      <c r="B36" s="9"/>
      <c r="C36" s="9"/>
      <c r="D36" s="53"/>
      <c r="E36" s="52"/>
      <c r="F36" s="65"/>
      <c r="G36" s="52"/>
      <c r="H36" s="65"/>
      <c r="I36" s="65"/>
      <c r="J36" s="65"/>
      <c r="K36" s="65"/>
      <c r="L36" s="53"/>
      <c r="M36" s="55"/>
      <c r="N36" s="10" t="s">
        <v>238</v>
      </c>
      <c r="O36" s="9"/>
      <c r="P36" s="55"/>
      <c r="Q36" s="55"/>
      <c r="R36" s="55"/>
      <c r="S36" s="53"/>
      <c r="T36" s="53"/>
      <c r="U36" s="53"/>
      <c r="V36" s="55"/>
      <c r="W36" s="9"/>
      <c r="X36" s="9"/>
      <c r="Y36" s="53"/>
    </row>
    <row r="37" spans="1:25" ht="15">
      <c r="A37" s="235" t="s">
        <v>227</v>
      </c>
      <c r="B37" s="236"/>
      <c r="C37" s="236"/>
      <c r="D37" s="236"/>
      <c r="E37" s="236"/>
      <c r="F37" s="236"/>
      <c r="G37" s="6"/>
      <c r="H37" s="6"/>
      <c r="I37" s="7"/>
      <c r="J37" s="7"/>
      <c r="K37" s="7"/>
      <c r="L37" s="4"/>
      <c r="M37" s="4"/>
      <c r="O37" s="4"/>
      <c r="Q37" s="4"/>
      <c r="R37" s="4"/>
      <c r="S37" s="4"/>
      <c r="T37" s="4"/>
      <c r="U37" s="4"/>
      <c r="V37" s="8"/>
      <c r="X37" s="5"/>
      <c r="Y37" s="8"/>
    </row>
    <row r="38" spans="1:25" ht="12">
      <c r="A38" s="8"/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  <c r="W38" s="4"/>
      <c r="X38" s="5"/>
      <c r="Y38" s="8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</sheetData>
  <sheetProtection/>
  <mergeCells count="9">
    <mergeCell ref="T2:Z2"/>
    <mergeCell ref="A4:B4"/>
    <mergeCell ref="A5:B5"/>
    <mergeCell ref="N4:O4"/>
    <mergeCell ref="N5:O5"/>
    <mergeCell ref="A37:F37"/>
    <mergeCell ref="B2:E2"/>
    <mergeCell ref="H2:L2"/>
    <mergeCell ref="O2:S2"/>
  </mergeCells>
  <printOptions/>
  <pageMargins left="0.7480314960629921" right="0.7480314960629921" top="0.5905511811023623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5"/>
  <sheetViews>
    <sheetView zoomScalePageLayoutView="0" workbookViewId="0" topLeftCell="A1">
      <pane xSplit="2" ySplit="5" topLeftCell="C37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F17" sqref="F17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234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19</v>
      </c>
      <c r="N1" s="34" t="s">
        <v>235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236</v>
      </c>
    </row>
    <row r="2" spans="1:26" ht="24" customHeight="1">
      <c r="A2" s="42"/>
      <c r="B2" s="237" t="s">
        <v>71</v>
      </c>
      <c r="C2" s="238"/>
      <c r="D2" s="238"/>
      <c r="E2" s="238"/>
      <c r="F2" s="43"/>
      <c r="G2" s="37"/>
      <c r="H2" s="230" t="s">
        <v>166</v>
      </c>
      <c r="I2" s="239"/>
      <c r="J2" s="239"/>
      <c r="K2" s="239"/>
      <c r="L2" s="239"/>
      <c r="M2" s="42"/>
      <c r="N2" s="42"/>
      <c r="O2" s="237" t="s">
        <v>106</v>
      </c>
      <c r="P2" s="238"/>
      <c r="Q2" s="238"/>
      <c r="R2" s="238"/>
      <c r="S2" s="238"/>
      <c r="T2" s="230" t="s">
        <v>107</v>
      </c>
      <c r="U2" s="230"/>
      <c r="V2" s="230"/>
      <c r="W2" s="230"/>
      <c r="X2" s="230"/>
      <c r="Y2" s="230"/>
      <c r="Z2" s="230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1" t="s">
        <v>21</v>
      </c>
      <c r="B4" s="240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1" t="s">
        <v>21</v>
      </c>
      <c r="O4" s="232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3" t="s">
        <v>68</v>
      </c>
      <c r="B5" s="234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3" t="s">
        <v>68</v>
      </c>
      <c r="O5" s="234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 hidden="1">
      <c r="A6" s="100"/>
      <c r="B6" s="84" t="s">
        <v>69</v>
      </c>
      <c r="C6" s="150">
        <f>SUM(C7:C9)</f>
        <v>31236.1897</v>
      </c>
      <c r="D6" s="137">
        <f>SUM(D7:D9)</f>
        <v>0</v>
      </c>
      <c r="E6" s="144">
        <f aca="true" t="shared" si="0" ref="E6:M6">SUM(E7:E9)</f>
        <v>10.7079</v>
      </c>
      <c r="F6" s="144">
        <f t="shared" si="0"/>
        <v>11.2328</v>
      </c>
      <c r="G6" s="139">
        <f t="shared" si="0"/>
        <v>0</v>
      </c>
      <c r="H6" s="151">
        <f t="shared" si="0"/>
        <v>1860.4646000000002</v>
      </c>
      <c r="I6" s="151">
        <f t="shared" si="0"/>
        <v>28900.885800000004</v>
      </c>
      <c r="J6" s="139">
        <f t="shared" si="0"/>
        <v>0</v>
      </c>
      <c r="K6" s="139">
        <f t="shared" si="0"/>
        <v>0</v>
      </c>
      <c r="L6" s="139">
        <f t="shared" si="0"/>
        <v>0</v>
      </c>
      <c r="M6" s="139">
        <f t="shared" si="0"/>
        <v>0</v>
      </c>
      <c r="N6" s="146"/>
      <c r="O6" s="107" t="s">
        <v>153</v>
      </c>
      <c r="P6" s="144">
        <f>SUM(P7:P9)</f>
        <v>19.785000000000004</v>
      </c>
      <c r="Q6" s="144">
        <f>SUM(Q7:Q9)</f>
        <v>392.1517</v>
      </c>
      <c r="R6" s="139">
        <f aca="true" t="shared" si="1" ref="R6:Z6">SUM(R7:R9)</f>
        <v>0</v>
      </c>
      <c r="S6" s="139">
        <f t="shared" si="1"/>
        <v>0</v>
      </c>
      <c r="T6" s="139">
        <f t="shared" si="1"/>
        <v>0</v>
      </c>
      <c r="U6" s="139">
        <f t="shared" si="1"/>
        <v>0</v>
      </c>
      <c r="V6" s="144">
        <f t="shared" si="1"/>
        <v>1.9879</v>
      </c>
      <c r="W6" s="144">
        <f t="shared" si="1"/>
        <v>4.6725</v>
      </c>
      <c r="X6" s="144">
        <f t="shared" si="1"/>
        <v>0.264</v>
      </c>
      <c r="Y6" s="139">
        <f t="shared" si="1"/>
        <v>0</v>
      </c>
      <c r="Z6" s="142">
        <f t="shared" si="1"/>
        <v>34.0375</v>
      </c>
    </row>
    <row r="7" spans="1:26" ht="21.75" customHeight="1" hidden="1">
      <c r="A7" s="97" t="s">
        <v>104</v>
      </c>
      <c r="B7" s="84" t="s">
        <v>70</v>
      </c>
      <c r="C7" s="136">
        <f>SUM(D7:M7)+SUM(P7:Z7)</f>
        <v>30220.159200000002</v>
      </c>
      <c r="D7" s="137">
        <v>0</v>
      </c>
      <c r="E7" s="138">
        <v>2.3135</v>
      </c>
      <c r="F7" s="138">
        <v>10.7409</v>
      </c>
      <c r="G7" s="139">
        <v>0</v>
      </c>
      <c r="H7" s="140">
        <v>1210.1617</v>
      </c>
      <c r="I7" s="140">
        <v>28564.0459</v>
      </c>
      <c r="J7" s="139">
        <v>0</v>
      </c>
      <c r="K7" s="139">
        <v>0</v>
      </c>
      <c r="L7" s="139">
        <v>0</v>
      </c>
      <c r="M7" s="139">
        <v>0</v>
      </c>
      <c r="N7" s="141" t="s">
        <v>105</v>
      </c>
      <c r="O7" s="107" t="s">
        <v>151</v>
      </c>
      <c r="P7" s="138">
        <v>17.0162</v>
      </c>
      <c r="Q7" s="138">
        <v>392.1517</v>
      </c>
      <c r="R7" s="139">
        <v>0</v>
      </c>
      <c r="S7" s="139">
        <v>0</v>
      </c>
      <c r="T7" s="139">
        <v>0</v>
      </c>
      <c r="U7" s="139">
        <v>0</v>
      </c>
      <c r="V7" s="138">
        <v>1.9879</v>
      </c>
      <c r="W7" s="138">
        <v>4.4942</v>
      </c>
      <c r="X7" s="138">
        <v>0.2485</v>
      </c>
      <c r="Y7" s="139">
        <v>0</v>
      </c>
      <c r="Z7" s="142">
        <v>16.9987</v>
      </c>
    </row>
    <row r="8" spans="1:26" ht="21.75" customHeight="1" hidden="1">
      <c r="A8" s="101">
        <v>2007</v>
      </c>
      <c r="B8" s="84" t="s">
        <v>73</v>
      </c>
      <c r="C8" s="136">
        <f>SUM(D8:M8)+SUM(P8:Z8)</f>
        <v>940.3677</v>
      </c>
      <c r="D8" s="137">
        <v>0</v>
      </c>
      <c r="E8" s="138">
        <v>8.1491</v>
      </c>
      <c r="F8" s="138">
        <v>0.4919</v>
      </c>
      <c r="G8" s="139">
        <v>0</v>
      </c>
      <c r="H8" s="138">
        <v>619.3767</v>
      </c>
      <c r="I8" s="138">
        <v>292.6156</v>
      </c>
      <c r="J8" s="139">
        <v>0</v>
      </c>
      <c r="K8" s="139">
        <v>0</v>
      </c>
      <c r="L8" s="139">
        <v>0</v>
      </c>
      <c r="M8" s="139">
        <v>0</v>
      </c>
      <c r="N8" s="143">
        <v>2007</v>
      </c>
      <c r="O8" s="108" t="s">
        <v>152</v>
      </c>
      <c r="P8" s="138">
        <v>2.5911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8">
        <v>0.1783</v>
      </c>
      <c r="X8" s="144">
        <v>0.0155</v>
      </c>
      <c r="Y8" s="139">
        <v>0</v>
      </c>
      <c r="Z8" s="145">
        <v>16.9495</v>
      </c>
    </row>
    <row r="9" spans="1:26" ht="21.75" customHeight="1" hidden="1">
      <c r="A9" s="54"/>
      <c r="B9" s="1" t="s">
        <v>44</v>
      </c>
      <c r="C9" s="136">
        <f>SUM(D9:M9)+SUM(P9:Z9)</f>
        <v>75.6628</v>
      </c>
      <c r="D9" s="137">
        <v>0</v>
      </c>
      <c r="E9" s="138">
        <v>0.2453</v>
      </c>
      <c r="F9" s="139">
        <v>0</v>
      </c>
      <c r="G9" s="139">
        <v>0</v>
      </c>
      <c r="H9" s="138">
        <v>30.9262</v>
      </c>
      <c r="I9" s="138">
        <v>44.2243</v>
      </c>
      <c r="J9" s="139">
        <v>0</v>
      </c>
      <c r="K9" s="139">
        <v>0</v>
      </c>
      <c r="L9" s="139">
        <v>0</v>
      </c>
      <c r="M9" s="139">
        <v>0</v>
      </c>
      <c r="N9" s="146"/>
      <c r="O9" s="107" t="s">
        <v>44</v>
      </c>
      <c r="P9" s="138">
        <v>0.1777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45">
        <v>0.0893</v>
      </c>
    </row>
    <row r="10" spans="1:26" ht="9.75" customHeight="1">
      <c r="A10" s="54"/>
      <c r="B10" s="1"/>
      <c r="C10" s="136"/>
      <c r="D10" s="136"/>
      <c r="E10" s="136"/>
      <c r="F10" s="136"/>
      <c r="G10" s="161"/>
      <c r="H10" s="136"/>
      <c r="I10" s="136"/>
      <c r="J10" s="161"/>
      <c r="K10" s="161"/>
      <c r="L10" s="161"/>
      <c r="M10" s="161"/>
      <c r="N10" s="148"/>
      <c r="O10" s="149"/>
      <c r="P10" s="162"/>
      <c r="Q10" s="162"/>
      <c r="R10" s="161"/>
      <c r="S10" s="161"/>
      <c r="T10" s="161"/>
      <c r="U10" s="161"/>
      <c r="V10" s="161"/>
      <c r="W10" s="161"/>
      <c r="X10" s="161"/>
      <c r="Y10" s="161"/>
      <c r="Z10" s="150"/>
    </row>
    <row r="11" spans="1:26" ht="21.75" customHeight="1">
      <c r="A11" s="54"/>
      <c r="B11" s="84" t="s">
        <v>69</v>
      </c>
      <c r="C11" s="150">
        <f>SUM(C12:C14)</f>
        <v>31236.1898</v>
      </c>
      <c r="D11" s="137">
        <f>SUM(D12:D14)</f>
        <v>0</v>
      </c>
      <c r="E11" s="144">
        <f aca="true" t="shared" si="2" ref="E11:M11">SUM(E12:E14)</f>
        <v>10.7079</v>
      </c>
      <c r="F11" s="144">
        <f t="shared" si="2"/>
        <v>11.296800000000001</v>
      </c>
      <c r="G11" s="139">
        <f t="shared" si="2"/>
        <v>0</v>
      </c>
      <c r="H11" s="151">
        <f t="shared" si="2"/>
        <v>1834.3028</v>
      </c>
      <c r="I11" s="151">
        <f t="shared" si="2"/>
        <v>28926.8792</v>
      </c>
      <c r="J11" s="139">
        <f t="shared" si="2"/>
        <v>0</v>
      </c>
      <c r="K11" s="139">
        <f t="shared" si="2"/>
        <v>0</v>
      </c>
      <c r="L11" s="139">
        <f t="shared" si="2"/>
        <v>0</v>
      </c>
      <c r="M11" s="139">
        <f t="shared" si="2"/>
        <v>0</v>
      </c>
      <c r="N11" s="146"/>
      <c r="O11" s="107" t="s">
        <v>153</v>
      </c>
      <c r="P11" s="144">
        <f>SUM(P12:P14)</f>
        <v>19.8895</v>
      </c>
      <c r="Q11" s="144">
        <f>SUM(Q12:Q14)</f>
        <v>392.1517</v>
      </c>
      <c r="R11" s="139">
        <f aca="true" t="shared" si="3" ref="R11:Z11">SUM(R12:R14)</f>
        <v>0</v>
      </c>
      <c r="S11" s="139">
        <f t="shared" si="3"/>
        <v>0</v>
      </c>
      <c r="T11" s="139">
        <f t="shared" si="3"/>
        <v>0</v>
      </c>
      <c r="U11" s="139">
        <f t="shared" si="3"/>
        <v>0</v>
      </c>
      <c r="V11" s="144">
        <f t="shared" si="3"/>
        <v>1.9879</v>
      </c>
      <c r="W11" s="144">
        <f t="shared" si="3"/>
        <v>4.6725</v>
      </c>
      <c r="X11" s="144">
        <f t="shared" si="3"/>
        <v>0.264</v>
      </c>
      <c r="Y11" s="139">
        <f t="shared" si="3"/>
        <v>0</v>
      </c>
      <c r="Z11" s="142">
        <f t="shared" si="3"/>
        <v>34.0375</v>
      </c>
    </row>
    <row r="12" spans="1:26" ht="21.75" customHeight="1">
      <c r="A12" s="97" t="s">
        <v>108</v>
      </c>
      <c r="B12" s="84" t="s">
        <v>70</v>
      </c>
      <c r="C12" s="136">
        <f>SUM(D12:M12)+SUM(P12:Z12)</f>
        <v>30133.7615</v>
      </c>
      <c r="D12" s="137">
        <v>0</v>
      </c>
      <c r="E12" s="138">
        <v>2.2986</v>
      </c>
      <c r="F12" s="138">
        <v>10.7621</v>
      </c>
      <c r="G12" s="139">
        <v>0</v>
      </c>
      <c r="H12" s="140">
        <v>1171.3474</v>
      </c>
      <c r="I12" s="140">
        <v>28516.9049</v>
      </c>
      <c r="J12" s="139">
        <v>0</v>
      </c>
      <c r="K12" s="139">
        <v>0</v>
      </c>
      <c r="L12" s="139">
        <v>0</v>
      </c>
      <c r="M12" s="139">
        <v>0</v>
      </c>
      <c r="N12" s="141" t="s">
        <v>108</v>
      </c>
      <c r="O12" s="107" t="s">
        <v>151</v>
      </c>
      <c r="P12" s="138">
        <v>17.0809</v>
      </c>
      <c r="Q12" s="138">
        <v>392.1517</v>
      </c>
      <c r="R12" s="139">
        <v>0</v>
      </c>
      <c r="S12" s="139">
        <v>0</v>
      </c>
      <c r="T12" s="139">
        <v>0</v>
      </c>
      <c r="U12" s="139">
        <v>0</v>
      </c>
      <c r="V12" s="138">
        <v>1.9879</v>
      </c>
      <c r="W12" s="138">
        <v>4.4942</v>
      </c>
      <c r="X12" s="138">
        <v>0.2485</v>
      </c>
      <c r="Y12" s="139">
        <v>0</v>
      </c>
      <c r="Z12" s="142">
        <v>16.4853</v>
      </c>
    </row>
    <row r="13" spans="1:26" ht="21.75" customHeight="1">
      <c r="A13" s="101">
        <v>2008</v>
      </c>
      <c r="B13" s="84" t="s">
        <v>73</v>
      </c>
      <c r="C13" s="136">
        <f>SUM(D13:M13)+SUM(P13:Z13)</f>
        <v>1020.3293</v>
      </c>
      <c r="D13" s="137">
        <v>0</v>
      </c>
      <c r="E13" s="138">
        <v>8.2185</v>
      </c>
      <c r="F13" s="138">
        <v>0.5347</v>
      </c>
      <c r="G13" s="139">
        <v>0</v>
      </c>
      <c r="H13" s="138">
        <v>630.7794</v>
      </c>
      <c r="I13" s="138">
        <v>360.5091</v>
      </c>
      <c r="J13" s="139">
        <v>0</v>
      </c>
      <c r="K13" s="139">
        <v>0</v>
      </c>
      <c r="L13" s="139">
        <v>0</v>
      </c>
      <c r="M13" s="139">
        <v>0</v>
      </c>
      <c r="N13" s="143">
        <v>2008</v>
      </c>
      <c r="O13" s="108" t="s">
        <v>152</v>
      </c>
      <c r="P13" s="138">
        <v>2.6309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8">
        <v>0.1783</v>
      </c>
      <c r="X13" s="144">
        <v>0.0155</v>
      </c>
      <c r="Y13" s="139">
        <v>0</v>
      </c>
      <c r="Z13" s="145">
        <v>17.4629</v>
      </c>
    </row>
    <row r="14" spans="1:26" ht="21.75" customHeight="1">
      <c r="A14" s="54"/>
      <c r="B14" s="1" t="s">
        <v>44</v>
      </c>
      <c r="C14" s="136">
        <f>SUM(D14:M14)+SUM(P14:Z14)</f>
        <v>82.099</v>
      </c>
      <c r="D14" s="137">
        <v>0</v>
      </c>
      <c r="E14" s="138">
        <v>0.1908</v>
      </c>
      <c r="F14" s="139">
        <v>0</v>
      </c>
      <c r="G14" s="139">
        <v>0</v>
      </c>
      <c r="H14" s="138">
        <v>32.176</v>
      </c>
      <c r="I14" s="138">
        <v>49.4652</v>
      </c>
      <c r="J14" s="139">
        <v>0</v>
      </c>
      <c r="K14" s="139">
        <v>0</v>
      </c>
      <c r="L14" s="139">
        <v>0</v>
      </c>
      <c r="M14" s="139">
        <v>0</v>
      </c>
      <c r="N14" s="146"/>
      <c r="O14" s="107" t="s">
        <v>44</v>
      </c>
      <c r="P14" s="138">
        <v>0.1777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45">
        <v>0.0893</v>
      </c>
    </row>
    <row r="15" spans="1:26" ht="8.25" customHeight="1">
      <c r="A15" s="54"/>
      <c r="B15" s="1"/>
      <c r="C15" s="136"/>
      <c r="D15" s="137"/>
      <c r="E15" s="147"/>
      <c r="F15" s="137"/>
      <c r="G15" s="137"/>
      <c r="H15" s="147"/>
      <c r="I15" s="147"/>
      <c r="J15" s="137"/>
      <c r="K15" s="137"/>
      <c r="L15" s="137"/>
      <c r="M15" s="137"/>
      <c r="N15" s="148"/>
      <c r="O15" s="149"/>
      <c r="P15" s="147"/>
      <c r="Q15" s="137"/>
      <c r="R15" s="137"/>
      <c r="S15" s="137"/>
      <c r="T15" s="137"/>
      <c r="U15" s="137"/>
      <c r="V15" s="137"/>
      <c r="W15" s="137"/>
      <c r="X15" s="137"/>
      <c r="Y15" s="137"/>
      <c r="Z15" s="136"/>
    </row>
    <row r="16" spans="1:26" ht="21.75" customHeight="1">
      <c r="A16" s="54"/>
      <c r="B16" s="84" t="s">
        <v>69</v>
      </c>
      <c r="C16" s="150">
        <f>SUM(C17:C19)</f>
        <v>38150.9556</v>
      </c>
      <c r="D16" s="137">
        <f>SUM(D17:D19)</f>
        <v>0</v>
      </c>
      <c r="E16" s="144">
        <f aca="true" t="shared" si="4" ref="E16:M16">SUM(E17:E19)</f>
        <v>10.555699999999998</v>
      </c>
      <c r="F16" s="144">
        <f t="shared" si="4"/>
        <v>11.342400000000001</v>
      </c>
      <c r="G16" s="139">
        <f t="shared" si="4"/>
        <v>0</v>
      </c>
      <c r="H16" s="151">
        <f t="shared" si="4"/>
        <v>1838.5596</v>
      </c>
      <c r="I16" s="151">
        <f t="shared" si="4"/>
        <v>28922.3184</v>
      </c>
      <c r="J16" s="139">
        <f t="shared" si="4"/>
        <v>0</v>
      </c>
      <c r="K16" s="139">
        <f t="shared" si="4"/>
        <v>0</v>
      </c>
      <c r="L16" s="139">
        <f t="shared" si="4"/>
        <v>0</v>
      </c>
      <c r="M16" s="139">
        <f t="shared" si="4"/>
        <v>0</v>
      </c>
      <c r="N16" s="146"/>
      <c r="O16" s="107" t="s">
        <v>153</v>
      </c>
      <c r="P16" s="144">
        <f>SUM(P17:P19)</f>
        <v>20.3001</v>
      </c>
      <c r="Q16" s="144">
        <f>SUM(Q17:Q19)</f>
        <v>392.1517</v>
      </c>
      <c r="R16" s="139">
        <f aca="true" t="shared" si="5" ref="R16:Z16">SUM(R17:R19)</f>
        <v>0</v>
      </c>
      <c r="S16" s="139">
        <f t="shared" si="5"/>
        <v>0</v>
      </c>
      <c r="T16" s="139">
        <f t="shared" si="5"/>
        <v>0</v>
      </c>
      <c r="U16" s="139">
        <f t="shared" si="5"/>
        <v>0</v>
      </c>
      <c r="V16" s="144">
        <f t="shared" si="5"/>
        <v>1.9879</v>
      </c>
      <c r="W16" s="144">
        <f t="shared" si="5"/>
        <v>4.6725</v>
      </c>
      <c r="X16" s="144">
        <f t="shared" si="5"/>
        <v>0.264</v>
      </c>
      <c r="Y16" s="139">
        <f t="shared" si="5"/>
        <v>0</v>
      </c>
      <c r="Z16" s="152">
        <f t="shared" si="5"/>
        <v>6948.8033</v>
      </c>
    </row>
    <row r="17" spans="1:26" ht="21.75" customHeight="1">
      <c r="A17" s="97" t="s">
        <v>109</v>
      </c>
      <c r="B17" s="84" t="s">
        <v>70</v>
      </c>
      <c r="C17" s="136">
        <f>SUM(D17:M17)+SUM(P17:Z17)</f>
        <v>36971.887500000004</v>
      </c>
      <c r="D17" s="137">
        <v>0</v>
      </c>
      <c r="E17" s="138">
        <v>1.8853</v>
      </c>
      <c r="F17" s="138">
        <v>10.8077</v>
      </c>
      <c r="G17" s="139">
        <v>0</v>
      </c>
      <c r="H17" s="140">
        <v>1149.0923</v>
      </c>
      <c r="I17" s="140">
        <v>28462.5993</v>
      </c>
      <c r="J17" s="139">
        <v>0</v>
      </c>
      <c r="K17" s="139">
        <v>0</v>
      </c>
      <c r="L17" s="139">
        <v>0</v>
      </c>
      <c r="M17" s="139">
        <v>0</v>
      </c>
      <c r="N17" s="141" t="s">
        <v>110</v>
      </c>
      <c r="O17" s="107" t="s">
        <v>151</v>
      </c>
      <c r="P17" s="138">
        <v>17.4915</v>
      </c>
      <c r="Q17" s="138">
        <v>392.1517</v>
      </c>
      <c r="R17" s="139">
        <v>0</v>
      </c>
      <c r="S17" s="139">
        <v>0</v>
      </c>
      <c r="T17" s="139">
        <v>0</v>
      </c>
      <c r="U17" s="139">
        <v>0</v>
      </c>
      <c r="V17" s="138">
        <v>1.9879</v>
      </c>
      <c r="W17" s="138">
        <v>4.4942</v>
      </c>
      <c r="X17" s="138">
        <v>0.2485</v>
      </c>
      <c r="Y17" s="139">
        <v>0</v>
      </c>
      <c r="Z17" s="152">
        <v>6931.1291</v>
      </c>
    </row>
    <row r="18" spans="1:26" ht="21.75" customHeight="1">
      <c r="A18" s="101">
        <v>2009</v>
      </c>
      <c r="B18" s="84" t="s">
        <v>73</v>
      </c>
      <c r="C18" s="136">
        <f>SUM(D18:M18)+SUM(P18:Z18)</f>
        <v>1101.132</v>
      </c>
      <c r="D18" s="137">
        <v>0</v>
      </c>
      <c r="E18" s="138">
        <v>8.4796</v>
      </c>
      <c r="F18" s="138">
        <v>0.5347</v>
      </c>
      <c r="G18" s="139">
        <v>0</v>
      </c>
      <c r="H18" s="138">
        <v>660.0453</v>
      </c>
      <c r="I18" s="138">
        <v>411.6628</v>
      </c>
      <c r="J18" s="139">
        <v>0</v>
      </c>
      <c r="K18" s="139">
        <v>0</v>
      </c>
      <c r="L18" s="139">
        <v>0</v>
      </c>
      <c r="M18" s="139">
        <v>0</v>
      </c>
      <c r="N18" s="143">
        <v>2009</v>
      </c>
      <c r="O18" s="108" t="s">
        <v>152</v>
      </c>
      <c r="P18" s="138">
        <v>2.6309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8">
        <v>0.1783</v>
      </c>
      <c r="X18" s="144">
        <v>0.0155</v>
      </c>
      <c r="Y18" s="139">
        <v>0</v>
      </c>
      <c r="Z18" s="145">
        <v>17.5849</v>
      </c>
    </row>
    <row r="19" spans="1:26" ht="21.75" customHeight="1">
      <c r="A19" s="54"/>
      <c r="B19" s="1" t="s">
        <v>44</v>
      </c>
      <c r="C19" s="136">
        <f>SUM(D19:M19)+SUM(P19:Z19)</f>
        <v>77.9361</v>
      </c>
      <c r="D19" s="137">
        <v>0</v>
      </c>
      <c r="E19" s="138">
        <v>0.1908</v>
      </c>
      <c r="F19" s="139">
        <v>0</v>
      </c>
      <c r="G19" s="139">
        <v>0</v>
      </c>
      <c r="H19" s="138">
        <v>29.422</v>
      </c>
      <c r="I19" s="138">
        <v>48.0563</v>
      </c>
      <c r="J19" s="139">
        <v>0</v>
      </c>
      <c r="K19" s="139">
        <v>0</v>
      </c>
      <c r="L19" s="139">
        <v>0</v>
      </c>
      <c r="M19" s="139">
        <v>0</v>
      </c>
      <c r="N19" s="146"/>
      <c r="O19" s="107" t="s">
        <v>44</v>
      </c>
      <c r="P19" s="138">
        <v>0.1777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45">
        <v>0.0893</v>
      </c>
    </row>
    <row r="20" spans="1:26" ht="8.25" customHeight="1">
      <c r="A20" s="54"/>
      <c r="B20" s="1"/>
      <c r="C20" s="136"/>
      <c r="D20" s="137"/>
      <c r="E20" s="153"/>
      <c r="F20" s="137"/>
      <c r="G20" s="137"/>
      <c r="H20" s="147"/>
      <c r="I20" s="147"/>
      <c r="J20" s="137"/>
      <c r="K20" s="137"/>
      <c r="L20" s="137"/>
      <c r="M20" s="137"/>
      <c r="N20" s="148"/>
      <c r="O20" s="149"/>
      <c r="P20" s="147"/>
      <c r="Q20" s="137"/>
      <c r="R20" s="137"/>
      <c r="S20" s="137"/>
      <c r="T20" s="137"/>
      <c r="U20" s="137"/>
      <c r="V20" s="137"/>
      <c r="W20" s="137"/>
      <c r="X20" s="137"/>
      <c r="Y20" s="137"/>
      <c r="Z20" s="136"/>
    </row>
    <row r="21" spans="1:26" ht="21.75" customHeight="1">
      <c r="A21" s="54"/>
      <c r="B21" s="84" t="s">
        <v>69</v>
      </c>
      <c r="C21" s="150">
        <f>SUM(C22:C24)</f>
        <v>38150.9554</v>
      </c>
      <c r="D21" s="137">
        <f>SUM(D22:D24)</f>
        <v>0</v>
      </c>
      <c r="E21" s="144">
        <f aca="true" t="shared" si="6" ref="E21:M21">SUM(E22:E24)</f>
        <v>10.5769</v>
      </c>
      <c r="F21" s="144">
        <f t="shared" si="6"/>
        <v>11.4619</v>
      </c>
      <c r="G21" s="139">
        <f t="shared" si="6"/>
        <v>0</v>
      </c>
      <c r="H21" s="151">
        <f t="shared" si="6"/>
        <v>1840.3850000000002</v>
      </c>
      <c r="I21" s="151">
        <f t="shared" si="6"/>
        <v>28920.3797</v>
      </c>
      <c r="J21" s="139">
        <f t="shared" si="6"/>
        <v>0</v>
      </c>
      <c r="K21" s="139">
        <f t="shared" si="6"/>
        <v>0</v>
      </c>
      <c r="L21" s="139">
        <f t="shared" si="6"/>
        <v>0</v>
      </c>
      <c r="M21" s="139">
        <f t="shared" si="6"/>
        <v>0</v>
      </c>
      <c r="N21" s="146"/>
      <c r="O21" s="107" t="s">
        <v>153</v>
      </c>
      <c r="P21" s="144">
        <f>SUM(P22:P24)</f>
        <v>19.945600000000002</v>
      </c>
      <c r="Q21" s="144">
        <f>SUM(Q22:Q24)</f>
        <v>392.4787</v>
      </c>
      <c r="R21" s="139">
        <f aca="true" t="shared" si="7" ref="R21:Z21">SUM(R22:R24)</f>
        <v>0</v>
      </c>
      <c r="S21" s="139">
        <f t="shared" si="7"/>
        <v>0</v>
      </c>
      <c r="T21" s="139">
        <f t="shared" si="7"/>
        <v>0</v>
      </c>
      <c r="U21" s="139">
        <f t="shared" si="7"/>
        <v>0</v>
      </c>
      <c r="V21" s="144">
        <f t="shared" si="7"/>
        <v>1.9879</v>
      </c>
      <c r="W21" s="144">
        <f t="shared" si="7"/>
        <v>4.6725</v>
      </c>
      <c r="X21" s="144">
        <f t="shared" si="7"/>
        <v>0.264</v>
      </c>
      <c r="Y21" s="138">
        <f t="shared" si="7"/>
        <v>6914.7658</v>
      </c>
      <c r="Z21" s="142">
        <f t="shared" si="7"/>
        <v>34.0374</v>
      </c>
    </row>
    <row r="22" spans="1:26" ht="21.75" customHeight="1">
      <c r="A22" s="97" t="s">
        <v>111</v>
      </c>
      <c r="B22" s="84" t="s">
        <v>70</v>
      </c>
      <c r="C22" s="136">
        <f>SUM(D22:M22)+SUM(P22:Z22)</f>
        <v>36922.7212</v>
      </c>
      <c r="D22" s="137">
        <v>0</v>
      </c>
      <c r="E22" s="138">
        <v>1.8709</v>
      </c>
      <c r="F22" s="138">
        <v>10.8684</v>
      </c>
      <c r="G22" s="139">
        <v>0</v>
      </c>
      <c r="H22" s="140">
        <v>1137.159</v>
      </c>
      <c r="I22" s="140">
        <v>28425.5299</v>
      </c>
      <c r="J22" s="139">
        <v>0</v>
      </c>
      <c r="K22" s="139">
        <v>0</v>
      </c>
      <c r="L22" s="139">
        <v>0</v>
      </c>
      <c r="M22" s="139">
        <v>0</v>
      </c>
      <c r="N22" s="141" t="s">
        <v>111</v>
      </c>
      <c r="O22" s="107" t="s">
        <v>151</v>
      </c>
      <c r="P22" s="138">
        <v>17.1551</v>
      </c>
      <c r="Q22" s="138">
        <v>392.4787</v>
      </c>
      <c r="R22" s="139">
        <v>0</v>
      </c>
      <c r="S22" s="139">
        <v>0</v>
      </c>
      <c r="T22" s="139">
        <v>0</v>
      </c>
      <c r="U22" s="139">
        <v>0</v>
      </c>
      <c r="V22" s="138">
        <v>1.9879</v>
      </c>
      <c r="W22" s="138">
        <v>4.4942</v>
      </c>
      <c r="X22" s="138">
        <v>0.2485</v>
      </c>
      <c r="Y22" s="138">
        <v>6914.7658</v>
      </c>
      <c r="Z22" s="142">
        <v>16.1628</v>
      </c>
    </row>
    <row r="23" spans="1:26" ht="21.75" customHeight="1">
      <c r="A23" s="101">
        <v>2010</v>
      </c>
      <c r="B23" s="84" t="s">
        <v>73</v>
      </c>
      <c r="C23" s="136">
        <f>SUM(D23:M23)+SUM(P23:Z23)</f>
        <v>1150.4176</v>
      </c>
      <c r="D23" s="137">
        <v>0</v>
      </c>
      <c r="E23" s="138">
        <v>8.5152</v>
      </c>
      <c r="F23" s="138">
        <v>0.5935</v>
      </c>
      <c r="G23" s="139">
        <v>0</v>
      </c>
      <c r="H23" s="138">
        <v>675.2635</v>
      </c>
      <c r="I23" s="138">
        <v>445.4535</v>
      </c>
      <c r="J23" s="139">
        <v>0</v>
      </c>
      <c r="K23" s="139">
        <v>0</v>
      </c>
      <c r="L23" s="139">
        <v>0</v>
      </c>
      <c r="M23" s="139">
        <v>0</v>
      </c>
      <c r="N23" s="143">
        <v>2010</v>
      </c>
      <c r="O23" s="108" t="s">
        <v>152</v>
      </c>
      <c r="P23" s="138">
        <v>2.6128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8">
        <v>0.1783</v>
      </c>
      <c r="X23" s="144">
        <v>0.0155</v>
      </c>
      <c r="Y23" s="139">
        <v>0</v>
      </c>
      <c r="Z23" s="145">
        <v>17.7853</v>
      </c>
    </row>
    <row r="24" spans="1:26" ht="21.75" customHeight="1">
      <c r="A24" s="54"/>
      <c r="B24" s="1" t="s">
        <v>44</v>
      </c>
      <c r="C24" s="136">
        <f>SUM(D24:M24)+SUM(P24:Z24)</f>
        <v>77.8166</v>
      </c>
      <c r="D24" s="137">
        <v>0</v>
      </c>
      <c r="E24" s="138">
        <v>0.1908</v>
      </c>
      <c r="F24" s="139">
        <v>0</v>
      </c>
      <c r="G24" s="139">
        <v>0</v>
      </c>
      <c r="H24" s="138">
        <v>27.9625</v>
      </c>
      <c r="I24" s="138">
        <v>49.3963</v>
      </c>
      <c r="J24" s="139">
        <v>0</v>
      </c>
      <c r="K24" s="139">
        <v>0</v>
      </c>
      <c r="L24" s="139">
        <v>0</v>
      </c>
      <c r="M24" s="139">
        <v>0</v>
      </c>
      <c r="N24" s="146"/>
      <c r="O24" s="107" t="s">
        <v>44</v>
      </c>
      <c r="P24" s="138">
        <v>0.1777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45">
        <v>0.0893</v>
      </c>
    </row>
    <row r="25" spans="1:26" ht="9.75" customHeight="1">
      <c r="A25" s="54"/>
      <c r="B25" s="1"/>
      <c r="C25" s="136"/>
      <c r="D25" s="137"/>
      <c r="E25" s="153"/>
      <c r="F25" s="137"/>
      <c r="G25" s="137"/>
      <c r="H25" s="147"/>
      <c r="I25" s="147"/>
      <c r="J25" s="137"/>
      <c r="K25" s="137"/>
      <c r="L25" s="137"/>
      <c r="M25" s="137"/>
      <c r="N25" s="148"/>
      <c r="O25" s="149"/>
      <c r="P25" s="147"/>
      <c r="Q25" s="137"/>
      <c r="R25" s="137"/>
      <c r="S25" s="137"/>
      <c r="T25" s="137"/>
      <c r="U25" s="137"/>
      <c r="V25" s="137"/>
      <c r="W25" s="137"/>
      <c r="X25" s="137"/>
      <c r="Y25" s="137"/>
      <c r="Z25" s="136"/>
    </row>
    <row r="26" spans="1:26" ht="21.75" customHeight="1">
      <c r="A26" s="54"/>
      <c r="B26" s="84" t="s">
        <v>69</v>
      </c>
      <c r="C26" s="150">
        <f>SUM(C27:C29)</f>
        <v>38150.836388</v>
      </c>
      <c r="D26" s="137">
        <f>SUM(D27:D29)</f>
        <v>0</v>
      </c>
      <c r="E26" s="144">
        <f aca="true" t="shared" si="8" ref="E26:M26">SUM(E27:E29)</f>
        <v>10.9529</v>
      </c>
      <c r="F26" s="144">
        <f t="shared" si="8"/>
        <v>11.9427</v>
      </c>
      <c r="G26" s="139">
        <f t="shared" si="8"/>
        <v>0</v>
      </c>
      <c r="H26" s="151">
        <f t="shared" si="8"/>
        <v>1811.9111169999999</v>
      </c>
      <c r="I26" s="151">
        <f t="shared" si="8"/>
        <v>28916.291444</v>
      </c>
      <c r="J26" s="139">
        <f t="shared" si="8"/>
        <v>0</v>
      </c>
      <c r="K26" s="139">
        <f t="shared" si="8"/>
        <v>0</v>
      </c>
      <c r="L26" s="139">
        <f t="shared" si="8"/>
        <v>0</v>
      </c>
      <c r="M26" s="139">
        <f t="shared" si="8"/>
        <v>0</v>
      </c>
      <c r="N26" s="146"/>
      <c r="O26" s="107" t="s">
        <v>153</v>
      </c>
      <c r="P26" s="144">
        <f>SUM(P27:P29)</f>
        <v>21.284923</v>
      </c>
      <c r="Q26" s="144">
        <f>SUM(Q27:Q29)</f>
        <v>420.530235</v>
      </c>
      <c r="R26" s="144">
        <f aca="true" t="shared" si="9" ref="R26:Z26">SUM(R27:R29)</f>
        <v>0.9756</v>
      </c>
      <c r="S26" s="139">
        <f t="shared" si="9"/>
        <v>0</v>
      </c>
      <c r="T26" s="139">
        <f t="shared" si="9"/>
        <v>0</v>
      </c>
      <c r="U26" s="163">
        <f t="shared" si="9"/>
        <v>0.7466470000000001</v>
      </c>
      <c r="V26" s="144">
        <f t="shared" si="9"/>
        <v>1.987943</v>
      </c>
      <c r="W26" s="144">
        <f t="shared" si="9"/>
        <v>5.145581</v>
      </c>
      <c r="X26" s="144">
        <f t="shared" si="9"/>
        <v>0.264012</v>
      </c>
      <c r="Y26" s="139">
        <f t="shared" si="9"/>
        <v>0</v>
      </c>
      <c r="Z26" s="142">
        <f t="shared" si="9"/>
        <v>6948.803286</v>
      </c>
    </row>
    <row r="27" spans="1:26" ht="21.75" customHeight="1">
      <c r="A27" s="97" t="s">
        <v>150</v>
      </c>
      <c r="B27" s="84" t="s">
        <v>70</v>
      </c>
      <c r="C27" s="136">
        <f>SUM(D27:M27)+SUM(P27:Z27)</f>
        <v>36918.527497</v>
      </c>
      <c r="D27" s="137">
        <v>0</v>
      </c>
      <c r="E27" s="138">
        <v>4.2349</v>
      </c>
      <c r="F27" s="138">
        <v>10.6653</v>
      </c>
      <c r="G27" s="139">
        <v>0</v>
      </c>
      <c r="H27" s="163">
        <v>1123.895367</v>
      </c>
      <c r="I27" s="163">
        <v>28401.21463</v>
      </c>
      <c r="J27" s="139">
        <v>0</v>
      </c>
      <c r="K27" s="139">
        <v>0</v>
      </c>
      <c r="L27" s="139">
        <v>0</v>
      </c>
      <c r="M27" s="139">
        <v>0</v>
      </c>
      <c r="N27" s="106" t="s">
        <v>154</v>
      </c>
      <c r="O27" s="107" t="s">
        <v>151</v>
      </c>
      <c r="P27" s="163">
        <v>18.511439</v>
      </c>
      <c r="Q27" s="163">
        <v>420.526232</v>
      </c>
      <c r="R27" s="163">
        <v>0.9756</v>
      </c>
      <c r="S27" s="139">
        <v>0</v>
      </c>
      <c r="T27" s="139">
        <v>0</v>
      </c>
      <c r="U27" s="163">
        <v>0.573377</v>
      </c>
      <c r="V27" s="163">
        <v>1.987943</v>
      </c>
      <c r="W27" s="163">
        <v>4.950381</v>
      </c>
      <c r="X27" s="163">
        <v>0.248512</v>
      </c>
      <c r="Y27" s="139">
        <v>0</v>
      </c>
      <c r="Z27" s="163">
        <v>6930.743816</v>
      </c>
    </row>
    <row r="28" spans="1:26" ht="21.75" customHeight="1">
      <c r="A28" s="101">
        <v>2011</v>
      </c>
      <c r="B28" s="84" t="s">
        <v>73</v>
      </c>
      <c r="C28" s="136">
        <f>SUM(D28:M28)+SUM(P28:Z28)</f>
        <v>1156.1700540000002</v>
      </c>
      <c r="D28" s="137">
        <v>0</v>
      </c>
      <c r="E28" s="138">
        <v>6.6084</v>
      </c>
      <c r="F28" s="138">
        <v>1.2774</v>
      </c>
      <c r="G28" s="139">
        <v>0</v>
      </c>
      <c r="H28" s="163">
        <v>661.767598</v>
      </c>
      <c r="I28" s="163">
        <v>465.536514</v>
      </c>
      <c r="J28" s="139">
        <v>0</v>
      </c>
      <c r="K28" s="139">
        <v>0</v>
      </c>
      <c r="L28" s="139">
        <v>0</v>
      </c>
      <c r="M28" s="139">
        <v>0</v>
      </c>
      <c r="N28" s="143">
        <v>2011</v>
      </c>
      <c r="O28" s="108" t="s">
        <v>152</v>
      </c>
      <c r="P28" s="164">
        <v>2.622029</v>
      </c>
      <c r="Q28" s="163">
        <v>0.004003</v>
      </c>
      <c r="R28" s="166">
        <v>0</v>
      </c>
      <c r="S28" s="139">
        <v>0</v>
      </c>
      <c r="T28" s="139">
        <v>0</v>
      </c>
      <c r="U28" s="163">
        <v>0.17327</v>
      </c>
      <c r="V28" s="166">
        <v>0</v>
      </c>
      <c r="W28" s="163">
        <v>0.1952</v>
      </c>
      <c r="X28" s="163">
        <v>0.0155</v>
      </c>
      <c r="Y28" s="139">
        <v>0</v>
      </c>
      <c r="Z28" s="163">
        <v>17.97014</v>
      </c>
    </row>
    <row r="29" spans="1:26" ht="21.75" customHeight="1">
      <c r="A29" s="54"/>
      <c r="B29" s="1" t="s">
        <v>44</v>
      </c>
      <c r="C29" s="136">
        <f>SUM(D29:M29)+SUM(P29:Z29)</f>
        <v>76.13883700000001</v>
      </c>
      <c r="D29" s="137">
        <v>0</v>
      </c>
      <c r="E29" s="138">
        <v>0.1096</v>
      </c>
      <c r="F29" s="139">
        <v>0</v>
      </c>
      <c r="G29" s="139">
        <v>0</v>
      </c>
      <c r="H29" s="163">
        <v>26.248152</v>
      </c>
      <c r="I29" s="163">
        <v>49.5403</v>
      </c>
      <c r="J29" s="139">
        <v>0</v>
      </c>
      <c r="K29" s="139">
        <v>0</v>
      </c>
      <c r="L29" s="139">
        <v>0</v>
      </c>
      <c r="M29" s="139">
        <v>0</v>
      </c>
      <c r="N29" s="146"/>
      <c r="O29" s="107" t="s">
        <v>44</v>
      </c>
      <c r="P29" s="165">
        <v>0.151455</v>
      </c>
      <c r="Q29" s="166">
        <v>0</v>
      </c>
      <c r="R29" s="166">
        <v>0</v>
      </c>
      <c r="S29" s="139">
        <v>0</v>
      </c>
      <c r="T29" s="139">
        <v>0</v>
      </c>
      <c r="U29" s="166">
        <v>0</v>
      </c>
      <c r="V29" s="166">
        <v>0</v>
      </c>
      <c r="W29" s="166">
        <v>0</v>
      </c>
      <c r="X29" s="166">
        <v>0</v>
      </c>
      <c r="Y29" s="139">
        <v>0</v>
      </c>
      <c r="Z29" s="163">
        <v>0.08933</v>
      </c>
    </row>
    <row r="30" spans="1:26" ht="10.5" customHeight="1">
      <c r="A30" s="54"/>
      <c r="B30" s="1"/>
      <c r="C30" s="136"/>
      <c r="D30" s="137"/>
      <c r="E30" s="153"/>
      <c r="F30" s="137"/>
      <c r="G30" s="137"/>
      <c r="H30" s="147"/>
      <c r="I30" s="147"/>
      <c r="J30" s="137"/>
      <c r="K30" s="137"/>
      <c r="L30" s="137"/>
      <c r="M30" s="137"/>
      <c r="N30" s="148"/>
      <c r="O30" s="149"/>
      <c r="P30" s="147"/>
      <c r="Q30" s="137"/>
      <c r="R30" s="137"/>
      <c r="S30" s="137"/>
      <c r="T30" s="137"/>
      <c r="U30" s="137"/>
      <c r="V30" s="137"/>
      <c r="W30" s="137"/>
      <c r="X30" s="137"/>
      <c r="Y30" s="137"/>
      <c r="Z30" s="136"/>
    </row>
    <row r="31" spans="1:26" ht="21.75" customHeight="1">
      <c r="A31" s="54"/>
      <c r="B31" s="84" t="s">
        <v>69</v>
      </c>
      <c r="C31" s="150">
        <f>SUM(C32:C34)</f>
        <v>38150.821926000004</v>
      </c>
      <c r="D31" s="137">
        <f>SUM(D32:D34)</f>
        <v>0</v>
      </c>
      <c r="E31" s="144">
        <f aca="true" t="shared" si="10" ref="E31:M31">SUM(E32:E34)</f>
        <v>10.017467000000002</v>
      </c>
      <c r="F31" s="144">
        <f t="shared" si="10"/>
        <v>11.959327</v>
      </c>
      <c r="G31" s="139">
        <f t="shared" si="10"/>
        <v>0</v>
      </c>
      <c r="H31" s="151">
        <f t="shared" si="10"/>
        <v>1815.3711089999997</v>
      </c>
      <c r="I31" s="151">
        <f t="shared" si="10"/>
        <v>35826.252676</v>
      </c>
      <c r="J31" s="139">
        <f t="shared" si="10"/>
        <v>0</v>
      </c>
      <c r="K31" s="139">
        <f t="shared" si="10"/>
        <v>0</v>
      </c>
      <c r="L31" s="139">
        <f t="shared" si="10"/>
        <v>0</v>
      </c>
      <c r="M31" s="139">
        <f t="shared" si="10"/>
        <v>0</v>
      </c>
      <c r="N31" s="146"/>
      <c r="O31" s="107" t="s">
        <v>153</v>
      </c>
      <c r="P31" s="144">
        <f>SUM(P32:P34)</f>
        <v>21.193405</v>
      </c>
      <c r="Q31" s="144">
        <f>SUM(Q32:Q34)</f>
        <v>423.081968</v>
      </c>
      <c r="R31" s="144">
        <f aca="true" t="shared" si="11" ref="R31:Z31">SUM(R32:R34)</f>
        <v>0.9756</v>
      </c>
      <c r="S31" s="139">
        <f t="shared" si="11"/>
        <v>0</v>
      </c>
      <c r="T31" s="139">
        <f t="shared" si="11"/>
        <v>0</v>
      </c>
      <c r="U31" s="163">
        <f t="shared" si="11"/>
        <v>1.220969</v>
      </c>
      <c r="V31" s="144">
        <f t="shared" si="11"/>
        <v>1.391112</v>
      </c>
      <c r="W31" s="144">
        <f t="shared" si="11"/>
        <v>5.056798</v>
      </c>
      <c r="X31" s="144">
        <f t="shared" si="11"/>
        <v>0.264012</v>
      </c>
      <c r="Y31" s="139">
        <f t="shared" si="11"/>
        <v>0</v>
      </c>
      <c r="Z31" s="142">
        <f t="shared" si="11"/>
        <v>34.037482999999995</v>
      </c>
    </row>
    <row r="32" spans="1:26" ht="21.75" customHeight="1">
      <c r="A32" s="97" t="s">
        <v>159</v>
      </c>
      <c r="B32" s="84" t="s">
        <v>70</v>
      </c>
      <c r="C32" s="136">
        <f>SUM(D32:M32)+SUM(P32:Z32)</f>
        <v>36893.777143</v>
      </c>
      <c r="D32" s="137">
        <v>0</v>
      </c>
      <c r="E32" s="138">
        <v>3.472033</v>
      </c>
      <c r="F32" s="163">
        <v>10.900471</v>
      </c>
      <c r="G32" s="139">
        <v>0</v>
      </c>
      <c r="H32" s="163">
        <v>1112.752012</v>
      </c>
      <c r="I32" s="163">
        <v>35300.625362</v>
      </c>
      <c r="J32" s="139">
        <v>0</v>
      </c>
      <c r="K32" s="139">
        <v>0</v>
      </c>
      <c r="L32" s="139">
        <v>0</v>
      </c>
      <c r="M32" s="139">
        <v>0</v>
      </c>
      <c r="N32" s="106" t="s">
        <v>154</v>
      </c>
      <c r="O32" s="107" t="s">
        <v>151</v>
      </c>
      <c r="P32" s="163">
        <v>18.566245</v>
      </c>
      <c r="Q32" s="163">
        <v>423.081968</v>
      </c>
      <c r="R32" s="163">
        <v>0.9756</v>
      </c>
      <c r="S32" s="139">
        <v>0</v>
      </c>
      <c r="T32" s="139">
        <v>0</v>
      </c>
      <c r="U32" s="163">
        <v>1.220969</v>
      </c>
      <c r="V32" s="163">
        <v>1.391112</v>
      </c>
      <c r="W32" s="163">
        <v>4.861598</v>
      </c>
      <c r="X32" s="163">
        <v>0.248512</v>
      </c>
      <c r="Y32" s="139">
        <v>0</v>
      </c>
      <c r="Z32" s="181">
        <v>15.681261</v>
      </c>
    </row>
    <row r="33" spans="1:26" ht="21.75" customHeight="1">
      <c r="A33" s="101">
        <v>2012</v>
      </c>
      <c r="B33" s="84" t="s">
        <v>73</v>
      </c>
      <c r="C33" s="136">
        <f>SUM(D33:M33)+SUM(P33:Z33)</f>
        <v>1181.138804</v>
      </c>
      <c r="D33" s="137">
        <v>0</v>
      </c>
      <c r="E33" s="138">
        <v>6.435837</v>
      </c>
      <c r="F33" s="163">
        <v>1.058856</v>
      </c>
      <c r="G33" s="139">
        <v>0</v>
      </c>
      <c r="H33" s="163">
        <v>675.327066</v>
      </c>
      <c r="I33" s="163">
        <v>477.338714</v>
      </c>
      <c r="J33" s="139">
        <v>0</v>
      </c>
      <c r="K33" s="139">
        <v>0</v>
      </c>
      <c r="L33" s="139">
        <v>0</v>
      </c>
      <c r="M33" s="139">
        <v>0</v>
      </c>
      <c r="N33" s="143">
        <v>2011</v>
      </c>
      <c r="O33" s="108" t="s">
        <v>152</v>
      </c>
      <c r="P33" s="164">
        <v>2.500739</v>
      </c>
      <c r="Q33" s="166">
        <v>0</v>
      </c>
      <c r="R33" s="166">
        <v>0</v>
      </c>
      <c r="S33" s="139">
        <v>0</v>
      </c>
      <c r="T33" s="139">
        <v>0</v>
      </c>
      <c r="U33" s="166">
        <v>0</v>
      </c>
      <c r="V33" s="166">
        <v>0</v>
      </c>
      <c r="W33" s="163">
        <v>0.1952</v>
      </c>
      <c r="X33" s="163">
        <v>0.0155</v>
      </c>
      <c r="Y33" s="139">
        <v>0</v>
      </c>
      <c r="Z33" s="181">
        <v>18.266892</v>
      </c>
    </row>
    <row r="34" spans="1:26" ht="21.75" customHeight="1">
      <c r="A34" s="54"/>
      <c r="B34" s="1" t="s">
        <v>44</v>
      </c>
      <c r="C34" s="136">
        <f>SUM(D34:M34)+SUM(P34:Z34)</f>
        <v>75.905979</v>
      </c>
      <c r="D34" s="137">
        <v>0</v>
      </c>
      <c r="E34" s="138">
        <v>0.109597</v>
      </c>
      <c r="F34" s="166">
        <v>0</v>
      </c>
      <c r="G34" s="139">
        <v>0</v>
      </c>
      <c r="H34" s="163">
        <v>27.292031</v>
      </c>
      <c r="I34" s="163">
        <v>48.2886</v>
      </c>
      <c r="J34" s="139">
        <v>0</v>
      </c>
      <c r="K34" s="139">
        <v>0</v>
      </c>
      <c r="L34" s="139">
        <v>0</v>
      </c>
      <c r="M34" s="139">
        <v>0</v>
      </c>
      <c r="N34" s="146"/>
      <c r="O34" s="107" t="s">
        <v>44</v>
      </c>
      <c r="P34" s="165">
        <v>0.126421</v>
      </c>
      <c r="Q34" s="166">
        <v>0</v>
      </c>
      <c r="R34" s="166">
        <v>0</v>
      </c>
      <c r="S34" s="139">
        <v>0</v>
      </c>
      <c r="T34" s="139">
        <v>0</v>
      </c>
      <c r="U34" s="166">
        <v>0</v>
      </c>
      <c r="V34" s="166">
        <v>0</v>
      </c>
      <c r="W34" s="166">
        <v>0</v>
      </c>
      <c r="X34" s="166">
        <v>0</v>
      </c>
      <c r="Y34" s="139">
        <v>0</v>
      </c>
      <c r="Z34" s="181">
        <v>0.08933</v>
      </c>
    </row>
    <row r="35" spans="1:26" ht="9.75" customHeight="1">
      <c r="A35" s="54"/>
      <c r="B35" s="1"/>
      <c r="C35" s="136"/>
      <c r="D35" s="137"/>
      <c r="E35" s="138"/>
      <c r="F35" s="166"/>
      <c r="G35" s="139"/>
      <c r="H35" s="163"/>
      <c r="I35" s="163"/>
      <c r="J35" s="139"/>
      <c r="K35" s="139"/>
      <c r="L35" s="139"/>
      <c r="M35" s="139"/>
      <c r="N35" s="146"/>
      <c r="O35" s="107"/>
      <c r="P35" s="165"/>
      <c r="Q35" s="166"/>
      <c r="R35" s="166"/>
      <c r="S35" s="139"/>
      <c r="T35" s="139"/>
      <c r="U35" s="166"/>
      <c r="V35" s="166"/>
      <c r="W35" s="166"/>
      <c r="X35" s="166"/>
      <c r="Y35" s="139"/>
      <c r="Z35" s="181"/>
    </row>
    <row r="36" spans="1:26" ht="21.75" customHeight="1">
      <c r="A36" s="54"/>
      <c r="B36" s="84" t="s">
        <v>69</v>
      </c>
      <c r="C36" s="186">
        <f aca="true" t="shared" si="12" ref="C36:M36">SUM(C37:C39)</f>
        <v>38149.453753</v>
      </c>
      <c r="D36" s="137">
        <f t="shared" si="12"/>
        <v>0</v>
      </c>
      <c r="E36" s="144">
        <f t="shared" si="12"/>
        <v>9.9694</v>
      </c>
      <c r="F36" s="144">
        <f t="shared" si="12"/>
        <v>12.051627</v>
      </c>
      <c r="G36" s="139">
        <f t="shared" si="12"/>
        <v>0</v>
      </c>
      <c r="H36" s="151">
        <f t="shared" si="12"/>
        <v>1828.908</v>
      </c>
      <c r="I36" s="151">
        <f t="shared" si="12"/>
        <v>35811.443126</v>
      </c>
      <c r="J36" s="139">
        <f t="shared" si="12"/>
        <v>0</v>
      </c>
      <c r="K36" s="139">
        <f t="shared" si="12"/>
        <v>0</v>
      </c>
      <c r="L36" s="139">
        <f t="shared" si="12"/>
        <v>0</v>
      </c>
      <c r="M36" s="139">
        <f t="shared" si="12"/>
        <v>0</v>
      </c>
      <c r="N36" s="146"/>
      <c r="O36" s="107" t="s">
        <v>153</v>
      </c>
      <c r="P36" s="144">
        <f aca="true" t="shared" si="13" ref="P36:Z36">SUM(P37:P39)</f>
        <v>21.179</v>
      </c>
      <c r="Q36" s="144">
        <f t="shared" si="13"/>
        <v>423.082</v>
      </c>
      <c r="R36" s="138">
        <f t="shared" si="13"/>
        <v>0.9756</v>
      </c>
      <c r="S36" s="139">
        <f t="shared" si="13"/>
        <v>0</v>
      </c>
      <c r="T36" s="139">
        <f t="shared" si="13"/>
        <v>0</v>
      </c>
      <c r="U36" s="138">
        <f t="shared" si="13"/>
        <v>1.2691</v>
      </c>
      <c r="V36" s="144">
        <f t="shared" si="13"/>
        <v>1.3911</v>
      </c>
      <c r="W36" s="144">
        <f t="shared" si="13"/>
        <v>5.0568</v>
      </c>
      <c r="X36" s="144">
        <f t="shared" si="13"/>
        <v>0.0905</v>
      </c>
      <c r="Y36" s="139">
        <f t="shared" si="13"/>
        <v>0</v>
      </c>
      <c r="Z36" s="142">
        <f t="shared" si="13"/>
        <v>34.0375</v>
      </c>
    </row>
    <row r="37" spans="1:26" ht="21.75" customHeight="1">
      <c r="A37" s="97" t="s">
        <v>225</v>
      </c>
      <c r="B37" s="84" t="s">
        <v>70</v>
      </c>
      <c r="C37" s="187">
        <f>SUM(D37:M37)+SUM(P37:Z37)</f>
        <v>36839.751886000005</v>
      </c>
      <c r="D37" s="137">
        <v>0</v>
      </c>
      <c r="E37" s="138">
        <v>3.3528</v>
      </c>
      <c r="F37" s="138">
        <v>10.992771</v>
      </c>
      <c r="G37" s="139">
        <v>0</v>
      </c>
      <c r="H37" s="140">
        <v>1114.5122</v>
      </c>
      <c r="I37" s="140">
        <v>35245.006575</v>
      </c>
      <c r="J37" s="139">
        <v>0</v>
      </c>
      <c r="K37" s="139">
        <v>0</v>
      </c>
      <c r="L37" s="139">
        <v>0</v>
      </c>
      <c r="M37" s="139">
        <v>0</v>
      </c>
      <c r="N37" s="141" t="s">
        <v>226</v>
      </c>
      <c r="O37" s="107" t="s">
        <v>151</v>
      </c>
      <c r="P37" s="138">
        <v>18.55184</v>
      </c>
      <c r="Q37" s="138">
        <v>423.082</v>
      </c>
      <c r="R37" s="138">
        <v>0.9756</v>
      </c>
      <c r="S37" s="139">
        <v>0</v>
      </c>
      <c r="T37" s="139">
        <v>0</v>
      </c>
      <c r="U37" s="138">
        <v>1.2691</v>
      </c>
      <c r="V37" s="138">
        <v>1.3911</v>
      </c>
      <c r="W37" s="138">
        <v>4.8616</v>
      </c>
      <c r="X37" s="138">
        <v>0.075</v>
      </c>
      <c r="Y37" s="139">
        <v>0</v>
      </c>
      <c r="Z37" s="142">
        <v>15.6813</v>
      </c>
    </row>
    <row r="38" spans="1:26" ht="21.75" customHeight="1">
      <c r="A38" s="101">
        <v>2013</v>
      </c>
      <c r="B38" s="84" t="s">
        <v>73</v>
      </c>
      <c r="C38" s="187">
        <f>SUM(D38:M38)+SUM(P38:Z38)</f>
        <v>1233.358446</v>
      </c>
      <c r="D38" s="137">
        <v>0</v>
      </c>
      <c r="E38" s="138">
        <v>6.507</v>
      </c>
      <c r="F38" s="138">
        <v>1.058856</v>
      </c>
      <c r="G38" s="139">
        <v>0</v>
      </c>
      <c r="H38" s="138">
        <v>686.1181</v>
      </c>
      <c r="I38" s="138">
        <v>518.696151</v>
      </c>
      <c r="J38" s="139">
        <v>0</v>
      </c>
      <c r="K38" s="139">
        <v>0</v>
      </c>
      <c r="L38" s="139">
        <v>0</v>
      </c>
      <c r="M38" s="139">
        <v>0</v>
      </c>
      <c r="N38" s="185">
        <v>2013</v>
      </c>
      <c r="O38" s="108" t="s">
        <v>152</v>
      </c>
      <c r="P38" s="138">
        <v>2.500739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8">
        <v>0.1952</v>
      </c>
      <c r="X38" s="144">
        <v>0.0155</v>
      </c>
      <c r="Y38" s="139">
        <v>0</v>
      </c>
      <c r="Z38" s="145">
        <v>18.2669</v>
      </c>
    </row>
    <row r="39" spans="1:26" ht="21.75" customHeight="1">
      <c r="A39" s="54"/>
      <c r="B39" s="1" t="s">
        <v>44</v>
      </c>
      <c r="C39" s="187">
        <f>SUM(D39:M39)+SUM(P39:Z39)</f>
        <v>76.343421</v>
      </c>
      <c r="D39" s="137">
        <v>0</v>
      </c>
      <c r="E39" s="138">
        <v>0.1096</v>
      </c>
      <c r="F39" s="139">
        <v>0</v>
      </c>
      <c r="G39" s="139">
        <v>0</v>
      </c>
      <c r="H39" s="138">
        <v>28.2777</v>
      </c>
      <c r="I39" s="138">
        <v>47.7404</v>
      </c>
      <c r="J39" s="139">
        <v>0</v>
      </c>
      <c r="K39" s="139">
        <v>0</v>
      </c>
      <c r="L39" s="139">
        <v>0</v>
      </c>
      <c r="M39" s="139">
        <v>0</v>
      </c>
      <c r="N39" s="146"/>
      <c r="O39" s="107" t="s">
        <v>44</v>
      </c>
      <c r="P39" s="138">
        <v>0.126421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45">
        <v>0.0893</v>
      </c>
    </row>
    <row r="40" spans="1:26" ht="12.75" customHeight="1" thickBot="1">
      <c r="A40" s="60"/>
      <c r="B40" s="99"/>
      <c r="C40" s="154"/>
      <c r="D40" s="155"/>
      <c r="E40" s="155"/>
      <c r="F40" s="156"/>
      <c r="G40" s="156"/>
      <c r="H40" s="156"/>
      <c r="I40" s="157"/>
      <c r="J40" s="156"/>
      <c r="K40" s="156"/>
      <c r="L40" s="155"/>
      <c r="M40" s="155"/>
      <c r="N40" s="158"/>
      <c r="O40" s="159"/>
      <c r="P40" s="155"/>
      <c r="Q40" s="155"/>
      <c r="R40" s="155"/>
      <c r="S40" s="155"/>
      <c r="T40" s="155"/>
      <c r="U40" s="155"/>
      <c r="V40" s="155"/>
      <c r="W40" s="158"/>
      <c r="X40" s="158"/>
      <c r="Y40" s="155"/>
      <c r="Z40" s="160"/>
    </row>
    <row r="41" spans="1:25" ht="21" customHeight="1">
      <c r="A41" s="10" t="s">
        <v>238</v>
      </c>
      <c r="B41" s="9"/>
      <c r="C41" s="9"/>
      <c r="D41" s="53"/>
      <c r="E41" s="52"/>
      <c r="F41" s="65"/>
      <c r="G41" s="52"/>
      <c r="H41" s="65"/>
      <c r="I41" s="65"/>
      <c r="J41" s="65"/>
      <c r="K41" s="65"/>
      <c r="L41" s="53"/>
      <c r="M41" s="55"/>
      <c r="N41" s="10" t="s">
        <v>238</v>
      </c>
      <c r="O41" s="9"/>
      <c r="P41" s="55"/>
      <c r="Q41" s="55"/>
      <c r="R41" s="55"/>
      <c r="S41" s="53"/>
      <c r="T41" s="53"/>
      <c r="U41" s="53"/>
      <c r="V41" s="55"/>
      <c r="W41" s="9"/>
      <c r="X41" s="9"/>
      <c r="Y41" s="53"/>
    </row>
    <row r="42" spans="1:25" ht="15">
      <c r="A42" s="235" t="s">
        <v>227</v>
      </c>
      <c r="B42" s="236"/>
      <c r="C42" s="236"/>
      <c r="D42" s="236"/>
      <c r="E42" s="236"/>
      <c r="F42" s="236"/>
      <c r="G42" s="6"/>
      <c r="H42" s="6"/>
      <c r="I42" s="7"/>
      <c r="J42" s="7"/>
      <c r="K42" s="7"/>
      <c r="L42" s="4"/>
      <c r="M42" s="4"/>
      <c r="O42" s="4"/>
      <c r="Q42" s="4"/>
      <c r="R42" s="4"/>
      <c r="S42" s="4"/>
      <c r="T42" s="4"/>
      <c r="U42" s="4"/>
      <c r="V42" s="8"/>
      <c r="X42" s="5"/>
      <c r="Y42" s="8"/>
    </row>
    <row r="43" spans="1:25" ht="12">
      <c r="A43" s="8"/>
      <c r="B43" s="5"/>
      <c r="C43" s="5"/>
      <c r="D43" s="4"/>
      <c r="E43" s="4"/>
      <c r="F43" s="6"/>
      <c r="G43" s="6"/>
      <c r="H43" s="6"/>
      <c r="I43" s="7"/>
      <c r="J43" s="7"/>
      <c r="K43" s="7"/>
      <c r="L43" s="4"/>
      <c r="M43" s="4"/>
      <c r="N43" s="4"/>
      <c r="O43" s="4"/>
      <c r="P43" s="4"/>
      <c r="Q43" s="4"/>
      <c r="R43" s="4"/>
      <c r="S43" s="4"/>
      <c r="T43" s="4"/>
      <c r="U43" s="4"/>
      <c r="V43" s="8"/>
      <c r="W43" s="4"/>
      <c r="X43" s="5"/>
      <c r="Y43" s="8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  <row r="371" ht="12">
      <c r="A371" s="42"/>
    </row>
    <row r="372" ht="12">
      <c r="A372" s="42"/>
    </row>
    <row r="373" ht="12">
      <c r="A373" s="42"/>
    </row>
    <row r="374" ht="12">
      <c r="A374" s="42"/>
    </row>
    <row r="375" ht="12">
      <c r="A375" s="42"/>
    </row>
  </sheetData>
  <sheetProtection/>
  <mergeCells count="9">
    <mergeCell ref="B2:E2"/>
    <mergeCell ref="H2:L2"/>
    <mergeCell ref="O2:S2"/>
    <mergeCell ref="T2:Z2"/>
    <mergeCell ref="A42:F42"/>
    <mergeCell ref="A4:B4"/>
    <mergeCell ref="N4:O4"/>
    <mergeCell ref="A5:B5"/>
    <mergeCell ref="N5:O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70"/>
  <sheetViews>
    <sheetView tabSelected="1" zoomScale="120" zoomScaleNormal="120" zoomScalePageLayoutView="0" workbookViewId="0" topLeftCell="A1">
      <pane xSplit="2" ySplit="6" topLeftCell="R22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Z28" sqref="Z28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111" t="s">
        <v>167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168</v>
      </c>
      <c r="N1" s="34" t="s">
        <v>169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170</v>
      </c>
    </row>
    <row r="2" spans="1:26" ht="24" customHeight="1">
      <c r="A2" s="42"/>
      <c r="B2" s="237" t="s">
        <v>222</v>
      </c>
      <c r="C2" s="238"/>
      <c r="D2" s="238"/>
      <c r="E2" s="238"/>
      <c r="F2" s="43"/>
      <c r="G2" s="37"/>
      <c r="H2" s="230" t="s">
        <v>223</v>
      </c>
      <c r="I2" s="239"/>
      <c r="J2" s="239"/>
      <c r="K2" s="239"/>
      <c r="L2" s="239"/>
      <c r="M2" s="42"/>
      <c r="N2" s="42"/>
      <c r="O2" s="237" t="s">
        <v>72</v>
      </c>
      <c r="P2" s="238"/>
      <c r="Q2" s="238"/>
      <c r="R2" s="238"/>
      <c r="S2" s="238"/>
      <c r="T2" s="230" t="s">
        <v>224</v>
      </c>
      <c r="U2" s="230"/>
      <c r="V2" s="230"/>
      <c r="W2" s="230"/>
      <c r="X2" s="230"/>
      <c r="Y2" s="230"/>
      <c r="Z2" s="230"/>
    </row>
    <row r="3" spans="1:26" ht="20.25" customHeight="1" thickBot="1">
      <c r="A3" s="95" t="s">
        <v>171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172</v>
      </c>
      <c r="N3" s="95" t="s">
        <v>171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172</v>
      </c>
    </row>
    <row r="4" spans="1:40" ht="27" customHeight="1">
      <c r="A4" s="231" t="s">
        <v>173</v>
      </c>
      <c r="B4" s="232"/>
      <c r="C4" s="250" t="s">
        <v>174</v>
      </c>
      <c r="D4" s="247" t="s">
        <v>245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9"/>
      <c r="Z4" s="243" t="s">
        <v>243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27" customHeight="1">
      <c r="A5" s="241"/>
      <c r="B5" s="242"/>
      <c r="C5" s="251"/>
      <c r="D5" s="190" t="s">
        <v>175</v>
      </c>
      <c r="E5" s="190" t="s">
        <v>176</v>
      </c>
      <c r="F5" s="190" t="s">
        <v>177</v>
      </c>
      <c r="G5" s="191" t="s">
        <v>178</v>
      </c>
      <c r="H5" s="191" t="s">
        <v>179</v>
      </c>
      <c r="I5" s="190" t="s">
        <v>180</v>
      </c>
      <c r="J5" s="190" t="s">
        <v>181</v>
      </c>
      <c r="K5" s="190" t="s">
        <v>182</v>
      </c>
      <c r="L5" s="190" t="s">
        <v>183</v>
      </c>
      <c r="M5" s="192" t="s">
        <v>184</v>
      </c>
      <c r="N5" s="245" t="s">
        <v>173</v>
      </c>
      <c r="O5" s="246"/>
      <c r="P5" s="190" t="s">
        <v>185</v>
      </c>
      <c r="Q5" s="190" t="s">
        <v>186</v>
      </c>
      <c r="R5" s="190" t="s">
        <v>187</v>
      </c>
      <c r="S5" s="190" t="s">
        <v>188</v>
      </c>
      <c r="T5" s="191" t="s">
        <v>189</v>
      </c>
      <c r="U5" s="191" t="s">
        <v>190</v>
      </c>
      <c r="V5" s="190" t="s">
        <v>271</v>
      </c>
      <c r="W5" s="190" t="s">
        <v>191</v>
      </c>
      <c r="X5" s="190" t="s">
        <v>192</v>
      </c>
      <c r="Y5" s="190" t="s">
        <v>193</v>
      </c>
      <c r="Z5" s="24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42.75" customHeight="1" thickBot="1">
      <c r="A6" s="233" t="s">
        <v>194</v>
      </c>
      <c r="B6" s="234"/>
      <c r="C6" s="91" t="s">
        <v>195</v>
      </c>
      <c r="D6" s="92" t="s">
        <v>196</v>
      </c>
      <c r="E6" s="92" t="s">
        <v>197</v>
      </c>
      <c r="F6" s="92" t="s">
        <v>198</v>
      </c>
      <c r="G6" s="93" t="s">
        <v>199</v>
      </c>
      <c r="H6" s="93" t="s">
        <v>200</v>
      </c>
      <c r="I6" s="92" t="s">
        <v>201</v>
      </c>
      <c r="J6" s="92" t="s">
        <v>202</v>
      </c>
      <c r="K6" s="92" t="s">
        <v>203</v>
      </c>
      <c r="L6" s="92" t="s">
        <v>204</v>
      </c>
      <c r="M6" s="94" t="s">
        <v>205</v>
      </c>
      <c r="N6" s="233" t="s">
        <v>194</v>
      </c>
      <c r="O6" s="234"/>
      <c r="P6" s="92" t="s">
        <v>206</v>
      </c>
      <c r="Q6" s="92" t="s">
        <v>207</v>
      </c>
      <c r="R6" s="92" t="s">
        <v>208</v>
      </c>
      <c r="S6" s="92" t="s">
        <v>209</v>
      </c>
      <c r="T6" s="93" t="s">
        <v>210</v>
      </c>
      <c r="U6" s="93" t="s">
        <v>211</v>
      </c>
      <c r="V6" s="92" t="s">
        <v>272</v>
      </c>
      <c r="W6" s="92" t="s">
        <v>212</v>
      </c>
      <c r="X6" s="92" t="s">
        <v>213</v>
      </c>
      <c r="Y6" s="92" t="s">
        <v>214</v>
      </c>
      <c r="Z6" s="94" t="s">
        <v>244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26" ht="9.75" customHeight="1">
      <c r="A7" s="54"/>
      <c r="B7" s="1"/>
      <c r="C7" s="136"/>
      <c r="D7" s="136"/>
      <c r="E7" s="136"/>
      <c r="F7" s="136"/>
      <c r="G7" s="161"/>
      <c r="H7" s="136"/>
      <c r="I7" s="136"/>
      <c r="J7" s="161"/>
      <c r="K7" s="161"/>
      <c r="L7" s="161"/>
      <c r="M7" s="161"/>
      <c r="N7" s="148"/>
      <c r="O7" s="149"/>
      <c r="P7" s="162"/>
      <c r="Q7" s="162"/>
      <c r="R7" s="161"/>
      <c r="S7" s="161"/>
      <c r="T7" s="161"/>
      <c r="U7" s="161"/>
      <c r="V7" s="161"/>
      <c r="W7" s="161"/>
      <c r="X7" s="161"/>
      <c r="Y7" s="161"/>
      <c r="Z7" s="150"/>
    </row>
    <row r="8" spans="1:26" ht="21.75" customHeight="1">
      <c r="A8" s="54"/>
      <c r="B8" s="84" t="s">
        <v>215</v>
      </c>
      <c r="C8" s="186">
        <f aca="true" t="shared" si="0" ref="C8:M8">SUM(C9:C11)</f>
        <v>38149.339868200004</v>
      </c>
      <c r="D8" s="137">
        <f t="shared" si="0"/>
        <v>0</v>
      </c>
      <c r="E8" s="144">
        <f t="shared" si="0"/>
        <v>9.949200000000001</v>
      </c>
      <c r="F8" s="144">
        <f t="shared" si="0"/>
        <v>12.078227000000002</v>
      </c>
      <c r="G8" s="139">
        <f t="shared" si="0"/>
        <v>0</v>
      </c>
      <c r="H8" s="151">
        <f t="shared" si="0"/>
        <v>1832.0611999999999</v>
      </c>
      <c r="I8" s="151">
        <f>SUM(I9:I11)</f>
        <v>35808.17763499999</v>
      </c>
      <c r="J8" s="139">
        <f t="shared" si="0"/>
        <v>0</v>
      </c>
      <c r="K8" s="139">
        <f t="shared" si="0"/>
        <v>0</v>
      </c>
      <c r="L8" s="139">
        <f t="shared" si="0"/>
        <v>0</v>
      </c>
      <c r="M8" s="139">
        <f t="shared" si="0"/>
        <v>0</v>
      </c>
      <c r="N8" s="194"/>
      <c r="O8" s="107" t="s">
        <v>216</v>
      </c>
      <c r="P8" s="144">
        <f aca="true" t="shared" si="1" ref="P8:Z8">SUM(P9:P11)</f>
        <v>21.150900999999998</v>
      </c>
      <c r="Q8" s="144">
        <f t="shared" si="1"/>
        <v>423.081968</v>
      </c>
      <c r="R8" s="138">
        <f t="shared" si="1"/>
        <v>0.975611</v>
      </c>
      <c r="S8" s="139">
        <f t="shared" si="1"/>
        <v>0</v>
      </c>
      <c r="T8" s="139">
        <f t="shared" si="1"/>
        <v>0</v>
      </c>
      <c r="U8" s="138">
        <f t="shared" si="1"/>
        <v>1.269064</v>
      </c>
      <c r="V8" s="144">
        <f t="shared" si="1"/>
        <v>1.391112</v>
      </c>
      <c r="W8" s="144">
        <f t="shared" si="1"/>
        <v>5.076966</v>
      </c>
      <c r="X8" s="144">
        <f t="shared" si="1"/>
        <v>0.0905012</v>
      </c>
      <c r="Y8" s="139">
        <f t="shared" si="1"/>
        <v>0</v>
      </c>
      <c r="Z8" s="142">
        <f t="shared" si="1"/>
        <v>34.037482999999995</v>
      </c>
    </row>
    <row r="9" spans="1:26" ht="21.75" customHeight="1">
      <c r="A9" s="97" t="s">
        <v>239</v>
      </c>
      <c r="B9" s="84" t="s">
        <v>217</v>
      </c>
      <c r="C9" s="187">
        <f>SUM(D9:M9)+SUM(P9:Z9)</f>
        <v>36798.935081200005</v>
      </c>
      <c r="D9" s="137">
        <v>0</v>
      </c>
      <c r="E9" s="138">
        <v>3.3534</v>
      </c>
      <c r="F9" s="138">
        <v>10.997471</v>
      </c>
      <c r="G9" s="139">
        <v>0</v>
      </c>
      <c r="H9" s="140">
        <v>1103.4484</v>
      </c>
      <c r="I9" s="151">
        <v>35215.109175</v>
      </c>
      <c r="J9" s="139">
        <v>0</v>
      </c>
      <c r="K9" s="139">
        <v>0</v>
      </c>
      <c r="L9" s="139">
        <v>0</v>
      </c>
      <c r="M9" s="139">
        <v>0</v>
      </c>
      <c r="N9" s="195" t="s">
        <v>262</v>
      </c>
      <c r="O9" s="107" t="s">
        <v>218</v>
      </c>
      <c r="P9" s="144">
        <v>18.69402</v>
      </c>
      <c r="Q9" s="144">
        <v>423.081968</v>
      </c>
      <c r="R9" s="144">
        <v>0.975611</v>
      </c>
      <c r="S9" s="139">
        <v>0</v>
      </c>
      <c r="T9" s="139">
        <v>0</v>
      </c>
      <c r="U9" s="138">
        <v>1.269064</v>
      </c>
      <c r="V9" s="138">
        <v>1.391112</v>
      </c>
      <c r="W9" s="138">
        <v>4.881766</v>
      </c>
      <c r="X9" s="138">
        <v>0.0750012</v>
      </c>
      <c r="Y9" s="139">
        <v>0</v>
      </c>
      <c r="Z9" s="138">
        <v>15.658093</v>
      </c>
    </row>
    <row r="10" spans="1:26" ht="21.75" customHeight="1">
      <c r="A10" s="101">
        <v>2014</v>
      </c>
      <c r="B10" s="84" t="s">
        <v>219</v>
      </c>
      <c r="C10" s="187">
        <f>SUM(D10:M10)+SUM(P10:Z10)</f>
        <v>1269.777336</v>
      </c>
      <c r="D10" s="137">
        <v>0</v>
      </c>
      <c r="E10" s="138">
        <v>6.4862</v>
      </c>
      <c r="F10" s="138">
        <v>1.080756</v>
      </c>
      <c r="G10" s="139">
        <v>0</v>
      </c>
      <c r="H10" s="138">
        <v>699.6181</v>
      </c>
      <c r="I10" s="151">
        <v>541.76106</v>
      </c>
      <c r="J10" s="139">
        <v>0</v>
      </c>
      <c r="K10" s="139">
        <v>0</v>
      </c>
      <c r="L10" s="139">
        <v>0</v>
      </c>
      <c r="M10" s="139">
        <v>0</v>
      </c>
      <c r="N10" s="196" t="s">
        <v>263</v>
      </c>
      <c r="O10" s="108" t="s">
        <v>220</v>
      </c>
      <c r="P10" s="144">
        <v>2.33046</v>
      </c>
      <c r="Q10" s="189">
        <v>0</v>
      </c>
      <c r="R10" s="189">
        <v>0</v>
      </c>
      <c r="S10" s="139">
        <v>0</v>
      </c>
      <c r="T10" s="139">
        <v>0</v>
      </c>
      <c r="U10" s="189">
        <v>0</v>
      </c>
      <c r="V10" s="189">
        <v>0</v>
      </c>
      <c r="W10" s="138">
        <v>0.1952</v>
      </c>
      <c r="X10" s="138">
        <v>0.0155</v>
      </c>
      <c r="Y10" s="139">
        <v>0</v>
      </c>
      <c r="Z10" s="138">
        <v>18.29006</v>
      </c>
    </row>
    <row r="11" spans="1:26" ht="21.75" customHeight="1">
      <c r="A11" s="54"/>
      <c r="B11" s="1" t="s">
        <v>221</v>
      </c>
      <c r="C11" s="187">
        <f>SUM(D11:M11)+SUM(P11:Z11)</f>
        <v>80.627451</v>
      </c>
      <c r="D11" s="137">
        <v>0</v>
      </c>
      <c r="E11" s="138">
        <v>0.1096</v>
      </c>
      <c r="F11" s="139">
        <v>0</v>
      </c>
      <c r="G11" s="139">
        <v>0</v>
      </c>
      <c r="H11" s="138">
        <v>28.9947</v>
      </c>
      <c r="I11" s="151">
        <v>51.3074</v>
      </c>
      <c r="J11" s="139">
        <v>0</v>
      </c>
      <c r="K11" s="139">
        <v>0</v>
      </c>
      <c r="L11" s="139">
        <v>0</v>
      </c>
      <c r="M11" s="139">
        <v>0</v>
      </c>
      <c r="N11" s="194"/>
      <c r="O11" s="107" t="s">
        <v>221</v>
      </c>
      <c r="P11" s="144">
        <v>0.126421</v>
      </c>
      <c r="Q11" s="189">
        <v>0</v>
      </c>
      <c r="R11" s="189">
        <v>0</v>
      </c>
      <c r="S11" s="139">
        <v>0</v>
      </c>
      <c r="T11" s="139">
        <v>0</v>
      </c>
      <c r="U11" s="189">
        <v>0</v>
      </c>
      <c r="V11" s="189">
        <v>0</v>
      </c>
      <c r="W11" s="189">
        <v>0</v>
      </c>
      <c r="X11" s="189">
        <v>0</v>
      </c>
      <c r="Y11" s="139">
        <v>0</v>
      </c>
      <c r="Z11" s="138">
        <v>0.08933</v>
      </c>
    </row>
    <row r="12" spans="1:26" ht="8.25" customHeight="1">
      <c r="A12" s="54"/>
      <c r="B12" s="1"/>
      <c r="C12" s="136"/>
      <c r="D12" s="137"/>
      <c r="E12" s="147"/>
      <c r="F12" s="137"/>
      <c r="G12" s="137"/>
      <c r="H12" s="147"/>
      <c r="I12" s="147"/>
      <c r="J12" s="137"/>
      <c r="K12" s="137"/>
      <c r="L12" s="137"/>
      <c r="M12" s="137"/>
      <c r="N12" s="51"/>
      <c r="O12" s="149"/>
      <c r="P12" s="188"/>
      <c r="Q12" s="188"/>
      <c r="R12" s="188"/>
      <c r="S12" s="137"/>
      <c r="T12" s="137"/>
      <c r="U12" s="137"/>
      <c r="V12" s="137"/>
      <c r="W12" s="137"/>
      <c r="X12" s="137"/>
      <c r="Y12" s="137"/>
      <c r="Z12" s="136"/>
    </row>
    <row r="13" spans="1:26" ht="21.75" customHeight="1">
      <c r="A13" s="54"/>
      <c r="B13" s="84" t="s">
        <v>215</v>
      </c>
      <c r="C13" s="186">
        <f aca="true" t="shared" si="2" ref="C13:H13">SUM(C14:C16)</f>
        <v>38149.339868200004</v>
      </c>
      <c r="D13" s="137">
        <f t="shared" si="2"/>
        <v>0</v>
      </c>
      <c r="E13" s="144">
        <f t="shared" si="2"/>
        <v>9.949200000000001</v>
      </c>
      <c r="F13" s="144">
        <f t="shared" si="2"/>
        <v>12.127727</v>
      </c>
      <c r="G13" s="139">
        <f t="shared" si="2"/>
        <v>0</v>
      </c>
      <c r="H13" s="151">
        <f t="shared" si="2"/>
        <v>1837.6578</v>
      </c>
      <c r="I13" s="151">
        <f>SUM(I14:I16)</f>
        <v>35802.531534999995</v>
      </c>
      <c r="J13" s="139">
        <f>SUM(J14:J16)</f>
        <v>0</v>
      </c>
      <c r="K13" s="139">
        <f>SUM(K14:K16)</f>
        <v>0</v>
      </c>
      <c r="L13" s="139">
        <f>SUM(L14:L16)</f>
        <v>0</v>
      </c>
      <c r="M13" s="139">
        <f>SUM(M14:M16)</f>
        <v>0</v>
      </c>
      <c r="N13" s="194"/>
      <c r="O13" s="107" t="s">
        <v>216</v>
      </c>
      <c r="P13" s="144">
        <f aca="true" t="shared" si="3" ref="P13:Z13">SUM(P14:P16)</f>
        <v>21.150900999999998</v>
      </c>
      <c r="Q13" s="144">
        <f t="shared" si="3"/>
        <v>423.081968</v>
      </c>
      <c r="R13" s="138">
        <f t="shared" si="3"/>
        <v>0.975611</v>
      </c>
      <c r="S13" s="139">
        <f t="shared" si="3"/>
        <v>0</v>
      </c>
      <c r="T13" s="139">
        <f t="shared" si="3"/>
        <v>0</v>
      </c>
      <c r="U13" s="138">
        <f t="shared" si="3"/>
        <v>1.269064</v>
      </c>
      <c r="V13" s="144">
        <f t="shared" si="3"/>
        <v>1.391112</v>
      </c>
      <c r="W13" s="144">
        <f t="shared" si="3"/>
        <v>5.076966</v>
      </c>
      <c r="X13" s="144">
        <f t="shared" si="3"/>
        <v>0.0905012</v>
      </c>
      <c r="Y13" s="139">
        <f t="shared" si="3"/>
        <v>0</v>
      </c>
      <c r="Z13" s="142">
        <f t="shared" si="3"/>
        <v>34.037482999999995</v>
      </c>
    </row>
    <row r="14" spans="1:26" ht="21.75" customHeight="1">
      <c r="A14" s="97" t="s">
        <v>242</v>
      </c>
      <c r="B14" s="84" t="s">
        <v>217</v>
      </c>
      <c r="C14" s="187">
        <f>SUM(D14:M14)+SUM(P14:Z14)</f>
        <v>36494.2580812</v>
      </c>
      <c r="D14" s="137">
        <v>0</v>
      </c>
      <c r="E14" s="138">
        <v>3.257</v>
      </c>
      <c r="F14" s="138">
        <v>11.028971</v>
      </c>
      <c r="G14" s="139">
        <v>0</v>
      </c>
      <c r="H14" s="140">
        <v>1084.1597</v>
      </c>
      <c r="I14" s="140">
        <v>34929.785775</v>
      </c>
      <c r="J14" s="139">
        <v>0</v>
      </c>
      <c r="K14" s="139">
        <v>0</v>
      </c>
      <c r="L14" s="139">
        <v>0</v>
      </c>
      <c r="M14" s="139">
        <v>0</v>
      </c>
      <c r="N14" s="195" t="s">
        <v>264</v>
      </c>
      <c r="O14" s="107" t="s">
        <v>218</v>
      </c>
      <c r="P14" s="144">
        <v>18.69402</v>
      </c>
      <c r="Q14" s="144">
        <v>423.081968</v>
      </c>
      <c r="R14" s="144">
        <v>0.975611</v>
      </c>
      <c r="S14" s="139">
        <v>0</v>
      </c>
      <c r="T14" s="139">
        <v>0</v>
      </c>
      <c r="U14" s="138">
        <v>1.269064</v>
      </c>
      <c r="V14" s="138">
        <v>1.391112</v>
      </c>
      <c r="W14" s="138">
        <v>4.881766</v>
      </c>
      <c r="X14" s="138">
        <v>0.0750012</v>
      </c>
      <c r="Y14" s="139">
        <v>0</v>
      </c>
      <c r="Z14" s="138">
        <v>15.658093</v>
      </c>
    </row>
    <row r="15" spans="1:26" ht="21.75" customHeight="1">
      <c r="A15" s="101">
        <v>2015</v>
      </c>
      <c r="B15" s="84" t="s">
        <v>219</v>
      </c>
      <c r="C15" s="187">
        <f>SUM(D15:M15)+SUM(P15:Z15)</f>
        <v>1563.990436</v>
      </c>
      <c r="D15" s="137">
        <v>0</v>
      </c>
      <c r="E15" s="138">
        <v>6.5826</v>
      </c>
      <c r="F15" s="138">
        <v>1.080756</v>
      </c>
      <c r="G15" s="139">
        <v>0</v>
      </c>
      <c r="H15" s="138">
        <v>724.8884</v>
      </c>
      <c r="I15" s="140">
        <v>810.60746</v>
      </c>
      <c r="J15" s="139">
        <v>0</v>
      </c>
      <c r="K15" s="139">
        <v>0</v>
      </c>
      <c r="L15" s="139">
        <v>0</v>
      </c>
      <c r="M15" s="139">
        <v>0</v>
      </c>
      <c r="N15" s="196" t="s">
        <v>265</v>
      </c>
      <c r="O15" s="108" t="s">
        <v>220</v>
      </c>
      <c r="P15" s="144">
        <v>2.33046</v>
      </c>
      <c r="Q15" s="189">
        <v>0</v>
      </c>
      <c r="R15" s="189">
        <v>0</v>
      </c>
      <c r="S15" s="139">
        <v>0</v>
      </c>
      <c r="T15" s="139">
        <v>0</v>
      </c>
      <c r="U15" s="189">
        <v>0</v>
      </c>
      <c r="V15" s="189">
        <v>0</v>
      </c>
      <c r="W15" s="138">
        <v>0.1952</v>
      </c>
      <c r="X15" s="138">
        <v>0.0155</v>
      </c>
      <c r="Y15" s="139">
        <v>0</v>
      </c>
      <c r="Z15" s="138">
        <v>18.29006</v>
      </c>
    </row>
    <row r="16" spans="1:26" ht="21.75" customHeight="1">
      <c r="A16" s="54"/>
      <c r="B16" s="1" t="s">
        <v>221</v>
      </c>
      <c r="C16" s="187">
        <f>SUM(D16:M16)+SUM(P16:Z16)</f>
        <v>91.091351</v>
      </c>
      <c r="D16" s="137">
        <v>0</v>
      </c>
      <c r="E16" s="138">
        <v>0.1096</v>
      </c>
      <c r="F16" s="138">
        <v>0.018</v>
      </c>
      <c r="G16" s="139">
        <v>0</v>
      </c>
      <c r="H16" s="138">
        <v>28.6097</v>
      </c>
      <c r="I16" s="140">
        <v>62.1383</v>
      </c>
      <c r="J16" s="139">
        <v>0</v>
      </c>
      <c r="K16" s="139">
        <v>0</v>
      </c>
      <c r="L16" s="139">
        <v>0</v>
      </c>
      <c r="M16" s="139">
        <v>0</v>
      </c>
      <c r="N16" s="194"/>
      <c r="O16" s="107" t="s">
        <v>221</v>
      </c>
      <c r="P16" s="144">
        <v>0.126421</v>
      </c>
      <c r="Q16" s="189">
        <v>0</v>
      </c>
      <c r="R16" s="189">
        <v>0</v>
      </c>
      <c r="S16" s="139">
        <v>0</v>
      </c>
      <c r="T16" s="139">
        <v>0</v>
      </c>
      <c r="U16" s="189">
        <v>0</v>
      </c>
      <c r="V16" s="189">
        <v>0</v>
      </c>
      <c r="W16" s="189">
        <v>0</v>
      </c>
      <c r="X16" s="189">
        <v>0</v>
      </c>
      <c r="Y16" s="139">
        <v>0</v>
      </c>
      <c r="Z16" s="138">
        <v>0.08933</v>
      </c>
    </row>
    <row r="17" spans="1:26" ht="8.25" customHeight="1">
      <c r="A17" s="54"/>
      <c r="B17" s="1"/>
      <c r="C17" s="136"/>
      <c r="D17" s="137"/>
      <c r="E17" s="153"/>
      <c r="F17" s="137"/>
      <c r="G17" s="137"/>
      <c r="H17" s="147"/>
      <c r="I17" s="147"/>
      <c r="J17" s="137"/>
      <c r="K17" s="137"/>
      <c r="L17" s="137"/>
      <c r="M17" s="137"/>
      <c r="N17" s="51"/>
      <c r="O17" s="149"/>
      <c r="P17" s="147"/>
      <c r="Q17" s="137"/>
      <c r="R17" s="137"/>
      <c r="S17" s="137"/>
      <c r="T17" s="137"/>
      <c r="U17" s="137"/>
      <c r="V17" s="137"/>
      <c r="W17" s="137"/>
      <c r="X17" s="137"/>
      <c r="Y17" s="137"/>
      <c r="Z17" s="136"/>
    </row>
    <row r="18" spans="1:26" ht="21.75" customHeight="1">
      <c r="A18" s="54"/>
      <c r="B18" s="84" t="s">
        <v>69</v>
      </c>
      <c r="C18" s="186">
        <f aca="true" t="shared" si="4" ref="C18:H18">SUM(C19:C21)</f>
        <v>38149.3398722</v>
      </c>
      <c r="D18" s="137">
        <f t="shared" si="4"/>
        <v>0</v>
      </c>
      <c r="E18" s="144">
        <f t="shared" si="4"/>
        <v>9.949200000000001</v>
      </c>
      <c r="F18" s="144">
        <f t="shared" si="4"/>
        <v>12.276127000000002</v>
      </c>
      <c r="G18" s="139">
        <f t="shared" si="4"/>
        <v>0</v>
      </c>
      <c r="H18" s="151">
        <f t="shared" si="4"/>
        <v>1839.307004</v>
      </c>
      <c r="I18" s="151">
        <f>SUM(I19:I21)</f>
        <v>35800.733935000004</v>
      </c>
      <c r="J18" s="139">
        <f>SUM(J19:J21)</f>
        <v>0</v>
      </c>
      <c r="K18" s="139">
        <f>SUM(K19:K21)</f>
        <v>0</v>
      </c>
      <c r="L18" s="139">
        <f>SUM(L19:L21)</f>
        <v>0</v>
      </c>
      <c r="M18" s="139">
        <f>SUM(M19:M21)</f>
        <v>0</v>
      </c>
      <c r="N18" s="194"/>
      <c r="O18" s="107" t="s">
        <v>153</v>
      </c>
      <c r="P18" s="144">
        <f aca="true" t="shared" si="5" ref="P18:Z18">SUM(P19:P21)</f>
        <v>21.150900999999998</v>
      </c>
      <c r="Q18" s="144">
        <f t="shared" si="5"/>
        <v>423.081968</v>
      </c>
      <c r="R18" s="138">
        <f t="shared" si="5"/>
        <v>0.975611</v>
      </c>
      <c r="S18" s="139">
        <f t="shared" si="5"/>
        <v>0</v>
      </c>
      <c r="T18" s="139">
        <f t="shared" si="5"/>
        <v>0</v>
      </c>
      <c r="U18" s="138">
        <f t="shared" si="5"/>
        <v>1.269064</v>
      </c>
      <c r="V18" s="144">
        <f t="shared" si="5"/>
        <v>1.391112</v>
      </c>
      <c r="W18" s="144">
        <f t="shared" si="5"/>
        <v>5.076966</v>
      </c>
      <c r="X18" s="144">
        <f t="shared" si="5"/>
        <v>0.0905012</v>
      </c>
      <c r="Y18" s="139">
        <f t="shared" si="5"/>
        <v>0</v>
      </c>
      <c r="Z18" s="142">
        <f t="shared" si="5"/>
        <v>34.037482999999995</v>
      </c>
    </row>
    <row r="19" spans="1:26" ht="21.75" customHeight="1">
      <c r="A19" s="97" t="s">
        <v>248</v>
      </c>
      <c r="B19" s="84" t="s">
        <v>70</v>
      </c>
      <c r="C19" s="187">
        <f>SUM(D19:M19)+SUM(P19:Z19)</f>
        <v>36370.3846232</v>
      </c>
      <c r="D19" s="137">
        <v>0</v>
      </c>
      <c r="E19" s="138">
        <v>3.257</v>
      </c>
      <c r="F19" s="138">
        <v>11.177371</v>
      </c>
      <c r="G19" s="139">
        <v>0</v>
      </c>
      <c r="H19" s="151">
        <v>1079.286883</v>
      </c>
      <c r="I19" s="151">
        <v>34810.817726</v>
      </c>
      <c r="J19" s="139">
        <v>0</v>
      </c>
      <c r="K19" s="139">
        <v>0</v>
      </c>
      <c r="L19" s="139">
        <v>0</v>
      </c>
      <c r="M19" s="139">
        <v>0</v>
      </c>
      <c r="N19" s="195" t="s">
        <v>266</v>
      </c>
      <c r="O19" s="107" t="s">
        <v>151</v>
      </c>
      <c r="P19" s="144">
        <v>18.69402</v>
      </c>
      <c r="Q19" s="144">
        <v>423.081968</v>
      </c>
      <c r="R19" s="138">
        <v>0.975611</v>
      </c>
      <c r="S19" s="139">
        <v>0</v>
      </c>
      <c r="T19" s="139">
        <v>0</v>
      </c>
      <c r="U19" s="138">
        <v>1.269064</v>
      </c>
      <c r="V19" s="138">
        <v>1.391112</v>
      </c>
      <c r="W19" s="138">
        <v>4.881766</v>
      </c>
      <c r="X19" s="138">
        <v>0.0750012</v>
      </c>
      <c r="Y19" s="139">
        <v>0</v>
      </c>
      <c r="Z19" s="142">
        <v>15.477101</v>
      </c>
    </row>
    <row r="20" spans="1:26" ht="21.75" customHeight="1">
      <c r="A20" s="101">
        <v>2016</v>
      </c>
      <c r="B20" s="84" t="s">
        <v>73</v>
      </c>
      <c r="C20" s="187">
        <f>SUM(D20:M20)+SUM(P20:Z20)</f>
        <v>1683.395467</v>
      </c>
      <c r="D20" s="137">
        <v>0</v>
      </c>
      <c r="E20" s="138">
        <v>6.5826</v>
      </c>
      <c r="F20" s="138">
        <v>1.080756</v>
      </c>
      <c r="G20" s="139">
        <v>0</v>
      </c>
      <c r="H20" s="151">
        <v>732.68039</v>
      </c>
      <c r="I20" s="151">
        <v>922.039509</v>
      </c>
      <c r="J20" s="139">
        <v>0</v>
      </c>
      <c r="K20" s="139">
        <v>0</v>
      </c>
      <c r="L20" s="139">
        <v>0</v>
      </c>
      <c r="M20" s="139">
        <v>0</v>
      </c>
      <c r="N20" s="196" t="s">
        <v>267</v>
      </c>
      <c r="O20" s="108" t="s">
        <v>152</v>
      </c>
      <c r="P20" s="144">
        <v>2.33046</v>
      </c>
      <c r="Q20" s="189">
        <v>0</v>
      </c>
      <c r="R20" s="189">
        <v>0</v>
      </c>
      <c r="S20" s="139">
        <v>0</v>
      </c>
      <c r="T20" s="139">
        <v>0</v>
      </c>
      <c r="U20" s="189">
        <v>0</v>
      </c>
      <c r="V20" s="189">
        <v>0</v>
      </c>
      <c r="W20" s="138">
        <v>0.1952</v>
      </c>
      <c r="X20" s="138">
        <v>0.0155</v>
      </c>
      <c r="Y20" s="139">
        <v>0</v>
      </c>
      <c r="Z20" s="142">
        <v>18.471052</v>
      </c>
    </row>
    <row r="21" spans="1:26" ht="21.75" customHeight="1">
      <c r="A21" s="54"/>
      <c r="B21" s="1" t="s">
        <v>44</v>
      </c>
      <c r="C21" s="187">
        <f>SUM(D21:M21)+SUM(P21:Z21)</f>
        <v>95.559782</v>
      </c>
      <c r="D21" s="137">
        <v>0</v>
      </c>
      <c r="E21" s="138">
        <v>0.1096</v>
      </c>
      <c r="F21" s="138">
        <v>0.018</v>
      </c>
      <c r="G21" s="139">
        <v>0</v>
      </c>
      <c r="H21" s="151">
        <v>27.339731</v>
      </c>
      <c r="I21" s="151">
        <v>67.8767</v>
      </c>
      <c r="J21" s="139">
        <v>0</v>
      </c>
      <c r="K21" s="139">
        <v>0</v>
      </c>
      <c r="L21" s="139">
        <v>0</v>
      </c>
      <c r="M21" s="139">
        <v>0</v>
      </c>
      <c r="N21" s="194"/>
      <c r="O21" s="107" t="s">
        <v>44</v>
      </c>
      <c r="P21" s="144">
        <v>0.126421</v>
      </c>
      <c r="Q21" s="189">
        <v>0</v>
      </c>
      <c r="R21" s="189">
        <v>0</v>
      </c>
      <c r="S21" s="139">
        <v>0</v>
      </c>
      <c r="T21" s="139">
        <v>0</v>
      </c>
      <c r="U21" s="189">
        <v>0</v>
      </c>
      <c r="V21" s="189">
        <v>0</v>
      </c>
      <c r="W21" s="189">
        <v>0</v>
      </c>
      <c r="X21" s="189">
        <v>0</v>
      </c>
      <c r="Y21" s="139">
        <v>0</v>
      </c>
      <c r="Z21" s="142">
        <v>0.08933</v>
      </c>
    </row>
    <row r="22" spans="1:26" ht="9.75" customHeight="1">
      <c r="A22" s="54"/>
      <c r="B22" s="1"/>
      <c r="C22" s="136"/>
      <c r="D22" s="137"/>
      <c r="E22" s="153"/>
      <c r="F22" s="137"/>
      <c r="G22" s="137"/>
      <c r="H22" s="147"/>
      <c r="I22" s="147"/>
      <c r="J22" s="137"/>
      <c r="K22" s="137"/>
      <c r="L22" s="137"/>
      <c r="M22" s="137"/>
      <c r="N22" s="51"/>
      <c r="O22" s="149"/>
      <c r="P22" s="147"/>
      <c r="Q22" s="137"/>
      <c r="R22" s="137"/>
      <c r="S22" s="137"/>
      <c r="T22" s="137"/>
      <c r="U22" s="137"/>
      <c r="V22" s="137"/>
      <c r="W22" s="137"/>
      <c r="X22" s="137"/>
      <c r="Y22" s="137"/>
      <c r="Z22" s="136"/>
    </row>
    <row r="23" spans="1:26" ht="21.75" customHeight="1">
      <c r="A23" s="54"/>
      <c r="B23" s="84" t="s">
        <v>69</v>
      </c>
      <c r="C23" s="186">
        <f aca="true" t="shared" si="6" ref="C23:H23">SUM(C24:C26)</f>
        <v>38149.293972199994</v>
      </c>
      <c r="D23" s="137">
        <f t="shared" si="6"/>
        <v>0</v>
      </c>
      <c r="E23" s="144">
        <f t="shared" si="6"/>
        <v>9.9492</v>
      </c>
      <c r="F23" s="144">
        <f t="shared" si="6"/>
        <v>12.276127</v>
      </c>
      <c r="G23" s="139">
        <f t="shared" si="6"/>
        <v>0</v>
      </c>
      <c r="H23" s="151">
        <f t="shared" si="6"/>
        <v>1838.815844</v>
      </c>
      <c r="I23" s="151">
        <f>SUM(I24:I26)</f>
        <v>35800.688035</v>
      </c>
      <c r="J23" s="139">
        <f>SUM(J24:J26)</f>
        <v>0</v>
      </c>
      <c r="K23" s="139">
        <f>SUM(K24:K26)</f>
        <v>0</v>
      </c>
      <c r="L23" s="139">
        <f>SUM(L24:L26)</f>
        <v>0</v>
      </c>
      <c r="M23" s="139">
        <f>SUM(M24:M26)</f>
        <v>0</v>
      </c>
      <c r="N23" s="194"/>
      <c r="O23" s="107" t="s">
        <v>153</v>
      </c>
      <c r="P23" s="144">
        <f aca="true" t="shared" si="7" ref="P23:Z23">SUM(P24:P26)</f>
        <v>21.150900999999998</v>
      </c>
      <c r="Q23" s="144">
        <f t="shared" si="7"/>
        <v>423.081968</v>
      </c>
      <c r="R23" s="138">
        <f t="shared" si="7"/>
        <v>0.975611</v>
      </c>
      <c r="S23" s="139">
        <f t="shared" si="7"/>
        <v>0</v>
      </c>
      <c r="T23" s="139">
        <f t="shared" si="7"/>
        <v>0</v>
      </c>
      <c r="U23" s="138">
        <f t="shared" si="7"/>
        <v>1.269064</v>
      </c>
      <c r="V23" s="144">
        <f t="shared" si="7"/>
        <v>1.391112</v>
      </c>
      <c r="W23" s="144">
        <f t="shared" si="7"/>
        <v>5.817266</v>
      </c>
      <c r="X23" s="144">
        <f t="shared" si="7"/>
        <v>0.0905012</v>
      </c>
      <c r="Y23" s="139">
        <f t="shared" si="7"/>
        <v>0</v>
      </c>
      <c r="Z23" s="142">
        <f t="shared" si="7"/>
        <v>33.788343</v>
      </c>
    </row>
    <row r="24" spans="1:26" s="193" customFormat="1" ht="21.75" customHeight="1">
      <c r="A24" s="97" t="s">
        <v>251</v>
      </c>
      <c r="B24" s="84" t="s">
        <v>70</v>
      </c>
      <c r="C24" s="187">
        <f>SUM(D24:M24)+SUM(P24:Z24)</f>
        <v>36250.457214199996</v>
      </c>
      <c r="D24" s="137">
        <v>0</v>
      </c>
      <c r="E24" s="138">
        <v>3.1529</v>
      </c>
      <c r="F24" s="138">
        <v>11.177371</v>
      </c>
      <c r="G24" s="139">
        <v>0</v>
      </c>
      <c r="H24" s="151">
        <v>1067.088683</v>
      </c>
      <c r="I24" s="151">
        <v>34702.600424</v>
      </c>
      <c r="J24" s="139">
        <v>0</v>
      </c>
      <c r="K24" s="139">
        <v>0</v>
      </c>
      <c r="L24" s="139">
        <v>0</v>
      </c>
      <c r="M24" s="139">
        <v>0</v>
      </c>
      <c r="N24" s="195" t="s">
        <v>268</v>
      </c>
      <c r="O24" s="107" t="s">
        <v>151</v>
      </c>
      <c r="P24" s="144">
        <v>18.69402</v>
      </c>
      <c r="Q24" s="144">
        <v>423.081968</v>
      </c>
      <c r="R24" s="138">
        <v>0.975611</v>
      </c>
      <c r="S24" s="139">
        <v>0</v>
      </c>
      <c r="T24" s="139">
        <v>0</v>
      </c>
      <c r="U24" s="138">
        <v>1.269064</v>
      </c>
      <c r="V24" s="138">
        <v>1.391112</v>
      </c>
      <c r="W24" s="138">
        <v>5.636466</v>
      </c>
      <c r="X24" s="138">
        <v>0.0750012</v>
      </c>
      <c r="Y24" s="139">
        <v>0</v>
      </c>
      <c r="Z24" s="142">
        <v>15.314594</v>
      </c>
    </row>
    <row r="25" spans="1:26" s="193" customFormat="1" ht="21.75" customHeight="1">
      <c r="A25" s="101">
        <v>2017</v>
      </c>
      <c r="B25" s="84" t="s">
        <v>252</v>
      </c>
      <c r="C25" s="187">
        <f>SUM(D25:M25)+SUM(P25:Z25)</f>
        <v>1804.817376</v>
      </c>
      <c r="D25" s="137">
        <v>0</v>
      </c>
      <c r="E25" s="138">
        <v>6.6769</v>
      </c>
      <c r="F25" s="138">
        <v>1.098756</v>
      </c>
      <c r="G25" s="139">
        <v>0</v>
      </c>
      <c r="H25" s="151">
        <v>744.38743</v>
      </c>
      <c r="I25" s="151">
        <v>1031.743111</v>
      </c>
      <c r="J25" s="139">
        <v>0</v>
      </c>
      <c r="K25" s="139">
        <v>0</v>
      </c>
      <c r="L25" s="139">
        <v>0</v>
      </c>
      <c r="M25" s="139">
        <v>0</v>
      </c>
      <c r="N25" s="196" t="s">
        <v>269</v>
      </c>
      <c r="O25" s="108" t="s">
        <v>152</v>
      </c>
      <c r="P25" s="144">
        <v>2.33046</v>
      </c>
      <c r="Q25" s="189">
        <v>0</v>
      </c>
      <c r="R25" s="189">
        <v>0</v>
      </c>
      <c r="S25" s="139">
        <v>0</v>
      </c>
      <c r="T25" s="139">
        <v>0</v>
      </c>
      <c r="U25" s="189">
        <v>0</v>
      </c>
      <c r="V25" s="189">
        <v>0</v>
      </c>
      <c r="W25" s="138">
        <v>0.1808</v>
      </c>
      <c r="X25" s="138">
        <v>0.0155</v>
      </c>
      <c r="Y25" s="139">
        <v>0</v>
      </c>
      <c r="Z25" s="142">
        <v>18.384419</v>
      </c>
    </row>
    <row r="26" spans="1:26" s="193" customFormat="1" ht="21.75" customHeight="1">
      <c r="A26" s="54"/>
      <c r="B26" s="1" t="s">
        <v>253</v>
      </c>
      <c r="C26" s="187">
        <f>SUM(D26:M26)+SUM(P26:Z26)</f>
        <v>94.019382</v>
      </c>
      <c r="D26" s="137">
        <v>0</v>
      </c>
      <c r="E26" s="138">
        <v>0.1194</v>
      </c>
      <c r="F26" s="138">
        <v>0</v>
      </c>
      <c r="G26" s="139">
        <v>0</v>
      </c>
      <c r="H26" s="151">
        <v>27.339731</v>
      </c>
      <c r="I26" s="151">
        <v>66.3445</v>
      </c>
      <c r="J26" s="139">
        <v>0</v>
      </c>
      <c r="K26" s="139">
        <v>0</v>
      </c>
      <c r="L26" s="139">
        <v>0</v>
      </c>
      <c r="M26" s="139">
        <v>0</v>
      </c>
      <c r="N26" s="194"/>
      <c r="O26" s="107" t="s">
        <v>44</v>
      </c>
      <c r="P26" s="144">
        <v>0.126421</v>
      </c>
      <c r="Q26" s="189">
        <v>0</v>
      </c>
      <c r="R26" s="189">
        <v>0</v>
      </c>
      <c r="S26" s="139">
        <v>0</v>
      </c>
      <c r="T26" s="139">
        <v>0</v>
      </c>
      <c r="U26" s="189">
        <v>0</v>
      </c>
      <c r="V26" s="189">
        <v>0</v>
      </c>
      <c r="W26" s="189">
        <v>0</v>
      </c>
      <c r="X26" s="189">
        <v>0</v>
      </c>
      <c r="Y26" s="139">
        <v>0</v>
      </c>
      <c r="Z26" s="142">
        <v>0.08933</v>
      </c>
    </row>
    <row r="27" spans="1:26" s="193" customFormat="1" ht="9" customHeight="1">
      <c r="A27" s="54"/>
      <c r="B27" s="1"/>
      <c r="C27" s="187"/>
      <c r="D27" s="137"/>
      <c r="E27" s="138"/>
      <c r="F27" s="138"/>
      <c r="G27" s="139"/>
      <c r="H27" s="151"/>
      <c r="I27" s="151"/>
      <c r="J27" s="139"/>
      <c r="K27" s="139"/>
      <c r="L27" s="139"/>
      <c r="M27" s="139"/>
      <c r="N27" s="194"/>
      <c r="O27" s="107"/>
      <c r="P27" s="144"/>
      <c r="Q27" s="189"/>
      <c r="R27" s="189"/>
      <c r="S27" s="139"/>
      <c r="T27" s="139"/>
      <c r="U27" s="189"/>
      <c r="V27" s="189"/>
      <c r="W27" s="189"/>
      <c r="X27" s="189"/>
      <c r="Y27" s="139"/>
      <c r="Z27" s="142"/>
    </row>
    <row r="28" spans="1:26" ht="21.75" customHeight="1">
      <c r="A28" s="54"/>
      <c r="B28" s="84" t="s">
        <v>69</v>
      </c>
      <c r="C28" s="186">
        <f aca="true" t="shared" si="8" ref="C28:H28">SUM(C29:C31)</f>
        <v>38149.897033</v>
      </c>
      <c r="D28" s="137">
        <f t="shared" si="8"/>
        <v>0</v>
      </c>
      <c r="E28" s="144">
        <f t="shared" si="8"/>
        <v>9.949204</v>
      </c>
      <c r="F28" s="144">
        <f t="shared" si="8"/>
        <v>12.292773</v>
      </c>
      <c r="G28" s="139">
        <f t="shared" si="8"/>
        <v>0</v>
      </c>
      <c r="H28" s="151">
        <f t="shared" si="8"/>
        <v>1845.002616</v>
      </c>
      <c r="I28" s="151">
        <f>SUM(I29:I31)</f>
        <v>35794.23467500001</v>
      </c>
      <c r="J28" s="139">
        <f>SUM(J29:J31)</f>
        <v>0</v>
      </c>
      <c r="K28" s="139">
        <f>SUM(K29:K31)</f>
        <v>0</v>
      </c>
      <c r="L28" s="139">
        <f>SUM(L29:L31)</f>
        <v>0</v>
      </c>
      <c r="M28" s="139">
        <f>SUM(M29:M31)</f>
        <v>0</v>
      </c>
      <c r="N28" s="194"/>
      <c r="O28" s="107" t="s">
        <v>153</v>
      </c>
      <c r="P28" s="144">
        <f aca="true" t="shared" si="9" ref="P28:Z28">SUM(P29:P31)</f>
        <v>21.149289</v>
      </c>
      <c r="Q28" s="144">
        <f t="shared" si="9"/>
        <v>423.081968</v>
      </c>
      <c r="R28" s="138">
        <f t="shared" si="9"/>
        <v>0.975611</v>
      </c>
      <c r="S28" s="139">
        <f t="shared" si="9"/>
        <v>0</v>
      </c>
      <c r="T28" s="139">
        <f t="shared" si="9"/>
        <v>0</v>
      </c>
      <c r="U28" s="138">
        <f t="shared" si="9"/>
        <v>1.269064</v>
      </c>
      <c r="V28" s="144">
        <f t="shared" si="9"/>
        <v>1.391112</v>
      </c>
      <c r="W28" s="144">
        <f t="shared" si="9"/>
        <v>5.817266</v>
      </c>
      <c r="X28" s="144">
        <f t="shared" si="9"/>
        <v>0.090512</v>
      </c>
      <c r="Y28" s="139">
        <f t="shared" si="9"/>
        <v>0</v>
      </c>
      <c r="Z28" s="142">
        <f t="shared" si="9"/>
        <v>34.642942999999995</v>
      </c>
    </row>
    <row r="29" spans="1:26" s="193" customFormat="1" ht="21.75" customHeight="1">
      <c r="A29" s="97" t="s">
        <v>260</v>
      </c>
      <c r="B29" s="84" t="s">
        <v>259</v>
      </c>
      <c r="C29" s="187">
        <f>SUM(D29:M29)+SUM(P29:Z29)</f>
        <v>36212.468641</v>
      </c>
      <c r="D29" s="137">
        <v>0</v>
      </c>
      <c r="E29" s="144">
        <v>3.11178</v>
      </c>
      <c r="F29" s="144">
        <v>11.194017</v>
      </c>
      <c r="G29" s="139">
        <v>0</v>
      </c>
      <c r="H29" s="144">
        <v>1062.489399</v>
      </c>
      <c r="I29" s="144">
        <v>34668.448212</v>
      </c>
      <c r="J29" s="139">
        <v>0</v>
      </c>
      <c r="K29" s="139">
        <v>0</v>
      </c>
      <c r="L29" s="139">
        <v>0</v>
      </c>
      <c r="M29" s="139">
        <v>0</v>
      </c>
      <c r="N29" s="195" t="s">
        <v>270</v>
      </c>
      <c r="O29" s="107" t="s">
        <v>151</v>
      </c>
      <c r="P29" s="144">
        <v>18.688366</v>
      </c>
      <c r="Q29" s="144">
        <v>423.081968</v>
      </c>
      <c r="R29" s="144">
        <v>0.975611</v>
      </c>
      <c r="S29" s="139">
        <v>0</v>
      </c>
      <c r="T29" s="139">
        <v>0</v>
      </c>
      <c r="U29" s="138">
        <v>1.269064</v>
      </c>
      <c r="V29" s="138">
        <v>1.391112</v>
      </c>
      <c r="W29" s="138">
        <v>5.636466</v>
      </c>
      <c r="X29" s="138">
        <v>0.075012</v>
      </c>
      <c r="Y29" s="139">
        <v>0</v>
      </c>
      <c r="Z29" s="138">
        <v>16.107634</v>
      </c>
    </row>
    <row r="30" spans="1:26" s="193" customFormat="1" ht="21.75" customHeight="1">
      <c r="A30" s="101">
        <v>2018</v>
      </c>
      <c r="B30" s="84" t="s">
        <v>73</v>
      </c>
      <c r="C30" s="187">
        <f>SUM(D30:M30)+SUM(P30:Z30)</f>
        <v>1845.009947</v>
      </c>
      <c r="D30" s="137">
        <v>0</v>
      </c>
      <c r="E30" s="144">
        <v>6.676861</v>
      </c>
      <c r="F30" s="144">
        <v>1.098756</v>
      </c>
      <c r="G30" s="139">
        <v>0</v>
      </c>
      <c r="H30" s="144">
        <v>753.407886</v>
      </c>
      <c r="I30" s="144">
        <v>1062.849663</v>
      </c>
      <c r="J30" s="139">
        <v>0</v>
      </c>
      <c r="K30" s="139">
        <v>0</v>
      </c>
      <c r="L30" s="139">
        <v>0</v>
      </c>
      <c r="M30" s="139">
        <v>0</v>
      </c>
      <c r="N30" s="196" t="s">
        <v>261</v>
      </c>
      <c r="O30" s="108" t="s">
        <v>152</v>
      </c>
      <c r="P30" s="144">
        <v>2.334502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8">
        <v>0.1808</v>
      </c>
      <c r="X30" s="138">
        <v>0.0155</v>
      </c>
      <c r="Y30" s="139">
        <v>0</v>
      </c>
      <c r="Z30" s="138">
        <v>18.445979</v>
      </c>
    </row>
    <row r="31" spans="1:26" s="193" customFormat="1" ht="21.75" customHeight="1">
      <c r="A31" s="54"/>
      <c r="B31" s="1" t="s">
        <v>253</v>
      </c>
      <c r="C31" s="187">
        <f>SUM(D31:M31)+SUM(P31:Z31)</f>
        <v>92.41844499999999</v>
      </c>
      <c r="D31" s="137">
        <v>0</v>
      </c>
      <c r="E31" s="144">
        <v>0.160563</v>
      </c>
      <c r="F31" s="144">
        <v>0</v>
      </c>
      <c r="G31" s="139">
        <v>0</v>
      </c>
      <c r="H31" s="144">
        <v>29.105331</v>
      </c>
      <c r="I31" s="144">
        <v>62.9368</v>
      </c>
      <c r="J31" s="139">
        <v>0</v>
      </c>
      <c r="K31" s="139">
        <v>0</v>
      </c>
      <c r="L31" s="139">
        <v>0</v>
      </c>
      <c r="M31" s="139">
        <v>0</v>
      </c>
      <c r="N31" s="194"/>
      <c r="O31" s="107" t="s">
        <v>44</v>
      </c>
      <c r="P31" s="144">
        <v>0.126421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8">
        <v>0.08933</v>
      </c>
    </row>
    <row r="32" spans="1:26" ht="10.5" customHeight="1">
      <c r="A32" s="54"/>
      <c r="B32" s="1"/>
      <c r="C32" s="136"/>
      <c r="D32" s="137"/>
      <c r="E32" s="153"/>
      <c r="F32" s="137"/>
      <c r="G32" s="137"/>
      <c r="H32" s="147"/>
      <c r="I32" s="147"/>
      <c r="J32" s="137"/>
      <c r="K32" s="137"/>
      <c r="L32" s="137"/>
      <c r="M32" s="137"/>
      <c r="N32" s="148"/>
      <c r="O32" s="149"/>
      <c r="P32" s="147"/>
      <c r="Q32" s="137"/>
      <c r="R32" s="137"/>
      <c r="S32" s="137"/>
      <c r="T32" s="137"/>
      <c r="U32" s="137"/>
      <c r="V32" s="137"/>
      <c r="W32" s="137"/>
      <c r="X32" s="137"/>
      <c r="Y32" s="137"/>
      <c r="Z32" s="136"/>
    </row>
    <row r="33" spans="1:26" ht="18.75" customHeight="1">
      <c r="A33" s="54"/>
      <c r="B33" s="1"/>
      <c r="C33" s="136"/>
      <c r="D33" s="137"/>
      <c r="E33" s="153"/>
      <c r="F33" s="137"/>
      <c r="G33" s="137"/>
      <c r="H33" s="147"/>
      <c r="I33" s="147"/>
      <c r="J33" s="137"/>
      <c r="K33" s="137"/>
      <c r="L33" s="137"/>
      <c r="M33" s="137"/>
      <c r="N33" s="148"/>
      <c r="O33" s="149"/>
      <c r="P33" s="147"/>
      <c r="Q33" s="137"/>
      <c r="R33" s="137"/>
      <c r="S33" s="137"/>
      <c r="T33" s="137"/>
      <c r="U33" s="137"/>
      <c r="V33" s="137"/>
      <c r="W33" s="137"/>
      <c r="X33" s="137"/>
      <c r="Y33" s="137"/>
      <c r="Z33" s="136"/>
    </row>
    <row r="34" spans="1:26" ht="21.75" customHeight="1">
      <c r="A34" s="54"/>
      <c r="B34" s="1"/>
      <c r="C34" s="136"/>
      <c r="D34" s="137"/>
      <c r="E34" s="138"/>
      <c r="F34" s="166"/>
      <c r="G34" s="139"/>
      <c r="H34" s="163"/>
      <c r="I34" s="163"/>
      <c r="J34" s="139"/>
      <c r="K34" s="139"/>
      <c r="L34" s="139"/>
      <c r="M34" s="139"/>
      <c r="N34" s="146"/>
      <c r="O34" s="107"/>
      <c r="P34" s="165"/>
      <c r="Q34" s="166"/>
      <c r="R34" s="166"/>
      <c r="S34" s="139"/>
      <c r="T34" s="139"/>
      <c r="U34" s="166"/>
      <c r="V34" s="166"/>
      <c r="W34" s="166"/>
      <c r="X34" s="166"/>
      <c r="Y34" s="139"/>
      <c r="Z34" s="181"/>
    </row>
    <row r="35" spans="1:26" ht="19.5" customHeight="1" thickBot="1">
      <c r="A35" s="60"/>
      <c r="B35" s="99"/>
      <c r="C35" s="154"/>
      <c r="D35" s="155"/>
      <c r="E35" s="155"/>
      <c r="F35" s="156"/>
      <c r="G35" s="156"/>
      <c r="H35" s="156"/>
      <c r="I35" s="157"/>
      <c r="J35" s="156"/>
      <c r="K35" s="156"/>
      <c r="L35" s="155"/>
      <c r="M35" s="155"/>
      <c r="N35" s="154"/>
      <c r="O35" s="183"/>
      <c r="P35" s="155"/>
      <c r="Q35" s="155"/>
      <c r="R35" s="155"/>
      <c r="S35" s="155"/>
      <c r="T35" s="155"/>
      <c r="U35" s="155"/>
      <c r="V35" s="155"/>
      <c r="W35" s="154"/>
      <c r="X35" s="154"/>
      <c r="Y35" s="155"/>
      <c r="Z35" s="184"/>
    </row>
    <row r="36" spans="1:25" ht="21" customHeight="1">
      <c r="A36" s="10" t="s">
        <v>238</v>
      </c>
      <c r="B36" s="9"/>
      <c r="C36" s="9"/>
      <c r="D36" s="53"/>
      <c r="E36" s="52"/>
      <c r="F36" s="65"/>
      <c r="G36" s="52"/>
      <c r="H36" s="65"/>
      <c r="I36" s="65"/>
      <c r="J36" s="65"/>
      <c r="K36" s="65"/>
      <c r="L36" s="53"/>
      <c r="M36" s="55"/>
      <c r="N36" s="10" t="s">
        <v>238</v>
      </c>
      <c r="O36" s="9"/>
      <c r="P36" s="55"/>
      <c r="Q36" s="55"/>
      <c r="R36" s="55"/>
      <c r="S36" s="53"/>
      <c r="T36" s="53"/>
      <c r="U36" s="53"/>
      <c r="V36" s="55"/>
      <c r="W36" s="9"/>
      <c r="X36" s="9"/>
      <c r="Y36" s="53"/>
    </row>
    <row r="37" spans="1:25" ht="15">
      <c r="A37" s="235" t="s">
        <v>227</v>
      </c>
      <c r="B37" s="236"/>
      <c r="C37" s="236"/>
      <c r="D37" s="236"/>
      <c r="E37" s="236"/>
      <c r="F37" s="236"/>
      <c r="G37" s="6"/>
      <c r="H37" s="6"/>
      <c r="I37" s="7"/>
      <c r="J37" s="7"/>
      <c r="K37" s="7"/>
      <c r="L37" s="4"/>
      <c r="M37" s="4"/>
      <c r="O37" s="4"/>
      <c r="Q37" s="4"/>
      <c r="R37" s="4"/>
      <c r="S37" s="4"/>
      <c r="T37" s="4"/>
      <c r="U37" s="4"/>
      <c r="V37" s="8"/>
      <c r="X37" s="5"/>
      <c r="Y37" s="8"/>
    </row>
    <row r="38" spans="1:25" ht="12">
      <c r="A38" s="8"/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  <c r="W38" s="4"/>
      <c r="X38" s="5"/>
      <c r="Y38" s="8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</sheetData>
  <sheetProtection/>
  <mergeCells count="12">
    <mergeCell ref="D4:Y4"/>
    <mergeCell ref="C4:C5"/>
    <mergeCell ref="A4:B5"/>
    <mergeCell ref="Z4:Z5"/>
    <mergeCell ref="A37:F37"/>
    <mergeCell ref="B2:E2"/>
    <mergeCell ref="H2:L2"/>
    <mergeCell ref="O2:S2"/>
    <mergeCell ref="T2:Z2"/>
    <mergeCell ref="A6:B6"/>
    <mergeCell ref="N6:O6"/>
    <mergeCell ref="N5:O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1"/>
  <sheetViews>
    <sheetView zoomScalePageLayoutView="0" workbookViewId="0" topLeftCell="A13">
      <selection activeCell="J28" sqref="J28"/>
    </sheetView>
  </sheetViews>
  <sheetFormatPr defaultColWidth="9.33203125" defaultRowHeight="12"/>
  <cols>
    <col min="1" max="1" width="13.33203125" style="41" customWidth="1"/>
    <col min="2" max="2" width="4.16015625" style="41" customWidth="1"/>
    <col min="3" max="3" width="12.66015625" style="41" customWidth="1"/>
    <col min="4" max="4" width="10.66015625" style="41" customWidth="1"/>
    <col min="5" max="6" width="9.83203125" style="41" customWidth="1"/>
    <col min="7" max="7" width="12.83203125" style="41" customWidth="1"/>
    <col min="8" max="8" width="10" style="41" customWidth="1"/>
    <col min="9" max="10" width="10.33203125" style="41" customWidth="1"/>
    <col min="11" max="11" width="11.33203125" style="41" bestFit="1" customWidth="1"/>
    <col min="12" max="12" width="9.5" style="41" customWidth="1"/>
    <col min="13" max="13" width="11.66015625" style="41" customWidth="1"/>
    <col min="14" max="14" width="7.66015625" style="41" customWidth="1"/>
    <col min="15" max="15" width="8.83203125" style="41" customWidth="1"/>
    <col min="16" max="16" width="7.33203125" style="41" customWidth="1"/>
    <col min="17" max="17" width="14.83203125" style="41" customWidth="1"/>
    <col min="18" max="18" width="15" style="41" customWidth="1"/>
    <col min="19" max="19" width="13.66015625" style="41" customWidth="1"/>
    <col min="20" max="20" width="7.5" style="41" customWidth="1"/>
    <col min="21" max="22" width="14.83203125" style="41" customWidth="1"/>
    <col min="23" max="23" width="14" style="41" customWidth="1"/>
    <col min="24" max="24" width="14.83203125" style="41" customWidth="1"/>
    <col min="25" max="25" width="14.66015625" style="41" customWidth="1"/>
    <col min="26" max="26" width="13.33203125" style="41" customWidth="1"/>
    <col min="27" max="16384" width="9.33203125" style="41" customWidth="1"/>
  </cols>
  <sheetData>
    <row r="1" spans="1:19" ht="13.5" customHeight="1">
      <c r="A1" s="34" t="s">
        <v>115</v>
      </c>
      <c r="B1" s="4"/>
      <c r="C1" s="4"/>
      <c r="D1" s="4"/>
      <c r="E1" s="4"/>
      <c r="F1" s="4"/>
      <c r="G1" s="4"/>
      <c r="H1" s="4"/>
      <c r="I1" s="38"/>
      <c r="J1" s="39"/>
      <c r="K1" s="5"/>
      <c r="L1" s="40"/>
      <c r="S1" s="35" t="s">
        <v>116</v>
      </c>
    </row>
    <row r="2" spans="1:20" ht="24" customHeight="1">
      <c r="A2" s="42"/>
      <c r="B2" s="237" t="s">
        <v>157</v>
      </c>
      <c r="C2" s="255"/>
      <c r="D2" s="255"/>
      <c r="E2" s="255"/>
      <c r="F2" s="255"/>
      <c r="G2" s="255"/>
      <c r="H2" s="255"/>
      <c r="I2" s="255"/>
      <c r="J2" s="255"/>
      <c r="K2" s="256" t="s">
        <v>158</v>
      </c>
      <c r="L2" s="257"/>
      <c r="M2" s="257"/>
      <c r="N2" s="257"/>
      <c r="O2" s="257"/>
      <c r="P2" s="257"/>
      <c r="Q2" s="257"/>
      <c r="R2" s="257"/>
      <c r="S2" s="257"/>
      <c r="T2" s="257"/>
    </row>
    <row r="3" spans="1:19" ht="20.25" customHeight="1" thickBot="1">
      <c r="A3" s="95" t="s">
        <v>112</v>
      </c>
      <c r="B3" s="44"/>
      <c r="C3" s="46"/>
      <c r="D3" s="48"/>
      <c r="E3" s="48"/>
      <c r="F3" s="44"/>
      <c r="G3" s="47"/>
      <c r="H3" s="48"/>
      <c r="I3" s="44"/>
      <c r="J3" s="44"/>
      <c r="K3" s="45"/>
      <c r="L3" s="48"/>
      <c r="S3" s="96" t="s">
        <v>113</v>
      </c>
    </row>
    <row r="4" spans="1:27" ht="27" customHeight="1">
      <c r="A4" s="260" t="s">
        <v>148</v>
      </c>
      <c r="B4" s="261"/>
      <c r="C4" s="247" t="s">
        <v>147</v>
      </c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43" t="s">
        <v>127</v>
      </c>
      <c r="O4" s="266"/>
      <c r="P4" s="266"/>
      <c r="Q4" s="252" t="s">
        <v>146</v>
      </c>
      <c r="R4" s="253"/>
      <c r="S4" s="253"/>
      <c r="T4" s="254"/>
      <c r="U4" s="42"/>
      <c r="V4" s="42"/>
      <c r="W4" s="42"/>
      <c r="X4" s="42"/>
      <c r="Y4" s="42"/>
      <c r="Z4" s="42"/>
      <c r="AA4" s="42"/>
    </row>
    <row r="5" spans="1:27" ht="27" customHeight="1">
      <c r="A5" s="262"/>
      <c r="B5" s="263"/>
      <c r="C5" s="114" t="s">
        <v>124</v>
      </c>
      <c r="D5" s="129" t="s">
        <v>128</v>
      </c>
      <c r="E5" s="129" t="s">
        <v>129</v>
      </c>
      <c r="F5" s="129" t="s">
        <v>130</v>
      </c>
      <c r="G5" s="129" t="s">
        <v>131</v>
      </c>
      <c r="H5" s="129" t="s">
        <v>132</v>
      </c>
      <c r="I5" s="129" t="s">
        <v>133</v>
      </c>
      <c r="J5" s="129" t="s">
        <v>134</v>
      </c>
      <c r="K5" s="129" t="s">
        <v>135</v>
      </c>
      <c r="L5" s="129" t="s">
        <v>136</v>
      </c>
      <c r="M5" s="129" t="s">
        <v>137</v>
      </c>
      <c r="N5" s="114" t="s">
        <v>124</v>
      </c>
      <c r="O5" s="114" t="s">
        <v>125</v>
      </c>
      <c r="P5" s="115" t="s">
        <v>138</v>
      </c>
      <c r="Q5" s="113" t="s">
        <v>124</v>
      </c>
      <c r="R5" s="114" t="s">
        <v>139</v>
      </c>
      <c r="S5" s="114" t="s">
        <v>145</v>
      </c>
      <c r="T5" s="114" t="s">
        <v>137</v>
      </c>
      <c r="U5" s="42"/>
      <c r="V5" s="42"/>
      <c r="W5" s="42"/>
      <c r="X5" s="42"/>
      <c r="Y5" s="42"/>
      <c r="Z5" s="42"/>
      <c r="AA5" s="42"/>
    </row>
    <row r="6" spans="1:27" ht="71.25" customHeight="1" thickBot="1">
      <c r="A6" s="258" t="s">
        <v>149</v>
      </c>
      <c r="B6" s="259"/>
      <c r="C6" s="116" t="s">
        <v>117</v>
      </c>
      <c r="D6" s="130" t="s">
        <v>140</v>
      </c>
      <c r="E6" s="130" t="s">
        <v>118</v>
      </c>
      <c r="F6" s="130" t="s">
        <v>119</v>
      </c>
      <c r="G6" s="131" t="s">
        <v>141</v>
      </c>
      <c r="H6" s="131" t="s">
        <v>120</v>
      </c>
      <c r="I6" s="130" t="s">
        <v>121</v>
      </c>
      <c r="J6" s="130" t="s">
        <v>122</v>
      </c>
      <c r="K6" s="130" t="s">
        <v>142</v>
      </c>
      <c r="L6" s="130" t="s">
        <v>123</v>
      </c>
      <c r="M6" s="132" t="s">
        <v>143</v>
      </c>
      <c r="N6" s="116" t="s">
        <v>117</v>
      </c>
      <c r="O6" s="128" t="s">
        <v>126</v>
      </c>
      <c r="P6" s="117"/>
      <c r="Q6" s="116" t="s">
        <v>117</v>
      </c>
      <c r="R6" s="116"/>
      <c r="S6" s="116"/>
      <c r="T6" s="116" t="s">
        <v>144</v>
      </c>
      <c r="U6" s="133"/>
      <c r="V6" s="134"/>
      <c r="W6" s="42"/>
      <c r="X6" s="42"/>
      <c r="Y6" s="42"/>
      <c r="Z6" s="42"/>
      <c r="AA6" s="42"/>
    </row>
    <row r="7" spans="1:13" ht="21.75" customHeight="1">
      <c r="A7" s="123"/>
      <c r="B7" s="127"/>
      <c r="C7" s="119"/>
      <c r="D7" s="179"/>
      <c r="E7" s="178">
        <f aca="true" t="shared" si="0" ref="E7:L7">SUM(E8:E10)</f>
        <v>0</v>
      </c>
      <c r="F7" s="178">
        <f t="shared" si="0"/>
        <v>0</v>
      </c>
      <c r="G7" s="120"/>
      <c r="H7" s="120">
        <f t="shared" si="0"/>
        <v>0</v>
      </c>
      <c r="I7" s="119"/>
      <c r="J7" s="120">
        <f t="shared" si="0"/>
        <v>0</v>
      </c>
      <c r="K7" s="120">
        <f t="shared" si="0"/>
        <v>0</v>
      </c>
      <c r="L7" s="120">
        <f t="shared" si="0"/>
        <v>0</v>
      </c>
      <c r="M7" s="112"/>
    </row>
    <row r="8" spans="1:19" s="176" customFormat="1" ht="21.75" customHeight="1">
      <c r="A8" s="173" t="s">
        <v>156</v>
      </c>
      <c r="B8" s="174"/>
      <c r="C8" s="175">
        <f>SUM(D8:M8)</f>
        <v>24.141593</v>
      </c>
      <c r="D8" s="180"/>
      <c r="E8" s="178">
        <v>0</v>
      </c>
      <c r="F8" s="178">
        <v>0</v>
      </c>
      <c r="G8" s="175">
        <v>21.722629</v>
      </c>
      <c r="H8" s="178">
        <v>0</v>
      </c>
      <c r="I8" s="138"/>
      <c r="J8" s="178">
        <v>0</v>
      </c>
      <c r="K8" s="178">
        <v>0</v>
      </c>
      <c r="L8" s="178">
        <v>0</v>
      </c>
      <c r="M8" s="175">
        <v>2.418964</v>
      </c>
      <c r="Q8" s="177">
        <f>SUM(R8:S8)</f>
        <v>136926547</v>
      </c>
      <c r="R8" s="177">
        <v>101624921</v>
      </c>
      <c r="S8" s="177">
        <v>35301626</v>
      </c>
    </row>
    <row r="9" spans="1:18" ht="21.75" customHeight="1">
      <c r="A9" s="167">
        <v>2010</v>
      </c>
      <c r="B9" s="118"/>
      <c r="C9" s="121"/>
      <c r="D9" s="178"/>
      <c r="E9" s="178">
        <v>0</v>
      </c>
      <c r="F9" s="178">
        <v>0</v>
      </c>
      <c r="G9" s="120">
        <v>0</v>
      </c>
      <c r="H9" s="178">
        <v>0</v>
      </c>
      <c r="I9" s="178">
        <v>0</v>
      </c>
      <c r="J9" s="178">
        <v>0</v>
      </c>
      <c r="K9" s="120">
        <v>0</v>
      </c>
      <c r="L9" s="178">
        <v>0</v>
      </c>
      <c r="M9" s="122"/>
      <c r="R9" s="135"/>
    </row>
    <row r="10" spans="1:13" ht="11.25" customHeight="1">
      <c r="A10" s="123"/>
      <c r="B10" s="118"/>
      <c r="C10" s="121"/>
      <c r="D10" s="178"/>
      <c r="E10" s="178"/>
      <c r="F10" s="178"/>
      <c r="G10" s="120"/>
      <c r="H10" s="120"/>
      <c r="I10" s="120"/>
      <c r="J10" s="120"/>
      <c r="K10" s="120"/>
      <c r="L10" s="120"/>
      <c r="M10" s="122"/>
    </row>
    <row r="11" spans="1:18" s="172" customFormat="1" ht="26.25" customHeight="1">
      <c r="A11" s="168" t="s">
        <v>155</v>
      </c>
      <c r="B11" s="169"/>
      <c r="C11" s="175">
        <f>SUM(D11:M11)</f>
        <v>0.001963</v>
      </c>
      <c r="D11" s="178">
        <v>0</v>
      </c>
      <c r="E11" s="178">
        <v>0</v>
      </c>
      <c r="F11" s="178">
        <v>0</v>
      </c>
      <c r="G11" s="175">
        <v>0.001963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0"/>
      <c r="O11" s="171"/>
      <c r="P11" s="178">
        <v>0</v>
      </c>
      <c r="Q11" s="170">
        <f>SUM(R11:T11)</f>
        <v>38474</v>
      </c>
      <c r="R11" s="171">
        <v>38474</v>
      </c>
    </row>
    <row r="12" spans="1:16" ht="21.75" customHeight="1">
      <c r="A12" s="167">
        <v>2011</v>
      </c>
      <c r="B12" s="107"/>
      <c r="C12" s="103"/>
      <c r="D12" s="103"/>
      <c r="E12" s="109"/>
      <c r="F12" s="109"/>
      <c r="G12" s="109"/>
      <c r="H12" s="109"/>
      <c r="I12" s="103"/>
      <c r="J12" s="103"/>
      <c r="K12" s="103"/>
      <c r="L12" s="109"/>
      <c r="M12" s="105"/>
      <c r="P12" s="178"/>
    </row>
    <row r="13" spans="1:13" ht="9" customHeight="1">
      <c r="A13" s="125"/>
      <c r="B13" s="107"/>
      <c r="C13" s="104"/>
      <c r="D13" s="104"/>
      <c r="E13" s="109"/>
      <c r="F13" s="109"/>
      <c r="G13" s="109"/>
      <c r="H13" s="109"/>
      <c r="I13" s="104"/>
      <c r="J13" s="104"/>
      <c r="K13" s="120"/>
      <c r="L13" s="109"/>
      <c r="M13" s="105"/>
    </row>
    <row r="14" spans="1:20" ht="21.75" customHeight="1">
      <c r="A14" s="168" t="s">
        <v>160</v>
      </c>
      <c r="B14" s="107"/>
      <c r="C14" s="109">
        <f>SUM(D14:M14)</f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78">
        <v>0</v>
      </c>
      <c r="K14" s="178">
        <v>0</v>
      </c>
      <c r="L14" s="109">
        <v>0</v>
      </c>
      <c r="M14" s="110">
        <v>0</v>
      </c>
      <c r="N14" s="178">
        <f>SUM(O14:P14)</f>
        <v>0</v>
      </c>
      <c r="O14" s="178">
        <v>0</v>
      </c>
      <c r="P14" s="178">
        <v>0</v>
      </c>
      <c r="Q14" s="178">
        <f>SUM(R14:T14)</f>
        <v>0</v>
      </c>
      <c r="R14" s="178">
        <v>0</v>
      </c>
      <c r="S14" s="178">
        <v>0</v>
      </c>
      <c r="T14" s="178">
        <v>0</v>
      </c>
    </row>
    <row r="15" spans="1:13" ht="21.75" customHeight="1">
      <c r="A15" s="182" t="s">
        <v>161</v>
      </c>
      <c r="B15" s="107"/>
      <c r="C15" s="104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ht="8.25" customHeight="1">
      <c r="A16" s="54"/>
      <c r="B16" s="1"/>
      <c r="C16" s="56"/>
      <c r="D16" s="59"/>
      <c r="E16" s="59"/>
      <c r="F16" s="59"/>
      <c r="G16" s="59"/>
      <c r="H16" s="59"/>
      <c r="I16" s="59"/>
      <c r="J16" s="59"/>
      <c r="K16" s="59"/>
      <c r="L16" s="59"/>
      <c r="M16" s="58"/>
    </row>
    <row r="17" spans="1:20" ht="21.75" customHeight="1">
      <c r="A17" s="168" t="s">
        <v>228</v>
      </c>
      <c r="B17" s="107"/>
      <c r="C17" s="109">
        <f>SUM(D17:M17)</f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78">
        <v>0</v>
      </c>
      <c r="K17" s="178">
        <v>0</v>
      </c>
      <c r="L17" s="109">
        <v>0</v>
      </c>
      <c r="M17" s="110">
        <v>0</v>
      </c>
      <c r="N17" s="178">
        <f>SUM(O17:P17)</f>
        <v>0</v>
      </c>
      <c r="O17" s="178">
        <v>0</v>
      </c>
      <c r="P17" s="178">
        <v>0</v>
      </c>
      <c r="Q17" s="178">
        <f>SUM(R17:T17)</f>
        <v>0</v>
      </c>
      <c r="R17" s="178">
        <v>0</v>
      </c>
      <c r="S17" s="178">
        <v>0</v>
      </c>
      <c r="T17" s="178">
        <v>0</v>
      </c>
    </row>
    <row r="18" spans="1:13" ht="21.75" customHeight="1">
      <c r="A18" s="182" t="s">
        <v>229</v>
      </c>
      <c r="B18" s="107"/>
      <c r="C18" s="104"/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1:13" ht="6.75" customHeight="1">
      <c r="A19" s="126"/>
      <c r="B19" s="107"/>
      <c r="C19" s="104"/>
      <c r="D19" s="109"/>
      <c r="E19" s="109"/>
      <c r="F19" s="109"/>
      <c r="G19" s="109"/>
      <c r="H19" s="109"/>
      <c r="I19" s="109"/>
      <c r="J19" s="104"/>
      <c r="K19" s="103"/>
      <c r="L19" s="109"/>
      <c r="M19" s="110"/>
    </row>
    <row r="20" spans="1:20" ht="21.75" customHeight="1">
      <c r="A20" s="168" t="s">
        <v>240</v>
      </c>
      <c r="B20" s="107"/>
      <c r="C20" s="109">
        <f>SUM(D20:M20)</f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78">
        <v>0</v>
      </c>
      <c r="K20" s="178">
        <v>0</v>
      </c>
      <c r="L20" s="109">
        <v>0</v>
      </c>
      <c r="M20" s="110">
        <v>0</v>
      </c>
      <c r="N20" s="178">
        <f>SUM(O20:P20)</f>
        <v>0</v>
      </c>
      <c r="O20" s="178">
        <v>0</v>
      </c>
      <c r="P20" s="178">
        <v>0</v>
      </c>
      <c r="Q20" s="178">
        <f>SUM(R20:T20)</f>
        <v>0</v>
      </c>
      <c r="R20" s="178">
        <v>0</v>
      </c>
      <c r="S20" s="178">
        <v>0</v>
      </c>
      <c r="T20" s="178">
        <v>0</v>
      </c>
    </row>
    <row r="21" spans="1:13" ht="18" customHeight="1">
      <c r="A21" s="182" t="s">
        <v>241</v>
      </c>
      <c r="B21" s="107"/>
      <c r="C21" s="104"/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1:13" ht="6" customHeight="1">
      <c r="A22" s="124"/>
      <c r="B22" s="107"/>
      <c r="C22" s="103"/>
      <c r="D22" s="103"/>
      <c r="E22" s="109"/>
      <c r="F22" s="109"/>
      <c r="G22" s="109"/>
      <c r="H22" s="109"/>
      <c r="I22" s="103"/>
      <c r="J22" s="103"/>
      <c r="K22" s="103"/>
      <c r="L22" s="104"/>
      <c r="M22" s="105"/>
    </row>
    <row r="23" spans="1:20" ht="21.75" customHeight="1">
      <c r="A23" s="168" t="s">
        <v>246</v>
      </c>
      <c r="B23" s="107"/>
      <c r="C23" s="109">
        <f>SUM(D23:M23)</f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78">
        <v>0</v>
      </c>
      <c r="K23" s="178">
        <v>0</v>
      </c>
      <c r="L23" s="109">
        <v>0</v>
      </c>
      <c r="M23" s="110">
        <v>0</v>
      </c>
      <c r="N23" s="178">
        <f>SUM(O23:P23)</f>
        <v>0</v>
      </c>
      <c r="O23" s="178">
        <v>0</v>
      </c>
      <c r="P23" s="178">
        <v>0</v>
      </c>
      <c r="Q23" s="178">
        <f>SUM(R23:T23)</f>
        <v>0</v>
      </c>
      <c r="R23" s="178">
        <v>0</v>
      </c>
      <c r="S23" s="178">
        <v>0</v>
      </c>
      <c r="T23" s="178">
        <v>0</v>
      </c>
    </row>
    <row r="24" spans="1:13" ht="18" customHeight="1">
      <c r="A24" s="182" t="s">
        <v>247</v>
      </c>
      <c r="B24" s="107"/>
      <c r="C24" s="104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1:13" ht="6" customHeight="1">
      <c r="A25" s="124"/>
      <c r="B25" s="107"/>
      <c r="C25" s="104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20" ht="21.75" customHeight="1">
      <c r="A26" s="168" t="s">
        <v>249</v>
      </c>
      <c r="B26" s="107"/>
      <c r="C26" s="109">
        <f>SUM(D26:M26)</f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78">
        <v>0</v>
      </c>
      <c r="K26" s="178">
        <v>0</v>
      </c>
      <c r="L26" s="109">
        <v>0</v>
      </c>
      <c r="M26" s="110">
        <v>0</v>
      </c>
      <c r="N26" s="178">
        <f>SUM(O26:P26)</f>
        <v>0</v>
      </c>
      <c r="O26" s="178">
        <v>0</v>
      </c>
      <c r="P26" s="178">
        <v>0</v>
      </c>
      <c r="Q26" s="178">
        <f>SUM(R26:T26)</f>
        <v>0</v>
      </c>
      <c r="R26" s="178">
        <v>0</v>
      </c>
      <c r="S26" s="178">
        <v>0</v>
      </c>
      <c r="T26" s="178">
        <v>0</v>
      </c>
    </row>
    <row r="27" spans="1:13" ht="18" customHeight="1">
      <c r="A27" s="182" t="s">
        <v>250</v>
      </c>
      <c r="B27" s="107"/>
      <c r="C27" s="104"/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1:13" ht="9.75" customHeight="1">
      <c r="A28" s="54"/>
      <c r="B28" s="1"/>
      <c r="C28" s="56"/>
      <c r="D28" s="59"/>
      <c r="E28" s="59"/>
      <c r="F28" s="59"/>
      <c r="G28" s="59"/>
      <c r="H28" s="59"/>
      <c r="I28" s="59"/>
      <c r="J28" s="59"/>
      <c r="K28" s="59"/>
      <c r="L28" s="59"/>
      <c r="M28" s="58"/>
    </row>
    <row r="29" spans="1:20" ht="21.75" customHeight="1">
      <c r="A29" s="168" t="s">
        <v>254</v>
      </c>
      <c r="B29" s="107"/>
      <c r="C29" s="109">
        <f>SUM(D29:M29)</f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78">
        <v>0</v>
      </c>
      <c r="K29" s="178">
        <v>0</v>
      </c>
      <c r="L29" s="109">
        <v>0</v>
      </c>
      <c r="M29" s="110">
        <v>0</v>
      </c>
      <c r="N29" s="178">
        <f>SUM(O29:P29)</f>
        <v>0</v>
      </c>
      <c r="O29" s="178">
        <v>0</v>
      </c>
      <c r="P29" s="178">
        <v>0</v>
      </c>
      <c r="Q29" s="178">
        <f>SUM(R29:T29)</f>
        <v>0</v>
      </c>
      <c r="R29" s="178">
        <v>0</v>
      </c>
      <c r="S29" s="178">
        <v>0</v>
      </c>
      <c r="T29" s="178">
        <v>0</v>
      </c>
    </row>
    <row r="30" spans="1:13" ht="18" customHeight="1">
      <c r="A30" s="182" t="s">
        <v>255</v>
      </c>
      <c r="B30" s="107"/>
      <c r="C30" s="104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20" ht="21.75" customHeight="1">
      <c r="A31" s="168" t="s">
        <v>257</v>
      </c>
      <c r="B31" s="107"/>
      <c r="C31" s="109">
        <f>SUM(D31:M31)</f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78">
        <v>0</v>
      </c>
      <c r="K31" s="178">
        <v>0</v>
      </c>
      <c r="L31" s="109">
        <v>0</v>
      </c>
      <c r="M31" s="110">
        <v>0</v>
      </c>
      <c r="N31" s="178">
        <f>SUM(O31:P31)</f>
        <v>0</v>
      </c>
      <c r="O31" s="178">
        <v>0</v>
      </c>
      <c r="P31" s="178">
        <v>0</v>
      </c>
      <c r="Q31" s="178">
        <f>SUM(R31:T31)</f>
        <v>0</v>
      </c>
      <c r="R31" s="178">
        <v>0</v>
      </c>
      <c r="S31" s="178">
        <v>0</v>
      </c>
      <c r="T31" s="178">
        <v>0</v>
      </c>
    </row>
    <row r="32" spans="1:13" ht="21.75" customHeight="1">
      <c r="A32" s="182" t="s">
        <v>258</v>
      </c>
      <c r="B32" s="107"/>
      <c r="C32" s="104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13" ht="21.75" customHeight="1">
      <c r="A33" s="97"/>
      <c r="B33" s="84"/>
      <c r="C33" s="56"/>
      <c r="D33" s="57"/>
      <c r="E33" s="59"/>
      <c r="F33" s="59"/>
      <c r="G33" s="59"/>
      <c r="H33" s="59"/>
      <c r="I33" s="56"/>
      <c r="J33" s="56"/>
      <c r="K33" s="58"/>
      <c r="L33" s="59"/>
      <c r="M33" s="58"/>
    </row>
    <row r="34" spans="1:13" ht="21.75" customHeight="1">
      <c r="A34" s="101"/>
      <c r="B34" s="84"/>
      <c r="C34" s="56"/>
      <c r="D34" s="59"/>
      <c r="E34" s="59"/>
      <c r="F34" s="59"/>
      <c r="G34" s="59"/>
      <c r="H34" s="59"/>
      <c r="I34" s="59"/>
      <c r="J34" s="56"/>
      <c r="K34" s="58"/>
      <c r="L34" s="59"/>
      <c r="M34" s="58"/>
    </row>
    <row r="35" spans="1:13" ht="21.75" customHeight="1">
      <c r="A35" s="54"/>
      <c r="B35" s="1"/>
      <c r="C35" s="56"/>
      <c r="D35" s="59"/>
      <c r="E35" s="59"/>
      <c r="F35" s="59"/>
      <c r="G35" s="59"/>
      <c r="H35" s="59"/>
      <c r="I35" s="59"/>
      <c r="J35" s="59"/>
      <c r="K35" s="59"/>
      <c r="L35" s="59"/>
      <c r="M35" s="58"/>
    </row>
    <row r="36" spans="1:20" ht="19.5" customHeight="1" thickBot="1">
      <c r="A36" s="60"/>
      <c r="B36" s="99"/>
      <c r="C36" s="62"/>
      <c r="D36" s="62"/>
      <c r="E36" s="62"/>
      <c r="F36" s="62"/>
      <c r="G36" s="62"/>
      <c r="H36" s="62"/>
      <c r="I36" s="62"/>
      <c r="J36" s="60"/>
      <c r="K36" s="60"/>
      <c r="L36" s="62"/>
      <c r="M36" s="44"/>
      <c r="N36" s="44"/>
      <c r="O36" s="44"/>
      <c r="P36" s="44"/>
      <c r="Q36" s="44"/>
      <c r="R36" s="44"/>
      <c r="S36" s="44"/>
      <c r="T36" s="44"/>
    </row>
    <row r="37" spans="1:25" ht="21" customHeight="1">
      <c r="A37" s="10" t="s">
        <v>238</v>
      </c>
      <c r="B37" s="9"/>
      <c r="C37" s="9"/>
      <c r="D37" s="53"/>
      <c r="E37" s="52"/>
      <c r="F37" s="65"/>
      <c r="G37" s="52"/>
      <c r="H37" s="65"/>
      <c r="I37" s="65"/>
      <c r="J37" s="65"/>
      <c r="K37" s="65"/>
      <c r="L37" s="53"/>
      <c r="M37" s="55"/>
      <c r="N37" s="10"/>
      <c r="O37" s="9"/>
      <c r="P37" s="55"/>
      <c r="Q37" s="55"/>
      <c r="R37" s="55"/>
      <c r="S37" s="53"/>
      <c r="T37" s="53"/>
      <c r="U37" s="53"/>
      <c r="V37" s="55"/>
      <c r="W37" s="9"/>
      <c r="X37" s="9"/>
      <c r="Y37" s="53"/>
    </row>
    <row r="38" spans="1:25" ht="15">
      <c r="A38" s="102" t="s">
        <v>114</v>
      </c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O38" s="4"/>
      <c r="Q38" s="4"/>
      <c r="R38" s="4"/>
      <c r="S38" s="4"/>
      <c r="T38" s="4"/>
      <c r="U38" s="4"/>
      <c r="V38" s="8"/>
      <c r="X38" s="5"/>
      <c r="Y38" s="8"/>
    </row>
    <row r="39" spans="1:25" ht="12">
      <c r="A39" s="8"/>
      <c r="B39" s="5"/>
      <c r="C39" s="5"/>
      <c r="D39" s="4"/>
      <c r="E39" s="4"/>
      <c r="F39" s="6"/>
      <c r="G39" s="6"/>
      <c r="H39" s="6"/>
      <c r="I39" s="7"/>
      <c r="J39" s="7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5"/>
      <c r="Y39" s="8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  <row r="371" ht="12">
      <c r="A371" s="42"/>
    </row>
  </sheetData>
  <sheetProtection/>
  <mergeCells count="7">
    <mergeCell ref="Q4:T4"/>
    <mergeCell ref="B2:J2"/>
    <mergeCell ref="K2:T2"/>
    <mergeCell ref="A6:B6"/>
    <mergeCell ref="A4:B5"/>
    <mergeCell ref="C4:M4"/>
    <mergeCell ref="N4:P4"/>
  </mergeCells>
  <printOptions/>
  <pageMargins left="0.7480314960629921" right="0.47" top="0.5905511811023623" bottom="0.58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Windows 使用者</cp:lastModifiedBy>
  <cp:lastPrinted>2019-10-04T02:05:42Z</cp:lastPrinted>
  <dcterms:created xsi:type="dcterms:W3CDTF">1998-05-04T07:04:43Z</dcterms:created>
  <dcterms:modified xsi:type="dcterms:W3CDTF">2019-10-18T09:19:34Z</dcterms:modified>
  <cp:category/>
  <cp:version/>
  <cp:contentType/>
  <cp:contentStatus/>
</cp:coreProperties>
</file>